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966" documentId="8_{050AFC0B-4AB8-4CA8-82E3-C6EC7D3D2882}" xr6:coauthVersionLast="47" xr6:coauthVersionMax="47" xr10:uidLastSave="{13CC5541-4EAD-4EFA-A48E-8DC86B8D566A}"/>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app'!$A$1:$BE$3562</definedName>
    <definedName name="ExternalData_1" localSheetId="2" hidden="1">'Plan Lean DC'!$A$1:$E$3557</definedName>
    <definedName name="ExternalData_1" localSheetId="4" hidden="1">'Real Time'!$A$1:$G$10473</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L70" i="4" s="1" a="1"/>
  <c r="BJ71" i="4"/>
  <c r="BJ72" i="4"/>
  <c r="BJ73" i="4"/>
  <c r="BJ74" i="4"/>
  <c r="BJ75" i="4"/>
  <c r="BJ76" i="4"/>
  <c r="BJ77" i="4"/>
  <c r="BJ78" i="4"/>
  <c r="BL78" i="4" s="1" a="1"/>
  <c r="BJ79" i="4"/>
  <c r="BJ80" i="4"/>
  <c r="BJ81" i="4"/>
  <c r="BJ82" i="4"/>
  <c r="BJ83" i="4"/>
  <c r="BJ84" i="4"/>
  <c r="BJ85" i="4"/>
  <c r="BJ86" i="4"/>
  <c r="BJ87" i="4"/>
  <c r="BJ88" i="4"/>
  <c r="BJ89" i="4"/>
  <c r="BJ90" i="4"/>
  <c r="BL90" i="4" s="1" a="1"/>
  <c r="BJ91" i="4"/>
  <c r="BJ92" i="4"/>
  <c r="BJ93" i="4"/>
  <c r="BJ94" i="4"/>
  <c r="BJ95" i="4"/>
  <c r="BJ96" i="4"/>
  <c r="BJ97" i="4"/>
  <c r="BJ98" i="4"/>
  <c r="BJ99" i="4"/>
  <c r="BJ100" i="4"/>
  <c r="BJ101" i="4"/>
  <c r="BJ102" i="4"/>
  <c r="BL102" i="4" s="1" a="1"/>
  <c r="BJ103" i="4"/>
  <c r="BJ104" i="4"/>
  <c r="BJ105" i="4"/>
  <c r="BJ106" i="4"/>
  <c r="BJ107" i="4"/>
  <c r="BJ108" i="4"/>
  <c r="BJ109" i="4"/>
  <c r="BJ110" i="4"/>
  <c r="BJ111" i="4"/>
  <c r="BJ112" i="4"/>
  <c r="BJ113" i="4"/>
  <c r="BJ114" i="4"/>
  <c r="BL114" i="4" s="1" a="1"/>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L162" i="4" s="1" a="1"/>
  <c r="BJ163" i="4"/>
  <c r="BJ164" i="4"/>
  <c r="BJ165" i="4"/>
  <c r="BJ166" i="4"/>
  <c r="BJ167" i="4"/>
  <c r="BJ168" i="4"/>
  <c r="BJ169" i="4"/>
  <c r="BJ170" i="4"/>
  <c r="BL170" i="4" s="1" a="1"/>
  <c r="BJ171" i="4"/>
  <c r="BJ172" i="4"/>
  <c r="BJ173" i="4"/>
  <c r="BJ174" i="4"/>
  <c r="BJ175" i="4"/>
  <c r="BJ176" i="4"/>
  <c r="BJ177" i="4"/>
  <c r="BJ178" i="4"/>
  <c r="BJ179" i="4"/>
  <c r="BJ180" i="4"/>
  <c r="BJ181" i="4"/>
  <c r="BJ182" i="4"/>
  <c r="BJ183" i="4"/>
  <c r="BJ184" i="4"/>
  <c r="BJ185" i="4"/>
  <c r="BJ186" i="4"/>
  <c r="BJ187" i="4"/>
  <c r="BJ188" i="4"/>
  <c r="BJ189" i="4"/>
  <c r="BJ190" i="4"/>
  <c r="BL190" i="4" s="1" a="1"/>
  <c r="BJ191" i="4"/>
  <c r="BJ192" i="4"/>
  <c r="BJ193" i="4"/>
  <c r="BJ194" i="4"/>
  <c r="BL194" i="4" s="1" a="1"/>
  <c r="BJ195" i="4"/>
  <c r="BJ196" i="4"/>
  <c r="BJ197" i="4"/>
  <c r="BJ198" i="4"/>
  <c r="BJ199" i="4"/>
  <c r="BJ200" i="4"/>
  <c r="BJ201" i="4"/>
  <c r="BJ202" i="4"/>
  <c r="BL202" i="4" s="1" a="1"/>
  <c r="BJ203" i="4"/>
  <c r="BJ204" i="4"/>
  <c r="BJ205" i="4"/>
  <c r="BJ206" i="4"/>
  <c r="BJ207" i="4"/>
  <c r="BJ208" i="4"/>
  <c r="BJ209" i="4"/>
  <c r="BJ210" i="4"/>
  <c r="BJ211" i="4"/>
  <c r="BJ212" i="4"/>
  <c r="BJ213" i="4"/>
  <c r="BJ214" i="4"/>
  <c r="BJ215" i="4"/>
  <c r="BJ216" i="4"/>
  <c r="BJ217" i="4"/>
  <c r="BJ218" i="4"/>
  <c r="BL218" i="4" s="1" a="1"/>
  <c r="BJ219" i="4"/>
  <c r="BJ220" i="4"/>
  <c r="BJ221" i="4"/>
  <c r="BJ222" i="4"/>
  <c r="BL222" i="4" s="1" a="1"/>
  <c r="BJ223" i="4"/>
  <c r="BJ224" i="4"/>
  <c r="BJ225" i="4"/>
  <c r="BJ226" i="4"/>
  <c r="BJ227" i="4"/>
  <c r="BJ228" i="4"/>
  <c r="BJ229" i="4"/>
  <c r="BJ230" i="4"/>
  <c r="BL230" i="4" s="1" a="1"/>
  <c r="BJ231" i="4"/>
  <c r="BJ232" i="4"/>
  <c r="BJ233" i="4"/>
  <c r="BJ234" i="4"/>
  <c r="BL234" i="4" s="1" a="1"/>
  <c r="BJ235" i="4"/>
  <c r="BJ236" i="4"/>
  <c r="BJ237" i="4"/>
  <c r="BJ238" i="4"/>
  <c r="BL238" i="4" s="1" a="1"/>
  <c r="BJ239" i="4"/>
  <c r="BJ240" i="4"/>
  <c r="BJ241" i="4"/>
  <c r="BJ242" i="4"/>
  <c r="BJ243" i="4"/>
  <c r="BJ244" i="4"/>
  <c r="BJ245" i="4"/>
  <c r="BJ246" i="4"/>
  <c r="BL246" i="4" s="1" a="1"/>
  <c r="BJ247" i="4"/>
  <c r="BJ248" i="4"/>
  <c r="BJ249" i="4"/>
  <c r="BJ250" i="4"/>
  <c r="BL250" i="4" s="1" a="1"/>
  <c r="BJ251" i="4"/>
  <c r="BJ252" i="4"/>
  <c r="BJ253" i="4"/>
  <c r="BJ254" i="4"/>
  <c r="BL254" i="4" s="1" a="1"/>
  <c r="BJ255" i="4"/>
  <c r="BJ256" i="4"/>
  <c r="BJ257" i="4"/>
  <c r="BJ258" i="4"/>
  <c r="BL258" i="4" s="1" a="1"/>
  <c r="BJ259" i="4"/>
  <c r="BJ260" i="4"/>
  <c r="BJ261" i="4"/>
  <c r="BJ262" i="4"/>
  <c r="BJ263" i="4"/>
  <c r="BJ264" i="4"/>
  <c r="BJ265" i="4"/>
  <c r="BJ266" i="4"/>
  <c r="BL266" i="4" s="1" a="1"/>
  <c r="BL266" i="4" s="1"/>
  <c r="BJ267" i="4"/>
  <c r="BJ268" i="4"/>
  <c r="BJ269" i="4"/>
  <c r="BJ270" i="4"/>
  <c r="BJ271" i="4"/>
  <c r="BJ272" i="4"/>
  <c r="BJ273" i="4"/>
  <c r="BJ274" i="4"/>
  <c r="BJ275" i="4"/>
  <c r="BJ276" i="4"/>
  <c r="BJ277" i="4"/>
  <c r="BJ278" i="4"/>
  <c r="BJ279" i="4"/>
  <c r="BJ280" i="4"/>
  <c r="BJ281" i="4"/>
  <c r="BJ282" i="4"/>
  <c r="BJ283" i="4"/>
  <c r="BJ284" i="4"/>
  <c r="BJ285" i="4"/>
  <c r="BJ286" i="4"/>
  <c r="BL286" i="4" s="1" a="1"/>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L314" i="4" s="1" a="1"/>
  <c r="BJ315" i="4"/>
  <c r="BJ316" i="4"/>
  <c r="BJ317" i="4"/>
  <c r="BJ318" i="4"/>
  <c r="BL318" i="4" s="1" a="1"/>
  <c r="BJ319" i="4"/>
  <c r="BJ320" i="4"/>
  <c r="BJ321" i="4"/>
  <c r="BJ322" i="4"/>
  <c r="BJ323" i="4"/>
  <c r="BJ324" i="4"/>
  <c r="BJ325" i="4"/>
  <c r="BJ326" i="4"/>
  <c r="BJ327" i="4"/>
  <c r="BJ328" i="4"/>
  <c r="BJ329" i="4"/>
  <c r="BJ330" i="4"/>
  <c r="BL330" i="4" s="1" a="1"/>
  <c r="BJ331" i="4"/>
  <c r="BJ332" i="4"/>
  <c r="BJ333" i="4"/>
  <c r="BJ334" i="4"/>
  <c r="BL334" i="4" s="1" a="1"/>
  <c r="BJ335" i="4"/>
  <c r="BJ336" i="4"/>
  <c r="BJ337" i="4"/>
  <c r="BJ338" i="4"/>
  <c r="BJ339" i="4"/>
  <c r="BJ340" i="4"/>
  <c r="BJ341" i="4"/>
  <c r="BJ342" i="4"/>
  <c r="BJ343" i="4"/>
  <c r="BJ344" i="4"/>
  <c r="BJ345" i="4"/>
  <c r="BJ346" i="4"/>
  <c r="BL346" i="4" s="1" a="1"/>
  <c r="BL346" i="4" s="1"/>
  <c r="BJ347" i="4"/>
  <c r="BJ348" i="4"/>
  <c r="BJ349" i="4"/>
  <c r="BJ350" i="4"/>
  <c r="BJ351" i="4"/>
  <c r="BJ352" i="4"/>
  <c r="BJ353" i="4"/>
  <c r="BJ354" i="4"/>
  <c r="BJ355" i="4"/>
  <c r="BJ356" i="4"/>
  <c r="BJ357" i="4"/>
  <c r="BJ358" i="4"/>
  <c r="BJ359" i="4"/>
  <c r="BJ360" i="4"/>
  <c r="BJ361" i="4"/>
  <c r="BJ362" i="4"/>
  <c r="BL362" i="4" s="1" a="1"/>
  <c r="BL362" i="4" s="1"/>
  <c r="BJ363" i="4"/>
  <c r="BJ364" i="4"/>
  <c r="BJ365" i="4"/>
  <c r="BJ366" i="4"/>
  <c r="BJ367" i="4"/>
  <c r="BJ368" i="4"/>
  <c r="BJ369" i="4"/>
  <c r="BJ370" i="4"/>
  <c r="BL370" i="4" s="1" a="1"/>
  <c r="BL370" i="4" s="1"/>
  <c r="BJ371" i="4"/>
  <c r="BJ372" i="4"/>
  <c r="BJ373" i="4"/>
  <c r="BJ374" i="4"/>
  <c r="BL374" i="4" s="1" a="1"/>
  <c r="BL374" i="4" s="1"/>
  <c r="BJ375" i="4"/>
  <c r="BJ376" i="4"/>
  <c r="BJ377" i="4"/>
  <c r="BJ378" i="4"/>
  <c r="BL378" i="4" s="1" a="1"/>
  <c r="BL378" i="4" s="1"/>
  <c r="BJ379" i="4"/>
  <c r="BJ380" i="4"/>
  <c r="BJ381" i="4"/>
  <c r="BJ382" i="4"/>
  <c r="BL382" i="4" s="1" a="1"/>
  <c r="BL382" i="4" s="1"/>
  <c r="BJ383" i="4"/>
  <c r="BJ384" i="4"/>
  <c r="BJ385" i="4"/>
  <c r="BJ386" i="4"/>
  <c r="BJ387" i="4"/>
  <c r="BJ388" i="4"/>
  <c r="BJ389" i="4"/>
  <c r="BJ390" i="4"/>
  <c r="BJ391" i="4"/>
  <c r="BJ392" i="4"/>
  <c r="BJ393" i="4"/>
  <c r="BJ394" i="4"/>
  <c r="BJ395" i="4"/>
  <c r="BJ396" i="4"/>
  <c r="BJ397" i="4"/>
  <c r="BJ398" i="4"/>
  <c r="BL398" i="4" s="1" a="1"/>
  <c r="BL398" i="4" s="1"/>
  <c r="BJ399" i="4"/>
  <c r="BJ400" i="4"/>
  <c r="BJ401" i="4"/>
  <c r="BJ402" i="4"/>
  <c r="BJ403" i="4"/>
  <c r="BJ404" i="4"/>
  <c r="BJ405" i="4"/>
  <c r="BJ406" i="4"/>
  <c r="BJ407" i="4"/>
  <c r="BJ408" i="4"/>
  <c r="BJ409" i="4"/>
  <c r="BJ410" i="4"/>
  <c r="BJ411" i="4"/>
  <c r="BJ412" i="4"/>
  <c r="BJ413" i="4"/>
  <c r="BJ414" i="4"/>
  <c r="BL414" i="4" s="1" a="1"/>
  <c r="BL414" i="4" s="1"/>
  <c r="BJ415" i="4"/>
  <c r="BJ416" i="4"/>
  <c r="BJ417" i="4"/>
  <c r="BJ418" i="4"/>
  <c r="BJ419" i="4"/>
  <c r="BJ420" i="4"/>
  <c r="BJ421" i="4"/>
  <c r="BJ422" i="4"/>
  <c r="BJ423" i="4"/>
  <c r="BJ424" i="4"/>
  <c r="BJ425" i="4"/>
  <c r="BJ426" i="4"/>
  <c r="BJ427" i="4"/>
  <c r="BJ428" i="4"/>
  <c r="BJ429" i="4"/>
  <c r="BJ430" i="4"/>
  <c r="BL430" i="4" s="1" a="1"/>
  <c r="BL430" i="4" s="1"/>
  <c r="BJ431" i="4"/>
  <c r="BJ432" i="4"/>
  <c r="BJ433" i="4"/>
  <c r="BJ434" i="4"/>
  <c r="BJ435" i="4"/>
  <c r="BJ436" i="4"/>
  <c r="BJ437" i="4"/>
  <c r="BJ438" i="4"/>
  <c r="BJ439" i="4"/>
  <c r="BJ440" i="4"/>
  <c r="BJ441" i="4"/>
  <c r="BJ442" i="4"/>
  <c r="BJ443" i="4"/>
  <c r="BJ444" i="4"/>
  <c r="BJ445" i="4"/>
  <c r="BJ446" i="4"/>
  <c r="BL446" i="4" s="1" a="1"/>
  <c r="BL446" i="4" s="1"/>
  <c r="BJ447" i="4"/>
  <c r="BJ448" i="4"/>
  <c r="BJ449" i="4"/>
  <c r="BJ450" i="4"/>
  <c r="BJ451" i="4"/>
  <c r="BJ452" i="4"/>
  <c r="BJ453" i="4"/>
  <c r="BJ454" i="4"/>
  <c r="BJ455" i="4"/>
  <c r="BJ456" i="4"/>
  <c r="BJ457" i="4"/>
  <c r="BJ458" i="4"/>
  <c r="BJ459" i="4"/>
  <c r="BJ460" i="4"/>
  <c r="BJ461" i="4"/>
  <c r="BJ462" i="4"/>
  <c r="BL462" i="4" s="1" a="1"/>
  <c r="BL462" i="4" s="1"/>
  <c r="BJ463" i="4"/>
  <c r="BJ464" i="4"/>
  <c r="BJ465" i="4"/>
  <c r="BJ466" i="4"/>
  <c r="BJ467" i="4"/>
  <c r="BJ468" i="4"/>
  <c r="BJ469" i="4"/>
  <c r="BJ470" i="4"/>
  <c r="BJ471" i="4"/>
  <c r="BJ472" i="4"/>
  <c r="BJ473" i="4"/>
  <c r="BJ474" i="4"/>
  <c r="BJ475" i="4"/>
  <c r="BJ476" i="4"/>
  <c r="BJ477" i="4"/>
  <c r="BJ478" i="4"/>
  <c r="BL478" i="4" s="1" a="1"/>
  <c r="BL478" i="4" s="1"/>
  <c r="BJ479" i="4"/>
  <c r="BJ480" i="4"/>
  <c r="BJ481" i="4"/>
  <c r="BJ482" i="4"/>
  <c r="BJ483" i="4"/>
  <c r="BJ484" i="4"/>
  <c r="BJ485" i="4"/>
  <c r="BJ486" i="4"/>
  <c r="BJ487" i="4"/>
  <c r="BJ488" i="4"/>
  <c r="BJ489" i="4"/>
  <c r="BJ490" i="4"/>
  <c r="BJ491" i="4"/>
  <c r="BJ492" i="4"/>
  <c r="BJ493" i="4"/>
  <c r="BJ494" i="4"/>
  <c r="BL494" i="4" s="1" a="1"/>
  <c r="BL494" i="4" s="1"/>
  <c r="BJ495" i="4"/>
  <c r="BJ496" i="4"/>
  <c r="BJ497" i="4"/>
  <c r="BJ498" i="4"/>
  <c r="BJ499" i="4"/>
  <c r="BJ500" i="4"/>
  <c r="BJ501" i="4"/>
  <c r="BJ502" i="4"/>
  <c r="BJ503" i="4"/>
  <c r="BJ504" i="4"/>
  <c r="BJ505" i="4"/>
  <c r="BJ506" i="4"/>
  <c r="BJ507" i="4"/>
  <c r="BJ508" i="4"/>
  <c r="BJ509" i="4"/>
  <c r="BJ510" i="4"/>
  <c r="BL510" i="4" s="1" a="1"/>
  <c r="BL510" i="4" s="1"/>
  <c r="BJ511" i="4"/>
  <c r="BJ512" i="4"/>
  <c r="BJ513" i="4"/>
  <c r="BJ514" i="4"/>
  <c r="BJ515" i="4"/>
  <c r="BJ516" i="4"/>
  <c r="BJ517" i="4"/>
  <c r="BJ518" i="4"/>
  <c r="BJ519" i="4"/>
  <c r="BJ520" i="4"/>
  <c r="BJ521" i="4"/>
  <c r="BJ522" i="4"/>
  <c r="BJ523" i="4"/>
  <c r="BJ524" i="4"/>
  <c r="BJ525" i="4"/>
  <c r="BJ526" i="4"/>
  <c r="BL526" i="4" s="1" a="1"/>
  <c r="BL526" i="4" s="1"/>
  <c r="BJ527" i="4"/>
  <c r="BJ528" i="4"/>
  <c r="BJ529" i="4"/>
  <c r="BJ530" i="4"/>
  <c r="BJ531" i="4"/>
  <c r="BJ532" i="4"/>
  <c r="BJ533" i="4"/>
  <c r="BJ534" i="4"/>
  <c r="BJ535" i="4"/>
  <c r="BJ536" i="4"/>
  <c r="BJ537" i="4"/>
  <c r="BJ538" i="4"/>
  <c r="BJ539" i="4"/>
  <c r="BJ540" i="4"/>
  <c r="BJ541" i="4"/>
  <c r="BJ542" i="4"/>
  <c r="BL542" i="4" s="1" a="1"/>
  <c r="BL542" i="4" s="1"/>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L570" i="4" s="1" a="1"/>
  <c r="BL570" i="4" s="1"/>
  <c r="BJ571" i="4"/>
  <c r="BJ572" i="4"/>
  <c r="BJ573" i="4"/>
  <c r="BJ574" i="4"/>
  <c r="BJ575" i="4"/>
  <c r="BJ576" i="4"/>
  <c r="BJ577" i="4"/>
  <c r="BJ578" i="4"/>
  <c r="BJ579" i="4"/>
  <c r="BJ580" i="4"/>
  <c r="BJ581" i="4"/>
  <c r="BJ582" i="4"/>
  <c r="BJ583" i="4"/>
  <c r="BJ584" i="4"/>
  <c r="BJ585" i="4"/>
  <c r="BJ586" i="4"/>
  <c r="BL586" i="4" s="1" a="1"/>
  <c r="BL586" i="4" s="1"/>
  <c r="BJ587" i="4"/>
  <c r="BJ588" i="4"/>
  <c r="BJ589" i="4"/>
  <c r="BJ590" i="4"/>
  <c r="BJ591" i="4"/>
  <c r="BJ592" i="4"/>
  <c r="BJ593" i="4"/>
  <c r="BJ594" i="4"/>
  <c r="BJ595" i="4"/>
  <c r="BJ596" i="4"/>
  <c r="BJ597" i="4"/>
  <c r="BJ598" i="4"/>
  <c r="BJ599" i="4"/>
  <c r="BJ600" i="4"/>
  <c r="BJ601" i="4"/>
  <c r="BJ602" i="4"/>
  <c r="BL602" i="4" s="1" a="1"/>
  <c r="BL602" i="4" s="1"/>
  <c r="BJ603" i="4"/>
  <c r="BJ604" i="4"/>
  <c r="BJ605" i="4"/>
  <c r="BJ606" i="4"/>
  <c r="BJ607" i="4"/>
  <c r="BJ608" i="4"/>
  <c r="BJ609" i="4"/>
  <c r="BJ610" i="4"/>
  <c r="BJ611" i="4"/>
  <c r="BJ612" i="4"/>
  <c r="BJ613" i="4"/>
  <c r="BJ614" i="4"/>
  <c r="BJ615" i="4"/>
  <c r="BJ616" i="4"/>
  <c r="BJ617" i="4"/>
  <c r="BJ618" i="4"/>
  <c r="BL618" i="4" s="1" a="1"/>
  <c r="BL618" i="4" s="1"/>
  <c r="BJ619" i="4"/>
  <c r="BJ620" i="4"/>
  <c r="BJ621" i="4"/>
  <c r="BJ622" i="4"/>
  <c r="BJ623" i="4"/>
  <c r="BJ624" i="4"/>
  <c r="BJ625" i="4"/>
  <c r="BJ626" i="4"/>
  <c r="BJ627" i="4"/>
  <c r="BJ628" i="4"/>
  <c r="BJ629" i="4"/>
  <c r="BJ630" i="4"/>
  <c r="BJ631" i="4"/>
  <c r="BJ632" i="4"/>
  <c r="BJ633" i="4"/>
  <c r="BJ634" i="4"/>
  <c r="BL634" i="4" s="1" a="1"/>
  <c r="BL634" i="4" s="1"/>
  <c r="BJ635" i="4"/>
  <c r="BJ636" i="4"/>
  <c r="BJ637" i="4"/>
  <c r="BJ638" i="4"/>
  <c r="BJ639" i="4"/>
  <c r="BJ640" i="4"/>
  <c r="BJ641" i="4"/>
  <c r="BJ642" i="4"/>
  <c r="BJ643" i="4"/>
  <c r="BJ644" i="4"/>
  <c r="BJ645" i="4"/>
  <c r="BJ646" i="4"/>
  <c r="BJ647" i="4"/>
  <c r="BJ648" i="4"/>
  <c r="BJ649" i="4"/>
  <c r="BJ650" i="4"/>
  <c r="BL650" i="4" s="1" a="1"/>
  <c r="BL650" i="4" s="1"/>
  <c r="BJ651" i="4"/>
  <c r="BJ652" i="4"/>
  <c r="BJ653" i="4"/>
  <c r="BJ654" i="4"/>
  <c r="BJ655" i="4"/>
  <c r="BJ656" i="4"/>
  <c r="BJ657" i="4"/>
  <c r="BJ658" i="4"/>
  <c r="BJ659" i="4"/>
  <c r="BJ660" i="4"/>
  <c r="BJ661" i="4"/>
  <c r="BJ662" i="4"/>
  <c r="BJ663" i="4"/>
  <c r="BJ664" i="4"/>
  <c r="BJ665" i="4"/>
  <c r="BJ666" i="4"/>
  <c r="BL666" i="4" s="1" a="1"/>
  <c r="BL666" i="4" s="1"/>
  <c r="BJ667" i="4"/>
  <c r="BJ668" i="4"/>
  <c r="BJ669" i="4"/>
  <c r="BJ670" i="4"/>
  <c r="BJ671" i="4"/>
  <c r="BJ672" i="4"/>
  <c r="BJ673" i="4"/>
  <c r="BJ674" i="4"/>
  <c r="BJ675" i="4"/>
  <c r="BJ676" i="4"/>
  <c r="BJ677" i="4"/>
  <c r="BJ678" i="4"/>
  <c r="BJ679" i="4"/>
  <c r="BJ680" i="4"/>
  <c r="BJ681" i="4"/>
  <c r="BJ682" i="4"/>
  <c r="BL682" i="4" s="1" a="1"/>
  <c r="BL682" i="4" s="1"/>
  <c r="BJ683" i="4"/>
  <c r="BJ684" i="4"/>
  <c r="BJ685" i="4"/>
  <c r="BJ686" i="4"/>
  <c r="BJ687" i="4"/>
  <c r="BJ688" i="4"/>
  <c r="BJ689" i="4"/>
  <c r="BJ690" i="4"/>
  <c r="BJ691" i="4"/>
  <c r="BJ692" i="4"/>
  <c r="BJ693" i="4"/>
  <c r="BJ694" i="4"/>
  <c r="BJ695" i="4"/>
  <c r="BJ696" i="4"/>
  <c r="BJ697" i="4"/>
  <c r="BJ698" i="4"/>
  <c r="BL698" i="4" s="1" a="1"/>
  <c r="BL698" i="4" s="1"/>
  <c r="BJ699" i="4"/>
  <c r="BJ700" i="4"/>
  <c r="BJ701" i="4"/>
  <c r="BJ702" i="4"/>
  <c r="BJ703" i="4"/>
  <c r="BJ704" i="4"/>
  <c r="BJ705" i="4"/>
  <c r="BJ706" i="4"/>
  <c r="BJ707" i="4"/>
  <c r="BJ708" i="4"/>
  <c r="BJ709" i="4"/>
  <c r="BJ710" i="4"/>
  <c r="BJ711" i="4"/>
  <c r="BJ712" i="4"/>
  <c r="BJ713" i="4"/>
  <c r="BJ714" i="4"/>
  <c r="BL714" i="4" s="1" a="1"/>
  <c r="BL714" i="4" s="1"/>
  <c r="BJ715" i="4"/>
  <c r="BJ716" i="4"/>
  <c r="BJ717" i="4"/>
  <c r="BJ718" i="4"/>
  <c r="BJ719" i="4"/>
  <c r="BJ720" i="4"/>
  <c r="BJ721" i="4"/>
  <c r="BJ722" i="4"/>
  <c r="BJ723" i="4"/>
  <c r="BJ724" i="4"/>
  <c r="BJ725" i="4"/>
  <c r="BJ726" i="4"/>
  <c r="BJ727" i="4"/>
  <c r="BJ728" i="4"/>
  <c r="BJ729" i="4"/>
  <c r="BJ730" i="4"/>
  <c r="BL730" i="4" s="1" a="1"/>
  <c r="BL730" i="4" s="1"/>
  <c r="BJ731" i="4"/>
  <c r="BJ732" i="4"/>
  <c r="BJ733" i="4"/>
  <c r="BJ734" i="4"/>
  <c r="BJ735" i="4"/>
  <c r="BJ736" i="4"/>
  <c r="BJ737" i="4"/>
  <c r="BJ738" i="4"/>
  <c r="BJ739" i="4"/>
  <c r="BJ740" i="4"/>
  <c r="BJ741" i="4"/>
  <c r="BJ742" i="4"/>
  <c r="BJ743" i="4"/>
  <c r="BJ744" i="4"/>
  <c r="BJ745" i="4"/>
  <c r="BJ746" i="4"/>
  <c r="BL746" i="4" s="1" a="1"/>
  <c r="BL746" i="4" s="1"/>
  <c r="BJ747" i="4"/>
  <c r="BJ748" i="4"/>
  <c r="BJ749" i="4"/>
  <c r="BJ750" i="4"/>
  <c r="BJ751" i="4"/>
  <c r="BJ752" i="4"/>
  <c r="BJ753" i="4"/>
  <c r="BJ754" i="4"/>
  <c r="BJ755" i="4"/>
  <c r="BJ756" i="4"/>
  <c r="BJ757" i="4"/>
  <c r="BJ758" i="4"/>
  <c r="BJ759" i="4"/>
  <c r="BJ760" i="4"/>
  <c r="BJ761" i="4"/>
  <c r="BJ762" i="4"/>
  <c r="BL762" i="4" s="1" a="1"/>
  <c r="BL762" i="4" s="1"/>
  <c r="BJ763" i="4"/>
  <c r="BJ764" i="4"/>
  <c r="BJ765" i="4"/>
  <c r="BJ766" i="4"/>
  <c r="BJ767" i="4"/>
  <c r="BJ768" i="4"/>
  <c r="BJ769" i="4"/>
  <c r="BJ770" i="4"/>
  <c r="BJ771" i="4"/>
  <c r="BJ772" i="4"/>
  <c r="BJ773" i="4"/>
  <c r="BJ774" i="4"/>
  <c r="BJ775" i="4"/>
  <c r="BJ776" i="4"/>
  <c r="BJ777" i="4"/>
  <c r="BJ778" i="4"/>
  <c r="BL778" i="4" s="1" a="1"/>
  <c r="BL778" i="4" s="1"/>
  <c r="BJ779" i="4"/>
  <c r="BJ780" i="4"/>
  <c r="BJ781" i="4"/>
  <c r="BJ782" i="4"/>
  <c r="BJ783" i="4"/>
  <c r="BJ784" i="4"/>
  <c r="BJ785" i="4"/>
  <c r="BJ786" i="4"/>
  <c r="BJ787" i="4"/>
  <c r="BJ788" i="4"/>
  <c r="BJ789" i="4"/>
  <c r="BJ790" i="4"/>
  <c r="BJ791" i="4"/>
  <c r="BJ792" i="4"/>
  <c r="BJ793" i="4"/>
  <c r="BJ794" i="4"/>
  <c r="BL794" i="4" s="1" a="1"/>
  <c r="BL794" i="4" s="1"/>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L1014" i="4" s="1" a="1"/>
  <c r="BJ1015" i="4"/>
  <c r="BJ1016" i="4"/>
  <c r="BJ1017" i="4"/>
  <c r="BJ1018" i="4"/>
  <c r="BL1018" i="4" s="1" a="1"/>
  <c r="BL1018" i="4" s="1"/>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L1046" i="4" s="1" a="1"/>
  <c r="BJ1047" i="4"/>
  <c r="BJ1048" i="4"/>
  <c r="BJ1049" i="4"/>
  <c r="BJ1050" i="4"/>
  <c r="BL1050" i="4" s="1" a="1"/>
  <c r="BL1050" i="4" s="1"/>
  <c r="BJ1051" i="4"/>
  <c r="BJ1052" i="4"/>
  <c r="BJ1053" i="4"/>
  <c r="BJ1054" i="4"/>
  <c r="BJ1055" i="4"/>
  <c r="BJ1056" i="4"/>
  <c r="BJ1057" i="4"/>
  <c r="BJ1058" i="4"/>
  <c r="BL1058" i="4" s="1" a="1"/>
  <c r="BJ1059" i="4"/>
  <c r="BJ1060" i="4"/>
  <c r="BJ1061" i="4"/>
  <c r="BJ1062" i="4"/>
  <c r="BJ1063" i="4"/>
  <c r="BJ1064" i="4"/>
  <c r="BJ1065" i="4"/>
  <c r="BJ1066" i="4"/>
  <c r="BJ1067" i="4"/>
  <c r="BJ1068" i="4"/>
  <c r="BJ1069" i="4"/>
  <c r="BJ1070" i="4"/>
  <c r="BJ1071" i="4"/>
  <c r="BJ1072" i="4"/>
  <c r="BJ1073" i="4"/>
  <c r="BJ1074" i="4"/>
  <c r="BL1074" i="4" s="1" a="1"/>
  <c r="BJ1075" i="4"/>
  <c r="BJ1076" i="4"/>
  <c r="BJ1077" i="4"/>
  <c r="BJ1078" i="4"/>
  <c r="BJ1079" i="4"/>
  <c r="BJ1080" i="4"/>
  <c r="BJ1081" i="4"/>
  <c r="BJ1082" i="4"/>
  <c r="BJ1083" i="4"/>
  <c r="BJ1084" i="4"/>
  <c r="BJ1085" i="4"/>
  <c r="BJ1086" i="4"/>
  <c r="BJ1087" i="4"/>
  <c r="BJ1088" i="4"/>
  <c r="BJ1089" i="4"/>
  <c r="BJ1090" i="4"/>
  <c r="BL1090" i="4" s="1" a="1"/>
  <c r="BL1090" i="4" s="1"/>
  <c r="BJ1091" i="4"/>
  <c r="BJ1092" i="4"/>
  <c r="BJ1093" i="4"/>
  <c r="BJ1094" i="4"/>
  <c r="BJ1095" i="4"/>
  <c r="BJ1096" i="4"/>
  <c r="BJ1097" i="4"/>
  <c r="BJ1098" i="4"/>
  <c r="BJ1099" i="4"/>
  <c r="BJ1100" i="4"/>
  <c r="BJ1101" i="4"/>
  <c r="BJ1102" i="4"/>
  <c r="BL1102" i="4" s="1" a="1"/>
  <c r="BL1102" i="4" s="1"/>
  <c r="BJ1103" i="4"/>
  <c r="BJ1104" i="4"/>
  <c r="BJ1105" i="4"/>
  <c r="BJ1106" i="4"/>
  <c r="BL1106" i="4" s="1" a="1"/>
  <c r="BL1106" i="4" s="1"/>
  <c r="BJ1107" i="4"/>
  <c r="BJ1108" i="4"/>
  <c r="BJ1109" i="4"/>
  <c r="BJ1110" i="4"/>
  <c r="BJ1111" i="4"/>
  <c r="BJ1112" i="4"/>
  <c r="BJ1113" i="4"/>
  <c r="BJ1114" i="4"/>
  <c r="BJ1115" i="4"/>
  <c r="BJ1116" i="4"/>
  <c r="BJ1117" i="4"/>
  <c r="BJ1118" i="4"/>
  <c r="BL1118" i="4" s="1" a="1"/>
  <c r="BL1118" i="4" s="1"/>
  <c r="BJ1119" i="4"/>
  <c r="BJ1120" i="4"/>
  <c r="BJ1121" i="4"/>
  <c r="BJ1122" i="4"/>
  <c r="BL1122" i="4" s="1" a="1"/>
  <c r="BL1122" i="4" s="1"/>
  <c r="BJ1123" i="4"/>
  <c r="BJ1124" i="4"/>
  <c r="BJ1125" i="4"/>
  <c r="BJ1126" i="4"/>
  <c r="BJ1127" i="4"/>
  <c r="BJ1128" i="4"/>
  <c r="BJ1129" i="4"/>
  <c r="BJ1130" i="4"/>
  <c r="BL1130" i="4" s="1" a="1"/>
  <c r="BJ1131" i="4"/>
  <c r="BJ1132" i="4"/>
  <c r="BJ1133" i="4"/>
  <c r="BJ1134" i="4"/>
  <c r="BJ1135" i="4"/>
  <c r="BJ1136" i="4"/>
  <c r="BJ1137" i="4"/>
  <c r="BJ1138" i="4"/>
  <c r="BJ1139" i="4"/>
  <c r="BJ1140" i="4"/>
  <c r="BJ1141" i="4"/>
  <c r="BJ1142" i="4"/>
  <c r="BJ1143" i="4"/>
  <c r="BJ1144" i="4"/>
  <c r="BJ1145" i="4"/>
  <c r="BJ1146" i="4"/>
  <c r="BL1146" i="4" s="1" a="1"/>
  <c r="BJ1147" i="4"/>
  <c r="BJ1148" i="4"/>
  <c r="BJ1149" i="4"/>
  <c r="BJ1150" i="4"/>
  <c r="BJ1151" i="4"/>
  <c r="BJ1152" i="4"/>
  <c r="BJ1153" i="4"/>
  <c r="BJ1154" i="4"/>
  <c r="BJ1155" i="4"/>
  <c r="BJ1156" i="4"/>
  <c r="BJ1157" i="4"/>
  <c r="BJ1158" i="4"/>
  <c r="BJ1159" i="4"/>
  <c r="BJ1160" i="4"/>
  <c r="BJ1161" i="4"/>
  <c r="BJ1162" i="4"/>
  <c r="BL1162" i="4" s="1" a="1"/>
  <c r="BJ1163" i="4"/>
  <c r="BJ1164" i="4"/>
  <c r="BJ1165" i="4"/>
  <c r="BJ1166" i="4"/>
  <c r="BJ1167" i="4"/>
  <c r="BJ1168" i="4"/>
  <c r="BJ1169" i="4"/>
  <c r="BJ1170" i="4"/>
  <c r="BJ1171" i="4"/>
  <c r="BJ1172" i="4"/>
  <c r="BJ1173" i="4"/>
  <c r="BJ1174" i="4"/>
  <c r="BJ1175" i="4"/>
  <c r="BJ1176" i="4"/>
  <c r="BJ1177" i="4"/>
  <c r="BJ1178" i="4"/>
  <c r="BL1178" i="4" s="1" a="1"/>
  <c r="BJ1179" i="4"/>
  <c r="BJ1180" i="4"/>
  <c r="BJ1181" i="4"/>
  <c r="BJ1182" i="4"/>
  <c r="BJ1183" i="4"/>
  <c r="BJ1184" i="4"/>
  <c r="BJ1185" i="4"/>
  <c r="BJ1186" i="4"/>
  <c r="BJ1187" i="4"/>
  <c r="BJ1188" i="4"/>
  <c r="BJ1189" i="4"/>
  <c r="BJ1190" i="4"/>
  <c r="BJ1191" i="4"/>
  <c r="BJ1192" i="4"/>
  <c r="BJ1193" i="4"/>
  <c r="BJ1194" i="4"/>
  <c r="BL1194" i="4" s="1" a="1"/>
  <c r="BJ1195" i="4"/>
  <c r="BJ1196" i="4"/>
  <c r="BJ1197" i="4"/>
  <c r="BJ1198" i="4"/>
  <c r="BJ1199" i="4"/>
  <c r="BJ1200" i="4"/>
  <c r="BJ1201" i="4"/>
  <c r="BJ1202" i="4"/>
  <c r="BJ1203" i="4"/>
  <c r="BJ1204" i="4"/>
  <c r="BJ1205" i="4"/>
  <c r="BJ1206" i="4"/>
  <c r="BJ1207" i="4"/>
  <c r="BJ1208" i="4"/>
  <c r="BJ1209" i="4"/>
  <c r="BJ1210" i="4"/>
  <c r="BL1210" i="4" s="1" a="1"/>
  <c r="BJ1211" i="4"/>
  <c r="BJ1212" i="4"/>
  <c r="BJ1213" i="4"/>
  <c r="BJ1214" i="4"/>
  <c r="BJ1215" i="4"/>
  <c r="BJ1216" i="4"/>
  <c r="BJ1217" i="4"/>
  <c r="BJ1218" i="4"/>
  <c r="BJ1219" i="4"/>
  <c r="BJ1220" i="4"/>
  <c r="BJ1221" i="4"/>
  <c r="BJ1222" i="4"/>
  <c r="BJ1223" i="4"/>
  <c r="BJ1224" i="4"/>
  <c r="BJ1225" i="4"/>
  <c r="BJ1226" i="4"/>
  <c r="BL1226" i="4" s="1" a="1"/>
  <c r="BJ1227" i="4"/>
  <c r="BJ1228" i="4"/>
  <c r="BJ1229" i="4"/>
  <c r="BJ1230" i="4"/>
  <c r="BJ1231" i="4"/>
  <c r="BJ1232" i="4"/>
  <c r="BJ1233" i="4"/>
  <c r="BJ1234" i="4"/>
  <c r="BJ1235" i="4"/>
  <c r="BJ1236" i="4"/>
  <c r="BJ1237" i="4"/>
  <c r="BJ1238" i="4"/>
  <c r="BJ1239" i="4"/>
  <c r="BJ1240" i="4"/>
  <c r="BJ1241" i="4"/>
  <c r="BJ1242" i="4"/>
  <c r="BL1242" i="4" s="1" a="1"/>
  <c r="BJ1243" i="4"/>
  <c r="BJ1244" i="4"/>
  <c r="BJ1245" i="4"/>
  <c r="BJ1246" i="4"/>
  <c r="BJ1247" i="4"/>
  <c r="BJ1248" i="4"/>
  <c r="BJ1249" i="4"/>
  <c r="BJ1250" i="4"/>
  <c r="BJ1251" i="4"/>
  <c r="BJ1252" i="4"/>
  <c r="BJ1253" i="4"/>
  <c r="BJ1254" i="4"/>
  <c r="BJ1255" i="4"/>
  <c r="BJ1256" i="4"/>
  <c r="BJ1257" i="4"/>
  <c r="BJ1258" i="4"/>
  <c r="BL1258" i="4" s="1" a="1"/>
  <c r="BJ1259" i="4"/>
  <c r="BJ1260" i="4"/>
  <c r="BJ1261" i="4"/>
  <c r="BJ1262" i="4"/>
  <c r="BJ1263" i="4"/>
  <c r="BJ1264" i="4"/>
  <c r="BJ1265" i="4"/>
  <c r="BJ1266" i="4"/>
  <c r="BJ1267" i="4"/>
  <c r="BJ1268" i="4"/>
  <c r="BJ1269" i="4"/>
  <c r="BJ1270" i="4"/>
  <c r="BJ1271" i="4"/>
  <c r="BJ1272" i="4"/>
  <c r="BJ1273" i="4"/>
  <c r="BJ1274" i="4"/>
  <c r="BL1274" i="4" s="1" a="1"/>
  <c r="BJ1275" i="4"/>
  <c r="BJ1276" i="4"/>
  <c r="BJ1277" i="4"/>
  <c r="BJ1278" i="4"/>
  <c r="BJ1279" i="4"/>
  <c r="BJ1280" i="4"/>
  <c r="BJ1281" i="4"/>
  <c r="BJ1282" i="4"/>
  <c r="BJ1283" i="4"/>
  <c r="BJ1284" i="4"/>
  <c r="BJ1285" i="4"/>
  <c r="BJ1286" i="4"/>
  <c r="BJ1287" i="4"/>
  <c r="BJ1288" i="4"/>
  <c r="BJ1289" i="4"/>
  <c r="BJ1290" i="4"/>
  <c r="BL1290" i="4" s="1" a="1"/>
  <c r="BJ1291" i="4"/>
  <c r="BJ1292" i="4"/>
  <c r="BJ1293" i="4"/>
  <c r="BJ1294" i="4"/>
  <c r="BJ1295" i="4"/>
  <c r="BJ1296" i="4"/>
  <c r="BJ1297" i="4"/>
  <c r="BJ1298" i="4"/>
  <c r="BJ1299" i="4"/>
  <c r="BJ1300" i="4"/>
  <c r="BJ1301" i="4"/>
  <c r="BJ1302" i="4"/>
  <c r="BJ1303" i="4"/>
  <c r="BJ1304" i="4"/>
  <c r="BJ1305" i="4"/>
  <c r="BJ1306" i="4"/>
  <c r="BL1306" i="4" s="1" a="1"/>
  <c r="BJ1307" i="4"/>
  <c r="BJ1308" i="4"/>
  <c r="BJ1309" i="4"/>
  <c r="BJ1310" i="4"/>
  <c r="BJ1311" i="4"/>
  <c r="BJ1312" i="4"/>
  <c r="BJ1313" i="4"/>
  <c r="BJ1314" i="4"/>
  <c r="BJ1315" i="4"/>
  <c r="BJ1316" i="4"/>
  <c r="BJ1317" i="4"/>
  <c r="BJ1318" i="4"/>
  <c r="BL1318" i="4" s="1" a="1"/>
  <c r="BJ1319" i="4"/>
  <c r="BJ1320" i="4"/>
  <c r="BJ1321" i="4"/>
  <c r="BJ1322" i="4"/>
  <c r="BJ1323" i="4"/>
  <c r="BJ1324" i="4"/>
  <c r="BJ1325" i="4"/>
  <c r="BJ1326" i="4"/>
  <c r="BJ1327" i="4"/>
  <c r="BJ1328" i="4"/>
  <c r="BJ1329" i="4"/>
  <c r="BJ1330" i="4"/>
  <c r="BJ1331" i="4"/>
  <c r="BJ1332" i="4"/>
  <c r="BJ1333" i="4"/>
  <c r="BJ1334" i="4"/>
  <c r="BL1334" i="4" s="1" a="1"/>
  <c r="BJ1335" i="4"/>
  <c r="BJ1336" i="4"/>
  <c r="BJ1337" i="4"/>
  <c r="BJ1338" i="4"/>
  <c r="BJ1339" i="4"/>
  <c r="BJ1340" i="4"/>
  <c r="BJ1341" i="4"/>
  <c r="BJ1342" i="4"/>
  <c r="BJ1343" i="4"/>
  <c r="BJ1344" i="4"/>
  <c r="BJ1345" i="4"/>
  <c r="BJ1346" i="4"/>
  <c r="BJ1347" i="4"/>
  <c r="BJ1348" i="4"/>
  <c r="BJ1349" i="4"/>
  <c r="BJ1350" i="4"/>
  <c r="BL1350" i="4" s="1" a="1"/>
  <c r="BJ1351" i="4"/>
  <c r="BJ1352" i="4"/>
  <c r="BJ1353" i="4"/>
  <c r="BJ1354" i="4"/>
  <c r="BJ1355" i="4"/>
  <c r="BJ1356" i="4"/>
  <c r="BJ1357" i="4"/>
  <c r="BJ1358" i="4"/>
  <c r="BJ1359" i="4"/>
  <c r="BJ1360" i="4"/>
  <c r="BJ1361" i="4"/>
  <c r="BJ1362" i="4"/>
  <c r="BJ1363" i="4"/>
  <c r="BJ1364" i="4"/>
  <c r="BJ1365" i="4"/>
  <c r="BJ1366" i="4"/>
  <c r="BL1366" i="4" s="1" a="1"/>
  <c r="BJ1367" i="4"/>
  <c r="BJ1368" i="4"/>
  <c r="BJ1369" i="4"/>
  <c r="BJ1370" i="4"/>
  <c r="BJ1371" i="4"/>
  <c r="BJ1372" i="4"/>
  <c r="BJ1373" i="4"/>
  <c r="BJ1374" i="4"/>
  <c r="BJ1375" i="4"/>
  <c r="BJ1376" i="4"/>
  <c r="BJ1377" i="4"/>
  <c r="BJ1378" i="4"/>
  <c r="BJ1379" i="4"/>
  <c r="BJ1380" i="4"/>
  <c r="BJ1381" i="4"/>
  <c r="BJ1382" i="4"/>
  <c r="BL1382" i="4" s="1" a="1"/>
  <c r="BJ1383" i="4"/>
  <c r="BJ1384" i="4"/>
  <c r="BJ1385" i="4"/>
  <c r="BJ1386" i="4"/>
  <c r="BJ1387" i="4"/>
  <c r="BJ1388" i="4"/>
  <c r="BJ1389" i="4"/>
  <c r="BJ1390" i="4"/>
  <c r="BJ1391" i="4"/>
  <c r="BJ1392" i="4"/>
  <c r="BJ1393" i="4"/>
  <c r="BJ1394" i="4"/>
  <c r="BJ1395" i="4"/>
  <c r="BJ1396" i="4"/>
  <c r="BJ1397" i="4"/>
  <c r="BJ1398" i="4"/>
  <c r="BL1398" i="4" s="1" a="1"/>
  <c r="BJ1399" i="4"/>
  <c r="BJ1400" i="4"/>
  <c r="BJ1401" i="4"/>
  <c r="BJ1402" i="4"/>
  <c r="BJ1403" i="4"/>
  <c r="BJ1404" i="4"/>
  <c r="BJ1405" i="4"/>
  <c r="BJ1406" i="4"/>
  <c r="BJ1407" i="4"/>
  <c r="BJ1408" i="4"/>
  <c r="BJ1409" i="4"/>
  <c r="BJ1410" i="4"/>
  <c r="BJ1411" i="4"/>
  <c r="BJ1412" i="4"/>
  <c r="BJ1413" i="4"/>
  <c r="BJ1414" i="4"/>
  <c r="BL1414" i="4" s="1" a="1"/>
  <c r="BJ1415" i="4"/>
  <c r="BJ1416" i="4"/>
  <c r="BJ1417" i="4"/>
  <c r="BJ1418" i="4"/>
  <c r="BJ1419" i="4"/>
  <c r="BJ1420" i="4"/>
  <c r="BJ1421" i="4"/>
  <c r="BJ1422" i="4"/>
  <c r="BJ1423" i="4"/>
  <c r="BJ1424" i="4"/>
  <c r="BJ1425" i="4"/>
  <c r="BJ1426" i="4"/>
  <c r="BJ1427" i="4"/>
  <c r="BJ1428" i="4"/>
  <c r="BJ1429" i="4"/>
  <c r="BJ1430" i="4"/>
  <c r="BL1430" i="4" s="1" a="1"/>
  <c r="BJ1431" i="4"/>
  <c r="BJ1432" i="4"/>
  <c r="BJ1433" i="4"/>
  <c r="BJ1434" i="4"/>
  <c r="BJ1435" i="4"/>
  <c r="BJ1436" i="4"/>
  <c r="BJ1437" i="4"/>
  <c r="BJ1438" i="4"/>
  <c r="BJ1439" i="4"/>
  <c r="BJ1440" i="4"/>
  <c r="BJ1441" i="4"/>
  <c r="BJ1442" i="4"/>
  <c r="BJ1443" i="4"/>
  <c r="BJ1444" i="4"/>
  <c r="BJ1445" i="4"/>
  <c r="BJ1446" i="4"/>
  <c r="BL1446" i="4" s="1" a="1"/>
  <c r="BJ1447" i="4"/>
  <c r="BJ1448" i="4"/>
  <c r="BJ1449" i="4"/>
  <c r="BJ1450" i="4"/>
  <c r="BJ1451" i="4"/>
  <c r="BJ1452" i="4"/>
  <c r="BJ1453" i="4"/>
  <c r="BJ1454" i="4"/>
  <c r="BJ1455" i="4"/>
  <c r="BJ1456" i="4"/>
  <c r="BJ1457" i="4"/>
  <c r="BJ1458" i="4"/>
  <c r="BJ1459" i="4"/>
  <c r="BJ1460" i="4"/>
  <c r="BJ1461" i="4"/>
  <c r="BJ1462" i="4"/>
  <c r="BL1462" i="4" s="1" a="1"/>
  <c r="BJ1463" i="4"/>
  <c r="BJ1464" i="4"/>
  <c r="BJ1465" i="4"/>
  <c r="BJ1466" i="4"/>
  <c r="BJ1467" i="4"/>
  <c r="BJ1468" i="4"/>
  <c r="BJ1469" i="4"/>
  <c r="BJ1470" i="4"/>
  <c r="BJ1471" i="4"/>
  <c r="BJ1472" i="4"/>
  <c r="BJ1473" i="4"/>
  <c r="BJ1474" i="4"/>
  <c r="BJ1475" i="4"/>
  <c r="BJ1476" i="4"/>
  <c r="BJ1477" i="4"/>
  <c r="BJ1478" i="4"/>
  <c r="BL1478" i="4" s="1" a="1"/>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L1506" i="4" s="1" a="1"/>
  <c r="BJ1507" i="4"/>
  <c r="BJ1508" i="4"/>
  <c r="BJ1509" i="4"/>
  <c r="BJ1510" i="4"/>
  <c r="BJ1511" i="4"/>
  <c r="BJ1512" i="4"/>
  <c r="BJ1513" i="4"/>
  <c r="BJ1514" i="4"/>
  <c r="BL1514" i="4" s="1" a="1"/>
  <c r="BJ1515" i="4"/>
  <c r="BJ1516" i="4"/>
  <c r="BJ1517" i="4"/>
  <c r="BJ1518" i="4"/>
  <c r="BJ1519" i="4"/>
  <c r="BJ1520" i="4"/>
  <c r="BJ1521" i="4"/>
  <c r="BJ1522" i="4"/>
  <c r="BL1522" i="4" s="1" a="1"/>
  <c r="BJ1523" i="4"/>
  <c r="BJ1524" i="4"/>
  <c r="BJ1525" i="4"/>
  <c r="BJ1526" i="4"/>
  <c r="BJ1527" i="4"/>
  <c r="BJ1528" i="4"/>
  <c r="BJ1529" i="4"/>
  <c r="BJ1530" i="4"/>
  <c r="BL1530" i="4" s="1" a="1"/>
  <c r="BJ1531" i="4"/>
  <c r="BJ1532" i="4"/>
  <c r="BJ1533" i="4"/>
  <c r="BJ1534" i="4"/>
  <c r="BJ1535" i="4"/>
  <c r="BJ1536" i="4"/>
  <c r="BJ1537" i="4"/>
  <c r="BJ1538" i="4"/>
  <c r="BL1538" i="4" s="1" a="1"/>
  <c r="BJ1539" i="4"/>
  <c r="BJ1540" i="4"/>
  <c r="BJ1541" i="4"/>
  <c r="BJ1542" i="4"/>
  <c r="BJ1543" i="4"/>
  <c r="BJ1544" i="4"/>
  <c r="BJ1545" i="4"/>
  <c r="BJ1546" i="4"/>
  <c r="BL1546" i="4" s="1" a="1"/>
  <c r="BJ1547" i="4"/>
  <c r="BJ1548" i="4"/>
  <c r="BJ1549" i="4"/>
  <c r="BJ1550" i="4"/>
  <c r="BJ1551" i="4"/>
  <c r="BJ1552" i="4"/>
  <c r="BJ1553" i="4"/>
  <c r="BJ1554" i="4"/>
  <c r="BL1554" i="4" s="1" a="1"/>
  <c r="BJ1555" i="4"/>
  <c r="BJ1556" i="4"/>
  <c r="BJ1557" i="4"/>
  <c r="BJ1558" i="4"/>
  <c r="BJ1559" i="4"/>
  <c r="BJ1560" i="4"/>
  <c r="BJ1561" i="4"/>
  <c r="BJ1562" i="4"/>
  <c r="BL1562" i="4" s="1" a="1"/>
  <c r="BJ1563" i="4"/>
  <c r="BJ1564" i="4"/>
  <c r="BJ1565" i="4"/>
  <c r="BJ1566" i="4"/>
  <c r="BJ1567" i="4"/>
  <c r="BJ1568" i="4"/>
  <c r="BJ1569" i="4"/>
  <c r="BJ1570" i="4"/>
  <c r="BL1570" i="4" s="1" a="1"/>
  <c r="BJ1571" i="4"/>
  <c r="BJ1572" i="4"/>
  <c r="BJ1573" i="4"/>
  <c r="BJ1574" i="4"/>
  <c r="BJ1575" i="4"/>
  <c r="BJ1576" i="4"/>
  <c r="BJ1577" i="4"/>
  <c r="BJ1578" i="4"/>
  <c r="BL1578" i="4" s="1" a="1"/>
  <c r="BJ1579" i="4"/>
  <c r="BJ1580" i="4"/>
  <c r="BJ1581" i="4"/>
  <c r="BJ1582" i="4"/>
  <c r="BJ1583" i="4"/>
  <c r="BJ1584" i="4"/>
  <c r="BJ1585" i="4"/>
  <c r="BJ1586" i="4"/>
  <c r="BL1586" i="4" s="1" a="1"/>
  <c r="BJ1587" i="4"/>
  <c r="BJ1588" i="4"/>
  <c r="BJ1589" i="4"/>
  <c r="BJ1590" i="4"/>
  <c r="BJ1591" i="4"/>
  <c r="BJ1592" i="4"/>
  <c r="BJ1593" i="4"/>
  <c r="BJ1594" i="4"/>
  <c r="BL1594" i="4" s="1" a="1"/>
  <c r="BJ1595" i="4"/>
  <c r="BJ1596" i="4"/>
  <c r="BJ1597" i="4"/>
  <c r="BJ1598" i="4"/>
  <c r="BJ1599" i="4"/>
  <c r="BJ1600" i="4"/>
  <c r="BJ1601" i="4"/>
  <c r="BJ1602" i="4"/>
  <c r="BL1602" i="4" s="1" a="1"/>
  <c r="BJ1603" i="4"/>
  <c r="BJ1604" i="4"/>
  <c r="BJ1605" i="4"/>
  <c r="BJ1606" i="4"/>
  <c r="BJ1607" i="4"/>
  <c r="BJ1608" i="4"/>
  <c r="BJ1609" i="4"/>
  <c r="BJ1610" i="4"/>
  <c r="BL1610" i="4" s="1" a="1"/>
  <c r="BJ1611" i="4"/>
  <c r="BJ1612" i="4"/>
  <c r="BJ1613" i="4"/>
  <c r="BJ1614" i="4"/>
  <c r="BJ1615" i="4"/>
  <c r="BJ1616" i="4"/>
  <c r="BJ1617" i="4"/>
  <c r="BJ1618" i="4"/>
  <c r="BL1618" i="4" s="1" a="1"/>
  <c r="BJ1619" i="4"/>
  <c r="BJ1620" i="4"/>
  <c r="BJ1621" i="4"/>
  <c r="BJ1622" i="4"/>
  <c r="BJ1623" i="4"/>
  <c r="BJ1624" i="4"/>
  <c r="BJ1625" i="4"/>
  <c r="BJ1626" i="4"/>
  <c r="BL1626" i="4" s="1" a="1"/>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L1654" i="4" s="1" a="1"/>
  <c r="BL1654" i="4" s="1"/>
  <c r="BJ1655" i="4"/>
  <c r="BJ1656" i="4"/>
  <c r="BJ1657" i="4"/>
  <c r="BJ1658" i="4"/>
  <c r="BJ1659" i="4"/>
  <c r="BJ1660" i="4"/>
  <c r="BJ1661" i="4"/>
  <c r="BJ1662" i="4"/>
  <c r="BJ1663" i="4"/>
  <c r="BJ1664" i="4"/>
  <c r="BJ1665" i="4"/>
  <c r="BJ1666" i="4"/>
  <c r="BJ1667" i="4"/>
  <c r="BJ1668" i="4"/>
  <c r="BJ1669" i="4"/>
  <c r="BJ1670" i="4"/>
  <c r="BL1670" i="4" s="1" a="1"/>
  <c r="BL1670" i="4" s="1"/>
  <c r="BJ1671" i="4"/>
  <c r="BJ1672" i="4"/>
  <c r="BJ1673" i="4"/>
  <c r="BJ1674" i="4"/>
  <c r="BJ1675" i="4"/>
  <c r="BJ1676" i="4"/>
  <c r="BJ1677" i="4"/>
  <c r="BJ1678" i="4"/>
  <c r="BJ1679" i="4"/>
  <c r="BJ1680" i="4"/>
  <c r="BJ1681" i="4"/>
  <c r="BJ1682" i="4"/>
  <c r="BJ1683" i="4"/>
  <c r="BJ1684" i="4"/>
  <c r="BJ1685" i="4"/>
  <c r="BJ1686" i="4"/>
  <c r="BL1686" i="4" s="1" a="1"/>
  <c r="BL1686" i="4" s="1"/>
  <c r="BJ1687" i="4"/>
  <c r="BJ1688" i="4"/>
  <c r="BJ1689" i="4"/>
  <c r="BJ1690" i="4"/>
  <c r="BJ1691" i="4"/>
  <c r="BJ1692" i="4"/>
  <c r="BJ1693" i="4"/>
  <c r="BJ1694" i="4"/>
  <c r="BJ1695" i="4"/>
  <c r="BJ1696" i="4"/>
  <c r="BJ1697" i="4"/>
  <c r="BJ1698" i="4"/>
  <c r="BJ1699" i="4"/>
  <c r="BJ1700" i="4"/>
  <c r="BJ1701" i="4"/>
  <c r="BJ1702" i="4"/>
  <c r="BL1702" i="4" s="1" a="1"/>
  <c r="BL1702" i="4" s="1"/>
  <c r="BJ1703" i="4"/>
  <c r="BJ1704" i="4"/>
  <c r="BJ1705" i="4"/>
  <c r="BJ1706" i="4"/>
  <c r="BJ1707" i="4"/>
  <c r="BJ1708" i="4"/>
  <c r="BJ1709" i="4"/>
  <c r="BJ1710" i="4"/>
  <c r="BJ1711" i="4"/>
  <c r="BJ1712" i="4"/>
  <c r="BJ1713" i="4"/>
  <c r="BJ1714" i="4"/>
  <c r="BJ1715" i="4"/>
  <c r="BJ1716" i="4"/>
  <c r="BJ1717" i="4"/>
  <c r="BJ1718" i="4"/>
  <c r="BL1718" i="4" s="1" a="1"/>
  <c r="BL1718" i="4" s="1"/>
  <c r="BJ1719" i="4"/>
  <c r="BJ1720" i="4"/>
  <c r="BJ1721" i="4"/>
  <c r="BJ1722" i="4"/>
  <c r="BJ1723" i="4"/>
  <c r="BJ1724" i="4"/>
  <c r="BJ1725" i="4"/>
  <c r="BJ1726" i="4"/>
  <c r="BJ1727" i="4"/>
  <c r="BJ1728" i="4"/>
  <c r="BJ1729" i="4"/>
  <c r="BJ1730" i="4"/>
  <c r="BJ1731" i="4"/>
  <c r="BJ1732" i="4"/>
  <c r="BJ1733" i="4"/>
  <c r="BJ1734" i="4"/>
  <c r="BL1734" i="4" s="1" a="1"/>
  <c r="BL1734" i="4" s="1"/>
  <c r="BJ1735" i="4"/>
  <c r="BJ1736" i="4"/>
  <c r="BJ1737" i="4"/>
  <c r="BJ1738" i="4"/>
  <c r="BJ1739" i="4"/>
  <c r="BJ1740" i="4"/>
  <c r="BJ1741" i="4"/>
  <c r="BJ1742" i="4"/>
  <c r="BJ1743" i="4"/>
  <c r="BJ1744" i="4"/>
  <c r="BJ1745" i="4"/>
  <c r="BJ1746" i="4"/>
  <c r="BJ1747" i="4"/>
  <c r="BJ1748" i="4"/>
  <c r="BJ1749" i="4"/>
  <c r="BJ1750" i="4"/>
  <c r="BL1750" i="4" s="1" a="1"/>
  <c r="BL1750" i="4" s="1"/>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L1826" i="4" s="1" a="1"/>
  <c r="BJ1827" i="4"/>
  <c r="BJ1828" i="4"/>
  <c r="BJ1829" i="4"/>
  <c r="BJ1830" i="4"/>
  <c r="BL1830" i="4" s="1" a="1"/>
  <c r="BJ1831" i="4"/>
  <c r="BJ1832" i="4"/>
  <c r="BJ1833" i="4"/>
  <c r="BJ1834" i="4"/>
  <c r="BL1834" i="4" s="1" a="1"/>
  <c r="BJ1835" i="4"/>
  <c r="BJ1836" i="4"/>
  <c r="BJ1837" i="4"/>
  <c r="BJ1838" i="4"/>
  <c r="BL1838" i="4" s="1" a="1"/>
  <c r="BJ1839" i="4"/>
  <c r="BJ1840" i="4"/>
  <c r="BJ1841" i="4"/>
  <c r="BJ1842" i="4"/>
  <c r="BL1842" i="4" s="1" a="1"/>
  <c r="BJ1843" i="4"/>
  <c r="BJ1844" i="4"/>
  <c r="BJ1845" i="4"/>
  <c r="BJ1846" i="4"/>
  <c r="BL1846" i="4" s="1" a="1"/>
  <c r="BJ1847" i="4"/>
  <c r="BJ1848" i="4"/>
  <c r="BJ1849" i="4"/>
  <c r="BJ1850" i="4"/>
  <c r="BL1850" i="4" s="1" a="1"/>
  <c r="BJ1851" i="4"/>
  <c r="BJ1852" i="4"/>
  <c r="BJ1853" i="4"/>
  <c r="BJ1854" i="4"/>
  <c r="BL1854" i="4" s="1" a="1"/>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L1954" i="4" s="1" a="1"/>
  <c r="BJ1955" i="4"/>
  <c r="BJ1956" i="4"/>
  <c r="BJ1957" i="4"/>
  <c r="BJ1958" i="4"/>
  <c r="BL1958" i="4" s="1" a="1"/>
  <c r="BJ1959" i="4"/>
  <c r="BJ1960" i="4"/>
  <c r="BJ1961" i="4"/>
  <c r="BJ1962" i="4"/>
  <c r="BL1962" i="4" s="1" a="1"/>
  <c r="BJ1963" i="4"/>
  <c r="BJ1964" i="4"/>
  <c r="BJ1965" i="4"/>
  <c r="BJ1966" i="4"/>
  <c r="BL1966" i="4" s="1" a="1"/>
  <c r="BJ1967" i="4"/>
  <c r="BJ1968" i="4"/>
  <c r="BJ1969" i="4"/>
  <c r="BJ1970" i="4"/>
  <c r="BL1970" i="4" s="1" a="1"/>
  <c r="BJ1971" i="4"/>
  <c r="BJ1972" i="4"/>
  <c r="BJ1973" i="4"/>
  <c r="BJ1974" i="4"/>
  <c r="BL1974" i="4" s="1" a="1"/>
  <c r="BJ1975" i="4"/>
  <c r="BJ1976" i="4"/>
  <c r="BJ1977" i="4"/>
  <c r="BJ1978" i="4"/>
  <c r="BL1978" i="4" s="1" a="1"/>
  <c r="BJ1979" i="4"/>
  <c r="BJ1980" i="4"/>
  <c r="BJ1981" i="4"/>
  <c r="BJ1982" i="4"/>
  <c r="BL1982" i="4" s="1" a="1"/>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L2046" i="4" s="1" a="1"/>
  <c r="BJ2047" i="4"/>
  <c r="BJ2048" i="4"/>
  <c r="BJ2049" i="4"/>
  <c r="BJ2050" i="4"/>
  <c r="BJ2051" i="4"/>
  <c r="BJ2052" i="4"/>
  <c r="BJ2053" i="4"/>
  <c r="BJ2054" i="4"/>
  <c r="BJ2055" i="4"/>
  <c r="BJ2056" i="4"/>
  <c r="BJ2057" i="4"/>
  <c r="BJ2058" i="4"/>
  <c r="BJ2059" i="4"/>
  <c r="BJ2060" i="4"/>
  <c r="BJ2061" i="4"/>
  <c r="BJ2062" i="4"/>
  <c r="BJ2063" i="4"/>
  <c r="BJ2064" i="4"/>
  <c r="BJ2065" i="4"/>
  <c r="BJ2066" i="4"/>
  <c r="BL2066" i="4" s="1" a="1"/>
  <c r="BJ2067" i="4"/>
  <c r="BJ2068" i="4"/>
  <c r="BJ2069" i="4"/>
  <c r="BJ2070" i="4"/>
  <c r="BJ2071" i="4"/>
  <c r="BJ2072" i="4"/>
  <c r="BJ2073" i="4"/>
  <c r="BJ2074" i="4"/>
  <c r="BJ2075" i="4"/>
  <c r="BJ2076" i="4"/>
  <c r="BJ2077" i="4"/>
  <c r="BJ2078" i="4"/>
  <c r="BJ2079" i="4"/>
  <c r="BJ2080" i="4"/>
  <c r="BJ2081" i="4"/>
  <c r="BJ2082" i="4"/>
  <c r="BL2082" i="4" s="1" a="1"/>
  <c r="BJ2083" i="4"/>
  <c r="BJ2084" i="4"/>
  <c r="BJ2085" i="4"/>
  <c r="BJ2086" i="4"/>
  <c r="BL2086" i="4" s="1" a="1"/>
  <c r="BJ2087" i="4"/>
  <c r="BJ2088" i="4"/>
  <c r="BJ2089" i="4"/>
  <c r="BJ2090" i="4"/>
  <c r="BL2090" i="4" s="1" a="1"/>
  <c r="BJ2091" i="4"/>
  <c r="BJ2092" i="4"/>
  <c r="BJ2093" i="4"/>
  <c r="BJ2094" i="4"/>
  <c r="BL2094" i="4" s="1" a="1"/>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L2146" i="4" s="1" a="1"/>
  <c r="BJ2147" i="4"/>
  <c r="BJ2148" i="4"/>
  <c r="BJ2149" i="4"/>
  <c r="BJ2150" i="4"/>
  <c r="BL2150" i="4" s="1" a="1"/>
  <c r="BJ2151" i="4"/>
  <c r="BJ2152" i="4"/>
  <c r="BJ2153" i="4"/>
  <c r="BJ2154" i="4"/>
  <c r="BL2154" i="4" s="1" a="1"/>
  <c r="BL2154" i="4" s="1"/>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L2182" i="4" s="1" a="1"/>
  <c r="BL2182" i="4" s="1"/>
  <c r="BJ2183" i="4"/>
  <c r="BJ2184" i="4"/>
  <c r="BJ2185" i="4"/>
  <c r="BJ2186" i="4"/>
  <c r="BJ2187" i="4"/>
  <c r="BJ2188" i="4"/>
  <c r="BJ2189" i="4"/>
  <c r="BJ2190" i="4"/>
  <c r="BJ2191" i="4"/>
  <c r="BJ2192" i="4"/>
  <c r="BJ2193" i="4"/>
  <c r="BJ2194" i="4"/>
  <c r="BJ2195" i="4"/>
  <c r="BJ2196" i="4"/>
  <c r="BJ2197" i="4"/>
  <c r="BJ2198" i="4"/>
  <c r="BL2198" i="4" s="1" a="1"/>
  <c r="BL2198" i="4" s="1"/>
  <c r="BJ2199" i="4"/>
  <c r="BJ2200" i="4"/>
  <c r="BJ2201" i="4"/>
  <c r="BJ2202" i="4"/>
  <c r="BJ2203" i="4"/>
  <c r="BJ2204" i="4"/>
  <c r="BJ2205" i="4"/>
  <c r="BJ2206" i="4"/>
  <c r="BJ2207" i="4"/>
  <c r="BJ2208" i="4"/>
  <c r="BJ2209" i="4"/>
  <c r="BJ2210" i="4"/>
  <c r="BJ2211" i="4"/>
  <c r="BJ2212" i="4"/>
  <c r="BJ2213" i="4"/>
  <c r="BJ2214" i="4"/>
  <c r="BL2214" i="4" s="1" a="1"/>
  <c r="BL2214" i="4" s="1"/>
  <c r="BJ2215" i="4"/>
  <c r="BJ2216" i="4"/>
  <c r="BJ2217" i="4"/>
  <c r="BJ2218" i="4"/>
  <c r="BJ2219" i="4"/>
  <c r="BJ2220" i="4"/>
  <c r="BJ2221" i="4"/>
  <c r="BJ2222" i="4"/>
  <c r="BJ2223" i="4"/>
  <c r="BJ2224" i="4"/>
  <c r="BJ2225" i="4"/>
  <c r="BJ2226" i="4"/>
  <c r="BJ2227" i="4"/>
  <c r="BJ2228" i="4"/>
  <c r="BJ2229" i="4"/>
  <c r="BJ2230" i="4"/>
  <c r="BL2230" i="4" s="1" a="1"/>
  <c r="BL2230" i="4" s="1"/>
  <c r="BJ2231" i="4"/>
  <c r="BJ2232" i="4"/>
  <c r="BJ2233" i="4"/>
  <c r="BJ2234" i="4"/>
  <c r="BJ2235" i="4"/>
  <c r="BJ2236" i="4"/>
  <c r="BJ2237" i="4"/>
  <c r="BJ2238" i="4"/>
  <c r="BJ2239" i="4"/>
  <c r="BJ2240" i="4"/>
  <c r="BJ2241" i="4"/>
  <c r="BJ2242" i="4"/>
  <c r="BJ2243" i="4"/>
  <c r="BJ2244" i="4"/>
  <c r="BJ2245" i="4"/>
  <c r="BJ2246" i="4"/>
  <c r="BL2246" i="4" s="1" a="1"/>
  <c r="BL2246" i="4" s="1"/>
  <c r="BJ2247" i="4"/>
  <c r="BJ2248" i="4"/>
  <c r="BJ2249" i="4"/>
  <c r="BJ2250" i="4"/>
  <c r="BJ2251" i="4"/>
  <c r="BJ2252" i="4"/>
  <c r="BJ2253" i="4"/>
  <c r="BJ2254" i="4"/>
  <c r="BJ2255" i="4"/>
  <c r="BJ2256" i="4"/>
  <c r="BJ2257" i="4"/>
  <c r="BJ2258" i="4"/>
  <c r="BJ2259" i="4"/>
  <c r="BJ2260" i="4"/>
  <c r="BJ2261" i="4"/>
  <c r="BJ2262" i="4"/>
  <c r="BL2262" i="4" s="1" a="1"/>
  <c r="BL2262" i="4" s="1"/>
  <c r="BJ2263" i="4"/>
  <c r="BJ2264" i="4"/>
  <c r="BJ2265" i="4"/>
  <c r="BJ2266" i="4"/>
  <c r="BJ2267" i="4"/>
  <c r="BJ2268" i="4"/>
  <c r="BJ2269" i="4"/>
  <c r="BJ2270" i="4"/>
  <c r="BJ2271" i="4"/>
  <c r="BJ2272" i="4"/>
  <c r="BJ2273" i="4"/>
  <c r="BJ2274" i="4"/>
  <c r="BJ2275" i="4"/>
  <c r="BJ2276" i="4"/>
  <c r="BJ2277" i="4"/>
  <c r="BJ2278" i="4"/>
  <c r="BL2278" i="4" s="1" a="1"/>
  <c r="BL2278" i="4" s="1"/>
  <c r="BJ2279" i="4"/>
  <c r="BJ2280" i="4"/>
  <c r="BJ2281" i="4"/>
  <c r="BJ2282" i="4"/>
  <c r="BJ2283" i="4"/>
  <c r="BJ2284" i="4"/>
  <c r="BJ2285" i="4"/>
  <c r="BJ2286" i="4"/>
  <c r="BJ2287" i="4"/>
  <c r="BJ2288" i="4"/>
  <c r="BJ2289" i="4"/>
  <c r="BJ2290" i="4"/>
  <c r="BJ2291" i="4"/>
  <c r="BJ2292" i="4"/>
  <c r="BJ2293" i="4"/>
  <c r="BJ2294" i="4"/>
  <c r="BL2294" i="4" s="1" a="1"/>
  <c r="BL2294" i="4" s="1"/>
  <c r="BJ2295" i="4"/>
  <c r="BJ2296" i="4"/>
  <c r="BJ2297" i="4"/>
  <c r="BJ2298" i="4"/>
  <c r="BJ2299" i="4"/>
  <c r="BJ2300" i="4"/>
  <c r="BJ2301" i="4"/>
  <c r="BJ2302" i="4"/>
  <c r="BJ2303" i="4"/>
  <c r="BJ2304" i="4"/>
  <c r="BJ2305" i="4"/>
  <c r="BJ2306" i="4"/>
  <c r="BJ2307" i="4"/>
  <c r="BJ2308" i="4"/>
  <c r="BJ2309" i="4"/>
  <c r="BJ2310" i="4"/>
  <c r="BL2310" i="4" s="1" a="1"/>
  <c r="BL2310" i="4" s="1"/>
  <c r="BJ2311" i="4"/>
  <c r="BJ2312" i="4"/>
  <c r="BJ2313" i="4"/>
  <c r="BJ2314" i="4"/>
  <c r="BJ2315" i="4"/>
  <c r="BJ2316" i="4"/>
  <c r="BJ2317" i="4"/>
  <c r="BJ2318" i="4"/>
  <c r="BJ2319" i="4"/>
  <c r="BJ2320" i="4"/>
  <c r="BJ2321" i="4"/>
  <c r="BJ2322" i="4"/>
  <c r="BJ2323" i="4"/>
  <c r="BJ2324" i="4"/>
  <c r="BJ2325" i="4"/>
  <c r="BJ2326" i="4"/>
  <c r="BL2326" i="4" s="1" a="1"/>
  <c r="BL2326" i="4" s="1"/>
  <c r="BJ2327" i="4"/>
  <c r="BJ2328" i="4"/>
  <c r="BJ2329" i="4"/>
  <c r="BJ2330" i="4"/>
  <c r="BJ2331" i="4"/>
  <c r="BJ2332" i="4"/>
  <c r="BJ2333" i="4"/>
  <c r="BJ2334" i="4"/>
  <c r="BJ2335" i="4"/>
  <c r="BJ2336" i="4"/>
  <c r="BJ2337" i="4"/>
  <c r="BJ2338" i="4"/>
  <c r="BJ2339" i="4"/>
  <c r="BJ2340" i="4"/>
  <c r="BJ2341" i="4"/>
  <c r="BJ2342" i="4"/>
  <c r="BL2342" i="4" s="1" a="1"/>
  <c r="BL2342" i="4" s="1"/>
  <c r="BJ2343" i="4"/>
  <c r="BJ2344" i="4"/>
  <c r="BJ2345" i="4"/>
  <c r="BJ2346" i="4"/>
  <c r="BJ2347" i="4"/>
  <c r="BJ2348" i="4"/>
  <c r="BJ2349" i="4"/>
  <c r="BJ2350" i="4"/>
  <c r="BJ2351" i="4"/>
  <c r="BJ2352" i="4"/>
  <c r="BJ2353" i="4"/>
  <c r="BJ2354" i="4"/>
  <c r="BJ2355" i="4"/>
  <c r="BJ2356" i="4"/>
  <c r="BJ2357" i="4"/>
  <c r="BJ2358" i="4"/>
  <c r="BL2358" i="4" s="1" a="1"/>
  <c r="BL2358" i="4" s="1"/>
  <c r="BJ2359" i="4"/>
  <c r="BJ2360" i="4"/>
  <c r="BJ2361" i="4"/>
  <c r="BJ2362" i="4"/>
  <c r="BJ2363" i="4"/>
  <c r="BJ2364" i="4"/>
  <c r="BJ2365" i="4"/>
  <c r="BJ2366" i="4"/>
  <c r="BJ2367" i="4"/>
  <c r="BJ2368" i="4"/>
  <c r="BJ2369" i="4"/>
  <c r="BJ2370" i="4"/>
  <c r="BJ2371" i="4"/>
  <c r="BJ2372" i="4"/>
  <c r="BJ2373" i="4"/>
  <c r="BJ2374" i="4"/>
  <c r="BL2374" i="4" s="1" a="1"/>
  <c r="BL2374" i="4" s="1"/>
  <c r="BJ2375" i="4"/>
  <c r="BJ2376" i="4"/>
  <c r="BJ2377" i="4"/>
  <c r="BJ2378" i="4"/>
  <c r="BJ2379" i="4"/>
  <c r="BJ2380" i="4"/>
  <c r="BJ2381" i="4"/>
  <c r="BJ2382" i="4"/>
  <c r="BJ2383" i="4"/>
  <c r="BJ2384" i="4"/>
  <c r="BJ2385" i="4"/>
  <c r="BJ2386" i="4"/>
  <c r="BJ2387" i="4"/>
  <c r="BJ2388" i="4"/>
  <c r="BJ2389" i="4"/>
  <c r="BJ2390" i="4"/>
  <c r="BL2390" i="4" s="1" a="1"/>
  <c r="BL2390" i="4" s="1"/>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K2" i="4"/>
  <c r="BK3" i="4"/>
  <c r="BK4" i="4"/>
  <c r="BL4" i="4" s="1" a="1"/>
  <c r="BL4" i="4" s="1"/>
  <c r="BK5" i="4"/>
  <c r="BL5" i="4" s="1" a="1"/>
  <c r="BL5" i="4" s="1"/>
  <c r="BK6" i="4"/>
  <c r="BK7" i="4"/>
  <c r="BK8" i="4"/>
  <c r="BL8" i="4" s="1" a="1"/>
  <c r="BL8" i="4" s="1"/>
  <c r="BK9" i="4"/>
  <c r="BL9" i="4" s="1" a="1"/>
  <c r="BL9" i="4" s="1"/>
  <c r="BK10" i="4"/>
  <c r="BK11" i="4"/>
  <c r="BK12" i="4"/>
  <c r="BL12" i="4" s="1" a="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K25" i="4"/>
  <c r="BL25" i="4" s="1" a="1"/>
  <c r="BL25" i="4" s="1"/>
  <c r="BK26" i="4"/>
  <c r="BK27" i="4"/>
  <c r="BK28" i="4"/>
  <c r="BL28" i="4" s="1" a="1"/>
  <c r="BL28" i="4" s="1"/>
  <c r="BK29" i="4"/>
  <c r="BL29" i="4" s="1" a="1"/>
  <c r="BL29" i="4" s="1"/>
  <c r="BK30" i="4"/>
  <c r="BK31" i="4"/>
  <c r="BK32" i="4"/>
  <c r="BL32" i="4" s="1" a="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K73" i="4"/>
  <c r="BL73" i="4" s="1" a="1"/>
  <c r="BL73" i="4" s="1"/>
  <c r="BK74" i="4"/>
  <c r="BK75" i="4"/>
  <c r="BK76" i="4"/>
  <c r="BL76" i="4" s="1" a="1"/>
  <c r="BL76" i="4" s="1"/>
  <c r="BK77" i="4"/>
  <c r="BL77" i="4" s="1" a="1"/>
  <c r="BL77" i="4" s="1"/>
  <c r="BK78" i="4"/>
  <c r="BK79" i="4"/>
  <c r="BK80" i="4"/>
  <c r="BL80" i="4" s="1" a="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K153" i="4"/>
  <c r="BL153" i="4" s="1" a="1"/>
  <c r="BL153" i="4" s="1"/>
  <c r="BK154" i="4"/>
  <c r="BK155" i="4"/>
  <c r="BK156" i="4"/>
  <c r="BL156" i="4" s="1" a="1"/>
  <c r="BL156" i="4" s="1"/>
  <c r="BK157" i="4"/>
  <c r="BL157" i="4" s="1" a="1"/>
  <c r="BL157" i="4" s="1"/>
  <c r="BK158" i="4"/>
  <c r="BK159" i="4"/>
  <c r="BK160" i="4"/>
  <c r="BL160" i="4" s="1" a="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K337" i="4"/>
  <c r="BL337" i="4" s="1" a="1"/>
  <c r="BL337" i="4" s="1"/>
  <c r="BK338" i="4"/>
  <c r="BK339" i="4"/>
  <c r="BK340" i="4"/>
  <c r="BL340" i="4" s="1" a="1"/>
  <c r="BL340" i="4" s="1"/>
  <c r="BK341" i="4"/>
  <c r="BL341" i="4" s="1" a="1"/>
  <c r="BL341" i="4" s="1"/>
  <c r="BK342" i="4"/>
  <c r="BK343" i="4"/>
  <c r="BK344" i="4"/>
  <c r="BK345" i="4"/>
  <c r="BL345" i="4" s="1" a="1"/>
  <c r="BL345" i="4" s="1"/>
  <c r="BK346" i="4"/>
  <c r="BK347" i="4"/>
  <c r="BK348" i="4"/>
  <c r="BL348" i="4" s="1" a="1"/>
  <c r="BL348" i="4" s="1"/>
  <c r="BK349" i="4"/>
  <c r="BL349" i="4" s="1" a="1"/>
  <c r="BL349" i="4" s="1"/>
  <c r="BK350" i="4"/>
  <c r="BK351" i="4"/>
  <c r="BK352" i="4"/>
  <c r="BK353" i="4"/>
  <c r="BL353" i="4" s="1" a="1"/>
  <c r="BL353" i="4" s="1"/>
  <c r="BK354" i="4"/>
  <c r="BK355" i="4"/>
  <c r="BK356" i="4"/>
  <c r="BL356" i="4" s="1" a="1"/>
  <c r="BL356" i="4" s="1"/>
  <c r="BK357" i="4"/>
  <c r="BL357" i="4" s="1" a="1"/>
  <c r="BL357" i="4" s="1"/>
  <c r="BK358" i="4"/>
  <c r="BK359" i="4"/>
  <c r="BK360" i="4"/>
  <c r="BK361" i="4"/>
  <c r="BL361" i="4" s="1" a="1"/>
  <c r="BL361" i="4" s="1"/>
  <c r="BK362" i="4"/>
  <c r="BK363" i="4"/>
  <c r="BK364" i="4"/>
  <c r="BL364" i="4" s="1" a="1"/>
  <c r="BL364" i="4" s="1"/>
  <c r="BK365" i="4"/>
  <c r="BL365" i="4" s="1" a="1"/>
  <c r="BL365" i="4" s="1"/>
  <c r="BK366" i="4"/>
  <c r="BK367" i="4"/>
  <c r="BK368" i="4"/>
  <c r="BK369" i="4"/>
  <c r="BL369" i="4" s="1" a="1"/>
  <c r="BL369" i="4" s="1"/>
  <c r="BK370" i="4"/>
  <c r="BK371" i="4"/>
  <c r="BK372" i="4"/>
  <c r="BL372" i="4" s="1" a="1"/>
  <c r="BL372" i="4" s="1"/>
  <c r="BK373" i="4"/>
  <c r="BL373" i="4" s="1" a="1"/>
  <c r="BL373" i="4" s="1"/>
  <c r="BK374" i="4"/>
  <c r="BK375" i="4"/>
  <c r="BK376" i="4"/>
  <c r="BK377" i="4"/>
  <c r="BL377" i="4" s="1" a="1"/>
  <c r="BL377" i="4" s="1"/>
  <c r="BK378" i="4"/>
  <c r="BK379" i="4"/>
  <c r="BK380" i="4"/>
  <c r="BL380" i="4" s="1" a="1"/>
  <c r="BL380" i="4" s="1"/>
  <c r="BK381" i="4"/>
  <c r="BL381" i="4" s="1" a="1"/>
  <c r="BL381" i="4" s="1"/>
  <c r="BK382" i="4"/>
  <c r="BK383" i="4"/>
  <c r="BK384" i="4"/>
  <c r="BK385" i="4"/>
  <c r="BL385" i="4" s="1" a="1"/>
  <c r="BL385" i="4" s="1"/>
  <c r="BK386" i="4"/>
  <c r="BK387" i="4"/>
  <c r="BK388" i="4"/>
  <c r="BL388" i="4" s="1" a="1"/>
  <c r="BL388" i="4" s="1"/>
  <c r="BK389" i="4"/>
  <c r="BL389" i="4" s="1" a="1"/>
  <c r="BL389" i="4" s="1"/>
  <c r="BK390" i="4"/>
  <c r="BK391" i="4"/>
  <c r="BK392" i="4"/>
  <c r="BK393" i="4"/>
  <c r="BL393" i="4" s="1" a="1"/>
  <c r="BL393" i="4" s="1"/>
  <c r="BK394" i="4"/>
  <c r="BK395" i="4"/>
  <c r="BK396" i="4"/>
  <c r="BL396" i="4" s="1" a="1"/>
  <c r="BL396" i="4" s="1"/>
  <c r="BK397" i="4"/>
  <c r="BL397" i="4" s="1" a="1"/>
  <c r="BL397" i="4" s="1"/>
  <c r="BK398" i="4"/>
  <c r="BK399" i="4"/>
  <c r="BK400" i="4"/>
  <c r="BK401" i="4"/>
  <c r="BL401" i="4" s="1" a="1"/>
  <c r="BL401" i="4" s="1"/>
  <c r="BK402" i="4"/>
  <c r="BK403" i="4"/>
  <c r="BK404" i="4"/>
  <c r="BL404" i="4" s="1" a="1"/>
  <c r="BL404" i="4" s="1"/>
  <c r="BK405" i="4"/>
  <c r="BL405" i="4" s="1" a="1"/>
  <c r="BL405" i="4" s="1"/>
  <c r="BK406" i="4"/>
  <c r="BK407" i="4"/>
  <c r="BK408" i="4"/>
  <c r="BK409" i="4"/>
  <c r="BL409" i="4" s="1" a="1"/>
  <c r="BL409" i="4" s="1"/>
  <c r="BK410" i="4"/>
  <c r="BK411" i="4"/>
  <c r="BK412" i="4"/>
  <c r="BL412" i="4" s="1" a="1"/>
  <c r="BL412" i="4" s="1"/>
  <c r="BK413" i="4"/>
  <c r="BL413" i="4" s="1" a="1"/>
  <c r="BL413" i="4" s="1"/>
  <c r="BK414" i="4"/>
  <c r="BK415" i="4"/>
  <c r="BK416" i="4"/>
  <c r="BK417" i="4"/>
  <c r="BL417" i="4" s="1" a="1"/>
  <c r="BL417" i="4" s="1"/>
  <c r="BK418" i="4"/>
  <c r="BK419" i="4"/>
  <c r="BK420" i="4"/>
  <c r="BL420" i="4" s="1" a="1"/>
  <c r="BL420" i="4" s="1"/>
  <c r="BK421" i="4"/>
  <c r="BL421" i="4" s="1" a="1"/>
  <c r="BL421" i="4" s="1"/>
  <c r="BK422" i="4"/>
  <c r="BK423" i="4"/>
  <c r="BK424" i="4"/>
  <c r="BK425" i="4"/>
  <c r="BL425" i="4" s="1" a="1"/>
  <c r="BL425" i="4" s="1"/>
  <c r="BK426" i="4"/>
  <c r="BK427" i="4"/>
  <c r="BK428" i="4"/>
  <c r="BL428" i="4" s="1" a="1"/>
  <c r="BL428" i="4" s="1"/>
  <c r="BK429" i="4"/>
  <c r="BL429" i="4" s="1" a="1"/>
  <c r="BL429" i="4" s="1"/>
  <c r="BK430" i="4"/>
  <c r="BK431" i="4"/>
  <c r="BK432" i="4"/>
  <c r="BK433" i="4"/>
  <c r="BL433" i="4" s="1" a="1"/>
  <c r="BL433" i="4" s="1"/>
  <c r="BK434" i="4"/>
  <c r="BK435" i="4"/>
  <c r="BK436" i="4"/>
  <c r="BL436" i="4" s="1" a="1"/>
  <c r="BL436" i="4" s="1"/>
  <c r="BK437" i="4"/>
  <c r="BL437" i="4" s="1" a="1"/>
  <c r="BL437" i="4" s="1"/>
  <c r="BK438" i="4"/>
  <c r="BK439" i="4"/>
  <c r="BK440" i="4"/>
  <c r="BK441" i="4"/>
  <c r="BL441" i="4" s="1" a="1"/>
  <c r="BL441" i="4" s="1"/>
  <c r="BK442" i="4"/>
  <c r="BK443" i="4"/>
  <c r="BK444" i="4"/>
  <c r="BL444" i="4" s="1" a="1"/>
  <c r="BL444" i="4" s="1"/>
  <c r="BK445" i="4"/>
  <c r="BL445" i="4" s="1" a="1"/>
  <c r="BL445" i="4" s="1"/>
  <c r="BK446" i="4"/>
  <c r="BK447" i="4"/>
  <c r="BK448" i="4"/>
  <c r="BK449" i="4"/>
  <c r="BL449" i="4" s="1" a="1"/>
  <c r="BL449" i="4" s="1"/>
  <c r="BK450" i="4"/>
  <c r="BK451" i="4"/>
  <c r="BK452" i="4"/>
  <c r="BL452" i="4" s="1" a="1"/>
  <c r="BL452" i="4" s="1"/>
  <c r="BK453" i="4"/>
  <c r="BL453" i="4" s="1" a="1"/>
  <c r="BL453" i="4" s="1"/>
  <c r="BK454" i="4"/>
  <c r="BK455" i="4"/>
  <c r="BK456" i="4"/>
  <c r="BK457" i="4"/>
  <c r="BL457" i="4" s="1" a="1"/>
  <c r="BL457" i="4" s="1"/>
  <c r="BK458" i="4"/>
  <c r="BK459" i="4"/>
  <c r="BK460" i="4"/>
  <c r="BL460" i="4" s="1" a="1"/>
  <c r="BL460" i="4" s="1"/>
  <c r="BK461" i="4"/>
  <c r="BL461" i="4" s="1" a="1"/>
  <c r="BL461" i="4" s="1"/>
  <c r="BK462" i="4"/>
  <c r="BK463" i="4"/>
  <c r="BK464" i="4"/>
  <c r="BK465" i="4"/>
  <c r="BL465" i="4" s="1" a="1"/>
  <c r="BL465" i="4" s="1"/>
  <c r="BK466" i="4"/>
  <c r="BK467" i="4"/>
  <c r="BK468" i="4"/>
  <c r="BL468" i="4" s="1" a="1"/>
  <c r="BL468" i="4" s="1"/>
  <c r="BK469" i="4"/>
  <c r="BL469" i="4" s="1" a="1"/>
  <c r="BL469" i="4" s="1"/>
  <c r="BK470" i="4"/>
  <c r="BK471" i="4"/>
  <c r="BK472" i="4"/>
  <c r="BK473" i="4"/>
  <c r="BL473" i="4" s="1" a="1"/>
  <c r="BL473" i="4" s="1"/>
  <c r="BK474" i="4"/>
  <c r="BK475" i="4"/>
  <c r="BK476" i="4"/>
  <c r="BL476" i="4" s="1" a="1"/>
  <c r="BL476" i="4" s="1"/>
  <c r="BK477" i="4"/>
  <c r="BL477" i="4" s="1" a="1"/>
  <c r="BL477" i="4" s="1"/>
  <c r="BK478" i="4"/>
  <c r="BK479" i="4"/>
  <c r="BK480" i="4"/>
  <c r="BK481" i="4"/>
  <c r="BL481" i="4" s="1" a="1"/>
  <c r="BL481" i="4" s="1"/>
  <c r="BK482" i="4"/>
  <c r="BK483" i="4"/>
  <c r="BK484" i="4"/>
  <c r="BL484" i="4" s="1" a="1"/>
  <c r="BL484" i="4" s="1"/>
  <c r="BK485" i="4"/>
  <c r="BL485" i="4" s="1" a="1"/>
  <c r="BL485" i="4" s="1"/>
  <c r="BK486" i="4"/>
  <c r="BK487" i="4"/>
  <c r="BK488" i="4"/>
  <c r="BK489" i="4"/>
  <c r="BL489" i="4" s="1" a="1"/>
  <c r="BL489" i="4" s="1"/>
  <c r="BK490" i="4"/>
  <c r="BK491" i="4"/>
  <c r="BK492" i="4"/>
  <c r="BL492" i="4" s="1" a="1"/>
  <c r="BL492" i="4" s="1"/>
  <c r="BK493" i="4"/>
  <c r="BL493" i="4" s="1" a="1"/>
  <c r="BL493" i="4" s="1"/>
  <c r="BK494" i="4"/>
  <c r="BK495" i="4"/>
  <c r="BK496" i="4"/>
  <c r="BK497" i="4"/>
  <c r="BL497" i="4" s="1" a="1"/>
  <c r="BL497" i="4" s="1"/>
  <c r="BK498" i="4"/>
  <c r="BK499" i="4"/>
  <c r="BK500" i="4"/>
  <c r="BL500" i="4" s="1" a="1"/>
  <c r="BL500" i="4" s="1"/>
  <c r="BK501" i="4"/>
  <c r="BL501" i="4" s="1" a="1"/>
  <c r="BL501" i="4" s="1"/>
  <c r="BK502" i="4"/>
  <c r="BK503" i="4"/>
  <c r="BK504" i="4"/>
  <c r="BK505" i="4"/>
  <c r="BL505" i="4" s="1" a="1"/>
  <c r="BL505" i="4" s="1"/>
  <c r="BK506" i="4"/>
  <c r="BK507" i="4"/>
  <c r="BK508" i="4"/>
  <c r="BL508" i="4" s="1" a="1"/>
  <c r="BL508" i="4" s="1"/>
  <c r="BK509" i="4"/>
  <c r="BL509" i="4" s="1" a="1"/>
  <c r="BL509" i="4" s="1"/>
  <c r="BK510" i="4"/>
  <c r="BK511" i="4"/>
  <c r="BK512" i="4"/>
  <c r="BK513" i="4"/>
  <c r="BL513" i="4" s="1" a="1"/>
  <c r="BL513" i="4" s="1"/>
  <c r="BK514" i="4"/>
  <c r="BK515" i="4"/>
  <c r="BK516" i="4"/>
  <c r="BL516" i="4" s="1" a="1"/>
  <c r="BL516" i="4" s="1"/>
  <c r="BK517" i="4"/>
  <c r="BL517" i="4" s="1" a="1"/>
  <c r="BL517" i="4" s="1"/>
  <c r="BK518" i="4"/>
  <c r="BK519" i="4"/>
  <c r="BK520" i="4"/>
  <c r="BK521" i="4"/>
  <c r="BL521" i="4" s="1" a="1"/>
  <c r="BL521" i="4" s="1"/>
  <c r="BK522" i="4"/>
  <c r="BK523" i="4"/>
  <c r="BK524" i="4"/>
  <c r="BL524" i="4" s="1" a="1"/>
  <c r="BL524" i="4" s="1"/>
  <c r="BK525" i="4"/>
  <c r="BL525" i="4" s="1" a="1"/>
  <c r="BL525" i="4" s="1"/>
  <c r="BK526" i="4"/>
  <c r="BK527" i="4"/>
  <c r="BK528" i="4"/>
  <c r="BK529" i="4"/>
  <c r="BL529" i="4" s="1" a="1"/>
  <c r="BL529" i="4" s="1"/>
  <c r="BK530" i="4"/>
  <c r="BK531" i="4"/>
  <c r="BK532" i="4"/>
  <c r="BL532" i="4" s="1" a="1"/>
  <c r="BL532" i="4" s="1"/>
  <c r="BK533" i="4"/>
  <c r="BL533" i="4" s="1" a="1"/>
  <c r="BL533" i="4" s="1"/>
  <c r="BK534" i="4"/>
  <c r="BK535" i="4"/>
  <c r="BK536" i="4"/>
  <c r="BK537" i="4"/>
  <c r="BL537" i="4" s="1" a="1"/>
  <c r="BL537" i="4" s="1"/>
  <c r="BK538" i="4"/>
  <c r="BK539" i="4"/>
  <c r="BK540" i="4"/>
  <c r="BL540" i="4" s="1" a="1"/>
  <c r="BL540" i="4" s="1"/>
  <c r="BK541" i="4"/>
  <c r="BL541" i="4" s="1" a="1"/>
  <c r="BL541" i="4" s="1"/>
  <c r="BK542" i="4"/>
  <c r="BK543" i="4"/>
  <c r="BK544" i="4"/>
  <c r="BK545" i="4"/>
  <c r="BL545" i="4" s="1" a="1"/>
  <c r="BL545" i="4" s="1"/>
  <c r="BK546" i="4"/>
  <c r="BK547" i="4"/>
  <c r="BK548" i="4"/>
  <c r="BL548" i="4" s="1" a="1"/>
  <c r="BL548" i="4" s="1"/>
  <c r="BK549" i="4"/>
  <c r="BL549" i="4" s="1" a="1"/>
  <c r="BL549" i="4" s="1"/>
  <c r="BK550" i="4"/>
  <c r="BK551" i="4"/>
  <c r="BK552" i="4"/>
  <c r="BK553" i="4"/>
  <c r="BL553" i="4" s="1" a="1"/>
  <c r="BL553" i="4" s="1"/>
  <c r="BK554" i="4"/>
  <c r="BK555" i="4"/>
  <c r="BK556" i="4"/>
  <c r="BL556" i="4" s="1" a="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K809" i="4"/>
  <c r="BL809" i="4" s="1" a="1"/>
  <c r="BL809" i="4" s="1"/>
  <c r="BK810" i="4"/>
  <c r="BK811" i="4"/>
  <c r="BK812" i="4"/>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K825" i="4"/>
  <c r="BL825" i="4" s="1" a="1"/>
  <c r="BL825" i="4" s="1"/>
  <c r="BK826" i="4"/>
  <c r="BK827" i="4"/>
  <c r="BK828" i="4"/>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K841" i="4"/>
  <c r="BL841" i="4" s="1" a="1"/>
  <c r="BL841" i="4" s="1"/>
  <c r="BK842" i="4"/>
  <c r="BK843" i="4"/>
  <c r="BK844" i="4"/>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K857" i="4"/>
  <c r="BL857" i="4" s="1" a="1"/>
  <c r="BL857" i="4" s="1"/>
  <c r="BK858" i="4"/>
  <c r="BK859" i="4"/>
  <c r="BK860" i="4"/>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K873" i="4"/>
  <c r="BL873" i="4" s="1" a="1"/>
  <c r="BL873" i="4" s="1"/>
  <c r="BK874" i="4"/>
  <c r="BK875" i="4"/>
  <c r="BK876" i="4"/>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K889" i="4"/>
  <c r="BL889" i="4" s="1" a="1"/>
  <c r="BL889" i="4" s="1"/>
  <c r="BK890" i="4"/>
  <c r="BK891" i="4"/>
  <c r="BK892" i="4"/>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K905" i="4"/>
  <c r="BL905" i="4" s="1" a="1"/>
  <c r="BL905" i="4" s="1"/>
  <c r="BK906" i="4"/>
  <c r="BK907" i="4"/>
  <c r="BK908" i="4"/>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K921" i="4"/>
  <c r="BL921" i="4" s="1" a="1"/>
  <c r="BL921" i="4" s="1"/>
  <c r="BK922" i="4"/>
  <c r="BK923" i="4"/>
  <c r="BK924" i="4"/>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K937" i="4"/>
  <c r="BL937" i="4" s="1" a="1"/>
  <c r="BL937" i="4" s="1"/>
  <c r="BK938" i="4"/>
  <c r="BK939" i="4"/>
  <c r="BK940" i="4"/>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K953" i="4"/>
  <c r="BL953" i="4" s="1" a="1"/>
  <c r="BL953" i="4" s="1"/>
  <c r="BK954" i="4"/>
  <c r="BK955" i="4"/>
  <c r="BK956" i="4"/>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K969" i="4"/>
  <c r="BL969" i="4" s="1" a="1"/>
  <c r="BL969" i="4" s="1"/>
  <c r="BK970" i="4"/>
  <c r="BK971" i="4"/>
  <c r="BK972" i="4"/>
  <c r="BK973" i="4"/>
  <c r="BL973" i="4" s="1" a="1"/>
  <c r="BL973" i="4" s="1"/>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K985" i="4"/>
  <c r="BL985" i="4" s="1" a="1"/>
  <c r="BL985" i="4" s="1"/>
  <c r="BK986" i="4"/>
  <c r="BK987" i="4"/>
  <c r="BK988" i="4"/>
  <c r="BK989" i="4"/>
  <c r="BL989" i="4" s="1" a="1"/>
  <c r="BL989" i="4" s="1"/>
  <c r="BK990" i="4"/>
  <c r="BK991" i="4"/>
  <c r="BK992" i="4"/>
  <c r="BL992" i="4" s="1" a="1"/>
  <c r="BL992" i="4" s="1"/>
  <c r="BK993" i="4"/>
  <c r="BL993" i="4" s="1" a="1"/>
  <c r="BL993" i="4" s="1"/>
  <c r="BK994" i="4"/>
  <c r="BK995" i="4"/>
  <c r="BK996" i="4"/>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K1650" i="4"/>
  <c r="BK1651" i="4"/>
  <c r="BK1652" i="4"/>
  <c r="BL1652" i="4" s="1" a="1"/>
  <c r="BL1652" i="4" s="1"/>
  <c r="BK1653" i="4"/>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K1714" i="4"/>
  <c r="BK1715" i="4"/>
  <c r="BK1716" i="4"/>
  <c r="BL1716" i="4" s="1" a="1"/>
  <c r="BL1716" i="4" s="1"/>
  <c r="BK1717" i="4"/>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L2460" i="4" s="1"/>
  <c r="BK2461" i="4"/>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L2524" i="4" s="1" a="1"/>
  <c r="BL2524" i="4" s="1"/>
  <c r="BK2525" i="4"/>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L2796" i="4" s="1" a="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K2909" i="4"/>
  <c r="BL2909" i="4" s="1" a="1"/>
  <c r="BL2909" i="4" s="1"/>
  <c r="BK2910" i="4"/>
  <c r="BK2911" i="4"/>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K2925" i="4"/>
  <c r="BL2925" i="4" s="1" a="1"/>
  <c r="BL2925" i="4" s="1"/>
  <c r="BK2926" i="4"/>
  <c r="BK2927" i="4"/>
  <c r="BK2928" i="4"/>
  <c r="BL2928" i="4" s="1" a="1"/>
  <c r="BL2928" i="4" s="1"/>
  <c r="BK2929" i="4"/>
  <c r="BL2929" i="4" s="1" a="1"/>
  <c r="BL2929" i="4" s="1"/>
  <c r="BK2930" i="4"/>
  <c r="BK2931" i="4"/>
  <c r="BK2932" i="4"/>
  <c r="BL2932" i="4" s="1" a="1"/>
  <c r="BL2932" i="4" s="1"/>
  <c r="BK2933" i="4"/>
  <c r="BL2933" i="4" s="1" a="1"/>
  <c r="BL2933" i="4" s="1"/>
  <c r="BK2934" i="4"/>
  <c r="BK2935" i="4"/>
  <c r="BK2936" i="4"/>
  <c r="BL2936" i="4" s="1" a="1"/>
  <c r="BL2936" i="4" s="1"/>
  <c r="BK2937" i="4"/>
  <c r="BL2937" i="4" s="1" a="1"/>
  <c r="BL2937" i="4" s="1"/>
  <c r="BK2938" i="4"/>
  <c r="BK2939" i="4"/>
  <c r="BK2940" i="4"/>
  <c r="BL2940" i="4" s="1" a="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K2966" i="4"/>
  <c r="BK2967" i="4"/>
  <c r="BK2968" i="4"/>
  <c r="BL2968" i="4" s="1" a="1"/>
  <c r="BL2968" i="4" s="1"/>
  <c r="BK2969" i="4"/>
  <c r="BL2969" i="4" s="1" a="1"/>
  <c r="BL2969" i="4" s="1"/>
  <c r="BK2970" i="4"/>
  <c r="BK2971" i="4"/>
  <c r="BK2972" i="4"/>
  <c r="BL2972" i="4" s="1" a="1"/>
  <c r="BK2973" i="4"/>
  <c r="BL2973" i="4" s="1" a="1"/>
  <c r="BL2973" i="4" s="1"/>
  <c r="BK2974" i="4"/>
  <c r="BK2975" i="4"/>
  <c r="BK2976" i="4"/>
  <c r="BL2976" i="4" s="1" a="1"/>
  <c r="BL2976" i="4" s="1"/>
  <c r="BK2977" i="4"/>
  <c r="BL2977" i="4" s="1" a="1"/>
  <c r="BL2977" i="4" s="1"/>
  <c r="BK2978" i="4"/>
  <c r="BK2979" i="4"/>
  <c r="BK2980" i="4"/>
  <c r="BL2980" i="4" s="1" a="1"/>
  <c r="BL2980" i="4" s="1"/>
  <c r="BK2981" i="4"/>
  <c r="BL2981" i="4" s="1" a="1"/>
  <c r="BL2981" i="4" s="1"/>
  <c r="BK2982" i="4"/>
  <c r="BK2983" i="4"/>
  <c r="BK2984" i="4"/>
  <c r="BL2984" i="4" s="1" a="1"/>
  <c r="BL2984" i="4" s="1"/>
  <c r="BK2985" i="4"/>
  <c r="BL2985" i="4" s="1" a="1"/>
  <c r="BL2985" i="4" s="1"/>
  <c r="BK2986" i="4"/>
  <c r="BK2987" i="4"/>
  <c r="BK2988" i="4"/>
  <c r="BL2988" i="4" s="1" a="1"/>
  <c r="BK2989" i="4"/>
  <c r="BL2989" i="4" s="1" a="1"/>
  <c r="BL2989" i="4" s="1"/>
  <c r="BK2990" i="4"/>
  <c r="BK2991" i="4"/>
  <c r="BK2992" i="4"/>
  <c r="BL2992" i="4" s="1" a="1"/>
  <c r="BL2992" i="4" s="1"/>
  <c r="BK2993" i="4"/>
  <c r="BL2993" i="4" s="1" a="1"/>
  <c r="BL2993" i="4" s="1"/>
  <c r="BK2994" i="4"/>
  <c r="BK2995" i="4"/>
  <c r="BK2996" i="4"/>
  <c r="BL2996" i="4" s="1" a="1"/>
  <c r="BL2996" i="4" s="1"/>
  <c r="BK2997" i="4"/>
  <c r="BL2997" i="4" s="1" a="1"/>
  <c r="BL2997" i="4" s="1"/>
  <c r="BK2998" i="4"/>
  <c r="BK2999" i="4"/>
  <c r="BK3000" i="4"/>
  <c r="BL3000" i="4" s="1" a="1"/>
  <c r="BL3000" i="4" s="1"/>
  <c r="BK3001" i="4"/>
  <c r="BL3001" i="4" s="1" a="1"/>
  <c r="BL3001" i="4" s="1"/>
  <c r="BK3002" i="4"/>
  <c r="BK3003" i="4"/>
  <c r="BK3004" i="4"/>
  <c r="BL3004" i="4" s="1" a="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K3021" i="4"/>
  <c r="BL3021" i="4" s="1" a="1"/>
  <c r="BL3021" i="4" s="1"/>
  <c r="BK3022" i="4"/>
  <c r="BK3023" i="4"/>
  <c r="BK3024" i="4"/>
  <c r="BL3024" i="4" s="1" a="1"/>
  <c r="BL3024" i="4" s="1"/>
  <c r="BK3025" i="4"/>
  <c r="BL3025" i="4" s="1" a="1"/>
  <c r="BL3025" i="4" s="1"/>
  <c r="BK3026" i="4"/>
  <c r="BK3027" i="4"/>
  <c r="BK3028" i="4"/>
  <c r="BL3028" i="4" s="1" a="1"/>
  <c r="BL3028" i="4" s="1"/>
  <c r="BK3029" i="4"/>
  <c r="BL3029" i="4" s="1" a="1"/>
  <c r="BL3029" i="4" s="1"/>
  <c r="BK3030" i="4"/>
  <c r="BK3031" i="4"/>
  <c r="BK3032" i="4"/>
  <c r="BL3032" i="4" s="1" a="1"/>
  <c r="BL3032" i="4" s="1"/>
  <c r="BK3033" i="4"/>
  <c r="BL3033" i="4" s="1" a="1"/>
  <c r="BL3033" i="4" s="1"/>
  <c r="BK3034" i="4"/>
  <c r="BK3035" i="4"/>
  <c r="BK3036" i="4"/>
  <c r="BL3036" i="4" s="1" a="1"/>
  <c r="BK3037" i="4"/>
  <c r="BL3037" i="4" s="1" a="1"/>
  <c r="BL3037" i="4" s="1"/>
  <c r="BK3038" i="4"/>
  <c r="BK3039" i="4"/>
  <c r="BK3040" i="4"/>
  <c r="BL3040" i="4" s="1" a="1"/>
  <c r="BL3040" i="4" s="1"/>
  <c r="BK3041" i="4"/>
  <c r="BL3041" i="4" s="1" a="1"/>
  <c r="BL3041" i="4" s="1"/>
  <c r="BK3042" i="4"/>
  <c r="BK3043" i="4"/>
  <c r="BK3044" i="4"/>
  <c r="BL3044" i="4" s="1" a="1"/>
  <c r="BL3044" i="4" s="1"/>
  <c r="BK3045" i="4"/>
  <c r="BL3045" i="4" s="1" a="1"/>
  <c r="BL3045" i="4" s="1"/>
  <c r="BK3046" i="4"/>
  <c r="BK3047" i="4"/>
  <c r="BK3048" i="4"/>
  <c r="BL3048" i="4" s="1" a="1"/>
  <c r="BL3048" i="4" s="1"/>
  <c r="BK3049" i="4"/>
  <c r="BL3049" i="4" s="1" a="1"/>
  <c r="BL3049" i="4" s="1"/>
  <c r="BK3050" i="4"/>
  <c r="BK3051" i="4"/>
  <c r="BK3052" i="4"/>
  <c r="BL3052" i="4" s="1" a="1"/>
  <c r="BK3053" i="4"/>
  <c r="BL3053" i="4" s="1" a="1"/>
  <c r="BL3053" i="4" s="1"/>
  <c r="BK3054" i="4"/>
  <c r="BK3055" i="4"/>
  <c r="BK3056" i="4"/>
  <c r="BL3056" i="4" s="1" a="1"/>
  <c r="BL3056" i="4" s="1"/>
  <c r="BK3057" i="4"/>
  <c r="BL3057" i="4" s="1" a="1"/>
  <c r="BL3057" i="4" s="1"/>
  <c r="BK3058" i="4"/>
  <c r="BK3059" i="4"/>
  <c r="BK3060" i="4"/>
  <c r="BL3060" i="4" s="1" a="1"/>
  <c r="BL3060" i="4" s="1"/>
  <c r="BK3061" i="4"/>
  <c r="BL3061" i="4" s="1" a="1"/>
  <c r="BL3061" i="4" s="1"/>
  <c r="BK3062" i="4"/>
  <c r="BK3063" i="4"/>
  <c r="BK3064" i="4"/>
  <c r="BL3064" i="4" s="1" a="1"/>
  <c r="BL3064" i="4" s="1"/>
  <c r="BK3065" i="4"/>
  <c r="BL3065" i="4" s="1" a="1"/>
  <c r="BL3065" i="4" s="1"/>
  <c r="BK3066" i="4"/>
  <c r="BK3067" i="4"/>
  <c r="BK3068" i="4"/>
  <c r="BL3068" i="4" s="1" a="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K3085" i="4"/>
  <c r="BL3085" i="4" s="1" a="1"/>
  <c r="BL3085" i="4" s="1"/>
  <c r="BK3086" i="4"/>
  <c r="BK3087" i="4"/>
  <c r="BK3088" i="4"/>
  <c r="BL3088" i="4" s="1" a="1"/>
  <c r="BL3088" i="4" s="1"/>
  <c r="BK3089" i="4"/>
  <c r="BL3089" i="4" s="1" a="1"/>
  <c r="BL3089" i="4" s="1"/>
  <c r="BK3090" i="4"/>
  <c r="BK3091" i="4"/>
  <c r="BK3092" i="4"/>
  <c r="BL3092" i="4" s="1" a="1"/>
  <c r="BL3092" i="4" s="1"/>
  <c r="BK3093" i="4"/>
  <c r="BL3093" i="4" s="1" a="1"/>
  <c r="BL3093" i="4" s="1"/>
  <c r="BK3094" i="4"/>
  <c r="BK3095" i="4"/>
  <c r="BK3096" i="4"/>
  <c r="BL3096" i="4" s="1" a="1"/>
  <c r="BL3096" i="4" s="1"/>
  <c r="BK3097" i="4"/>
  <c r="BL3097" i="4" s="1" a="1"/>
  <c r="BL3097" i="4" s="1"/>
  <c r="BK3098" i="4"/>
  <c r="BK3099" i="4"/>
  <c r="BK3100" i="4"/>
  <c r="BL3100" i="4" s="1" a="1"/>
  <c r="BK3101" i="4"/>
  <c r="BL3101" i="4" s="1" a="1"/>
  <c r="BL3101" i="4" s="1"/>
  <c r="BK3102" i="4"/>
  <c r="BK3103" i="4"/>
  <c r="BK3104" i="4"/>
  <c r="BL3104" i="4" s="1" a="1"/>
  <c r="BL3104" i="4" s="1"/>
  <c r="BK3105" i="4"/>
  <c r="BL3105" i="4" s="1" a="1"/>
  <c r="BL3105" i="4" s="1"/>
  <c r="BK3106" i="4"/>
  <c r="BK3107" i="4"/>
  <c r="BK3108" i="4"/>
  <c r="BL3108" i="4" s="1" a="1"/>
  <c r="BL3108" i="4" s="1"/>
  <c r="BK3109" i="4"/>
  <c r="BL3109" i="4" s="1" a="1"/>
  <c r="BL3109" i="4" s="1"/>
  <c r="BK3110" i="4"/>
  <c r="BK3111" i="4"/>
  <c r="BK3112" i="4"/>
  <c r="BL3112" i="4" s="1" a="1"/>
  <c r="BL3112" i="4" s="1"/>
  <c r="BK3113" i="4"/>
  <c r="BL3113" i="4" s="1" a="1"/>
  <c r="BL3113" i="4" s="1"/>
  <c r="BK3114" i="4"/>
  <c r="BK3115" i="4"/>
  <c r="BK3116" i="4"/>
  <c r="BL3116" i="4" s="1" a="1"/>
  <c r="BK3117" i="4"/>
  <c r="BL3117" i="4" s="1" a="1"/>
  <c r="BL3117" i="4" s="1"/>
  <c r="BK3118" i="4"/>
  <c r="BK3119" i="4"/>
  <c r="BK3120" i="4"/>
  <c r="BL3120" i="4" s="1" a="1"/>
  <c r="BL3120" i="4" s="1"/>
  <c r="BK3121" i="4"/>
  <c r="BL3121" i="4" s="1" a="1"/>
  <c r="BL3121" i="4" s="1"/>
  <c r="BK3122" i="4"/>
  <c r="BK3123" i="4"/>
  <c r="BK3124" i="4"/>
  <c r="BL3124" i="4" s="1" a="1"/>
  <c r="BL3124" i="4" s="1"/>
  <c r="BK3125" i="4"/>
  <c r="BL3125" i="4" s="1" a="1"/>
  <c r="BL3125" i="4" s="1"/>
  <c r="BK3126" i="4"/>
  <c r="BK3127" i="4"/>
  <c r="BK3128" i="4"/>
  <c r="BL3128" i="4" s="1" a="1"/>
  <c r="BL3128" i="4" s="1"/>
  <c r="BK3129" i="4"/>
  <c r="BL3129" i="4" s="1" a="1"/>
  <c r="BL3129" i="4" s="1"/>
  <c r="BK3130" i="4"/>
  <c r="BK3131" i="4"/>
  <c r="BK3132" i="4"/>
  <c r="BL3132" i="4" s="1" a="1"/>
  <c r="BK3133" i="4"/>
  <c r="BK3134" i="4"/>
  <c r="BK3135" i="4"/>
  <c r="BK3136" i="4"/>
  <c r="BL3136" i="4" s="1" a="1"/>
  <c r="BL3136" i="4" s="1"/>
  <c r="BK3137" i="4"/>
  <c r="BK3138" i="4"/>
  <c r="BK3139" i="4"/>
  <c r="BK3140" i="4"/>
  <c r="BL3140" i="4" s="1" a="1"/>
  <c r="BL3140" i="4" s="1"/>
  <c r="BK3141" i="4"/>
  <c r="BK3142" i="4"/>
  <c r="BK3143" i="4"/>
  <c r="BK3144" i="4"/>
  <c r="BL3144" i="4" s="1" a="1"/>
  <c r="BL3144" i="4" s="1"/>
  <c r="BK3145" i="4"/>
  <c r="BK3146" i="4"/>
  <c r="BK3147" i="4"/>
  <c r="BK3148" i="4"/>
  <c r="BL3148" i="4" s="1" a="1"/>
  <c r="BK3149" i="4"/>
  <c r="BL3149" i="4" s="1" a="1"/>
  <c r="BL3149" i="4" s="1"/>
  <c r="BK3150" i="4"/>
  <c r="BK3151" i="4"/>
  <c r="BK3152" i="4"/>
  <c r="BL3152" i="4" s="1" a="1"/>
  <c r="BL3152" i="4" s="1"/>
  <c r="BK3153" i="4"/>
  <c r="BL3153" i="4" s="1" a="1"/>
  <c r="BL3153" i="4" s="1"/>
  <c r="BK3154" i="4"/>
  <c r="BK3155" i="4"/>
  <c r="BK3156" i="4"/>
  <c r="BL3156" i="4" s="1" a="1"/>
  <c r="BL3156" i="4" s="1"/>
  <c r="BK3157" i="4"/>
  <c r="BL3157" i="4" s="1" a="1"/>
  <c r="BL3157" i="4" s="1"/>
  <c r="BK3158" i="4"/>
  <c r="BK3159" i="4"/>
  <c r="BK3160" i="4"/>
  <c r="BL3160" i="4" s="1" a="1"/>
  <c r="BL3160" i="4" s="1"/>
  <c r="BK3161" i="4"/>
  <c r="BL3161" i="4" s="1" a="1"/>
  <c r="BL3161" i="4" s="1"/>
  <c r="BK3162" i="4"/>
  <c r="BK3163" i="4"/>
  <c r="BK3164" i="4"/>
  <c r="BL3164" i="4" s="1" a="1"/>
  <c r="BK3165" i="4"/>
  <c r="BL3165" i="4" s="1" a="1"/>
  <c r="BL3165" i="4" s="1"/>
  <c r="BK3166" i="4"/>
  <c r="BK3167" i="4"/>
  <c r="BK3168" i="4"/>
  <c r="BL3168" i="4" s="1" a="1"/>
  <c r="BL3168" i="4" s="1"/>
  <c r="BK3169" i="4"/>
  <c r="BL3169" i="4" s="1" a="1"/>
  <c r="BL3169" i="4" s="1"/>
  <c r="BK3170" i="4"/>
  <c r="BK3171" i="4"/>
  <c r="BK3172" i="4"/>
  <c r="BL3172" i="4" s="1" a="1"/>
  <c r="BL3172" i="4" s="1"/>
  <c r="BK3173" i="4"/>
  <c r="BL3173" i="4" s="1" a="1"/>
  <c r="BL3173" i="4" s="1"/>
  <c r="BK3174" i="4"/>
  <c r="BK3175" i="4"/>
  <c r="BK3176" i="4"/>
  <c r="BL3176" i="4" s="1" a="1"/>
  <c r="BL3176" i="4" s="1"/>
  <c r="BK3177" i="4"/>
  <c r="BL3177" i="4" s="1" a="1"/>
  <c r="BL3177" i="4" s="1"/>
  <c r="BK3178" i="4"/>
  <c r="BK3179" i="4"/>
  <c r="BK3180" i="4"/>
  <c r="BL3180" i="4" s="1" a="1"/>
  <c r="BK3181" i="4"/>
  <c r="BL3181" i="4" s="1" a="1"/>
  <c r="BL3181" i="4" s="1"/>
  <c r="BK3182" i="4"/>
  <c r="BK3183" i="4"/>
  <c r="BK3184" i="4"/>
  <c r="BL3184" i="4" s="1" a="1"/>
  <c r="BL3184" i="4" s="1"/>
  <c r="BK3185" i="4"/>
  <c r="BL3185" i="4" s="1" a="1"/>
  <c r="BL3185" i="4" s="1"/>
  <c r="BK3186" i="4"/>
  <c r="BK3187" i="4"/>
  <c r="BK3188" i="4"/>
  <c r="BL3188" i="4" s="1" a="1"/>
  <c r="BL3188" i="4" s="1"/>
  <c r="BK3189" i="4"/>
  <c r="BL3189" i="4" s="1" a="1"/>
  <c r="BL3189" i="4" s="1"/>
  <c r="BK3190" i="4"/>
  <c r="BK3191" i="4"/>
  <c r="BK3192" i="4"/>
  <c r="BL3192" i="4" s="1" a="1"/>
  <c r="BL3192" i="4" s="1"/>
  <c r="BK3193" i="4"/>
  <c r="BL3193" i="4" s="1" a="1"/>
  <c r="BL3193" i="4" s="1"/>
  <c r="BK3194" i="4"/>
  <c r="BK3195" i="4"/>
  <c r="BK3196" i="4"/>
  <c r="BL3196" i="4" s="1" a="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K3213" i="4"/>
  <c r="BL3213" i="4" s="1" a="1"/>
  <c r="BL3213" i="4" s="1"/>
  <c r="BK3214" i="4"/>
  <c r="BK3215" i="4"/>
  <c r="BK3216" i="4"/>
  <c r="BL3216" i="4" s="1" a="1"/>
  <c r="BL3216" i="4" s="1"/>
  <c r="BK3217" i="4"/>
  <c r="BL3217" i="4" s="1" a="1"/>
  <c r="BL3217" i="4" s="1"/>
  <c r="BK3218" i="4"/>
  <c r="BK3219" i="4"/>
  <c r="BK3220" i="4"/>
  <c r="BL3220" i="4" s="1" a="1"/>
  <c r="BL3220" i="4" s="1"/>
  <c r="BK3221" i="4"/>
  <c r="BL3221" i="4" s="1" a="1"/>
  <c r="BL3221" i="4" s="1"/>
  <c r="BK3222" i="4"/>
  <c r="BK3223" i="4"/>
  <c r="BK3224" i="4"/>
  <c r="BL3224" i="4" s="1" a="1"/>
  <c r="BL3224" i="4" s="1"/>
  <c r="BK3225" i="4"/>
  <c r="BL3225" i="4" s="1" a="1"/>
  <c r="BL3225" i="4" s="1"/>
  <c r="BK3226" i="4"/>
  <c r="BK3227" i="4"/>
  <c r="BK3228" i="4"/>
  <c r="BL3228" i="4" s="1" a="1"/>
  <c r="BK3229" i="4"/>
  <c r="BL3229" i="4" s="1" a="1"/>
  <c r="BL3229" i="4" s="1"/>
  <c r="BK3230" i="4"/>
  <c r="BK3231" i="4"/>
  <c r="BK3232" i="4"/>
  <c r="BL3232" i="4" s="1" a="1"/>
  <c r="BL3232" i="4" s="1"/>
  <c r="BK3233" i="4"/>
  <c r="BL3233" i="4" s="1" a="1"/>
  <c r="BL3233" i="4" s="1"/>
  <c r="BK3234" i="4"/>
  <c r="BK3235" i="4"/>
  <c r="BK3236" i="4"/>
  <c r="BL3236" i="4" s="1" a="1"/>
  <c r="BL3236" i="4" s="1"/>
  <c r="BK3237" i="4"/>
  <c r="BL3237" i="4" s="1" a="1"/>
  <c r="BL3237" i="4" s="1"/>
  <c r="BK3238" i="4"/>
  <c r="BK3239" i="4"/>
  <c r="BK3240" i="4"/>
  <c r="BL3240" i="4" s="1" a="1"/>
  <c r="BL3240" i="4" s="1"/>
  <c r="BK3241" i="4"/>
  <c r="BL3241" i="4" s="1" a="1"/>
  <c r="BL3241" i="4" s="1"/>
  <c r="BK3242" i="4"/>
  <c r="BK3243" i="4"/>
  <c r="BK3244" i="4"/>
  <c r="BL3244" i="4" s="1" a="1"/>
  <c r="BK3245" i="4"/>
  <c r="BL3245" i="4" s="1" a="1"/>
  <c r="BL3245" i="4" s="1"/>
  <c r="BK3246" i="4"/>
  <c r="BK3247" i="4"/>
  <c r="BK3248" i="4"/>
  <c r="BL3248" i="4" s="1" a="1"/>
  <c r="BL3248" i="4" s="1"/>
  <c r="BK3249" i="4"/>
  <c r="BL3249" i="4" s="1" a="1"/>
  <c r="BL3249" i="4" s="1"/>
  <c r="BK3250" i="4"/>
  <c r="BK3251" i="4"/>
  <c r="BK3252" i="4"/>
  <c r="BL3252" i="4" s="1" a="1"/>
  <c r="BL3252" i="4" s="1"/>
  <c r="BK3253" i="4"/>
  <c r="BL3253" i="4" s="1" a="1"/>
  <c r="BL3253" i="4" s="1"/>
  <c r="BK3254" i="4"/>
  <c r="BK3255" i="4"/>
  <c r="BK3256" i="4"/>
  <c r="BL3256" i="4" s="1" a="1"/>
  <c r="BL3256" i="4" s="1"/>
  <c r="BK3257" i="4"/>
  <c r="BL3257" i="4" s="1" a="1"/>
  <c r="BL3257" i="4" s="1"/>
  <c r="BK3258" i="4"/>
  <c r="BK3259" i="4"/>
  <c r="BK3260" i="4"/>
  <c r="BL3260" i="4" s="1" a="1"/>
  <c r="BK3261" i="4"/>
  <c r="BL3261" i="4" s="1" a="1"/>
  <c r="BL3261" i="4" s="1"/>
  <c r="BK3262" i="4"/>
  <c r="BK3263" i="4"/>
  <c r="BK3264" i="4"/>
  <c r="BL3264" i="4" s="1" a="1"/>
  <c r="BL3264" i="4" s="1"/>
  <c r="BK3265" i="4"/>
  <c r="BL3265" i="4" s="1" a="1"/>
  <c r="BL3265" i="4" s="1"/>
  <c r="BK3266" i="4"/>
  <c r="BK3267" i="4"/>
  <c r="BK3268" i="4"/>
  <c r="BL3268" i="4" s="1" a="1"/>
  <c r="BL3268" i="4" s="1"/>
  <c r="BK3269" i="4"/>
  <c r="BL3269" i="4" s="1" a="1"/>
  <c r="BL3269" i="4" s="1"/>
  <c r="BK3270" i="4"/>
  <c r="BK3271" i="4"/>
  <c r="BK3272" i="4"/>
  <c r="BL3272" i="4" s="1" a="1"/>
  <c r="BL3272" i="4" s="1"/>
  <c r="BK3273" i="4"/>
  <c r="BL3273" i="4" s="1" a="1"/>
  <c r="BL3273" i="4" s="1"/>
  <c r="BK3274" i="4"/>
  <c r="BK3275" i="4"/>
  <c r="BK3276" i="4"/>
  <c r="BL3276" i="4" s="1" a="1"/>
  <c r="BK3277" i="4"/>
  <c r="BL3277" i="4" s="1" a="1"/>
  <c r="BL3277" i="4" s="1"/>
  <c r="BK3278" i="4"/>
  <c r="BK3279" i="4"/>
  <c r="BK3280" i="4"/>
  <c r="BL3280" i="4" s="1" a="1"/>
  <c r="BL3280" i="4" s="1"/>
  <c r="BK3281" i="4"/>
  <c r="BL3281" i="4" s="1" a="1"/>
  <c r="BL3281" i="4" s="1"/>
  <c r="BK3282" i="4"/>
  <c r="BK3283" i="4"/>
  <c r="BK3284" i="4"/>
  <c r="BL3284" i="4" s="1" a="1"/>
  <c r="BL3284" i="4" s="1"/>
  <c r="BK3285" i="4"/>
  <c r="BL3285" i="4" s="1" a="1"/>
  <c r="BL3285" i="4" s="1"/>
  <c r="BK3286" i="4"/>
  <c r="BK3287" i="4"/>
  <c r="BK3288" i="4"/>
  <c r="BL3288" i="4" s="1" a="1"/>
  <c r="BL3288" i="4" s="1"/>
  <c r="BK3289" i="4"/>
  <c r="BL3289" i="4" s="1" a="1"/>
  <c r="BL3289" i="4" s="1"/>
  <c r="BK3290" i="4"/>
  <c r="BK3291" i="4"/>
  <c r="BK3292" i="4"/>
  <c r="BL3292" i="4" s="1" a="1"/>
  <c r="BK3293" i="4"/>
  <c r="BL3293" i="4" s="1" a="1"/>
  <c r="BL3293" i="4" s="1"/>
  <c r="BK3294" i="4"/>
  <c r="BK3295" i="4"/>
  <c r="BK3296" i="4"/>
  <c r="BL3296" i="4" s="1" a="1"/>
  <c r="BL3296" i="4" s="1"/>
  <c r="BK3297" i="4"/>
  <c r="BL3297" i="4" s="1" a="1"/>
  <c r="BL3297" i="4" s="1"/>
  <c r="BK3298" i="4"/>
  <c r="BK3299" i="4"/>
  <c r="BK3300" i="4"/>
  <c r="BL3300" i="4" s="1" a="1"/>
  <c r="BL3300" i="4" s="1"/>
  <c r="BK3301" i="4"/>
  <c r="BL3301" i="4" s="1" a="1"/>
  <c r="BL3301" i="4" s="1"/>
  <c r="BK3302" i="4"/>
  <c r="BK3303" i="4"/>
  <c r="BK3304" i="4"/>
  <c r="BL3304" i="4" s="1" a="1"/>
  <c r="BL3304" i="4" s="1"/>
  <c r="BK3305" i="4"/>
  <c r="BL3305" i="4" s="1" a="1"/>
  <c r="BL3305" i="4" s="1"/>
  <c r="BK3306" i="4"/>
  <c r="BK3307" i="4"/>
  <c r="BK3308" i="4"/>
  <c r="BL3308" i="4" s="1" a="1"/>
  <c r="BK3309" i="4"/>
  <c r="BL3309" i="4" s="1" a="1"/>
  <c r="BL3309" i="4" s="1"/>
  <c r="BK3310" i="4"/>
  <c r="BK3311" i="4"/>
  <c r="BK3312" i="4"/>
  <c r="BL3312" i="4" s="1" a="1"/>
  <c r="BL3312" i="4" s="1"/>
  <c r="BK3313" i="4"/>
  <c r="BL3313" i="4" s="1" a="1"/>
  <c r="BL3313" i="4" s="1"/>
  <c r="BK3314" i="4"/>
  <c r="BK3315" i="4"/>
  <c r="BK3316" i="4"/>
  <c r="BL3316" i="4" s="1" a="1"/>
  <c r="BL3316" i="4" s="1"/>
  <c r="BK3317" i="4"/>
  <c r="BL3317" i="4" s="1" a="1"/>
  <c r="BL3317" i="4" s="1"/>
  <c r="BK3318" i="4"/>
  <c r="BK3319" i="4"/>
  <c r="BK3320" i="4"/>
  <c r="BL3320" i="4" s="1" a="1"/>
  <c r="BL3320" i="4" s="1"/>
  <c r="BK3321" i="4"/>
  <c r="BL3321" i="4" s="1" a="1"/>
  <c r="BL3321" i="4" s="1"/>
  <c r="BK3322" i="4"/>
  <c r="BK3323" i="4"/>
  <c r="BK3324" i="4"/>
  <c r="BL3324" i="4" s="1" a="1"/>
  <c r="BK3325" i="4"/>
  <c r="BL3325" i="4" s="1" a="1"/>
  <c r="BL3325" i="4" s="1"/>
  <c r="BK3326" i="4"/>
  <c r="BK3327" i="4"/>
  <c r="BK3328" i="4"/>
  <c r="BL3328" i="4" s="1" a="1"/>
  <c r="BL3328" i="4" s="1"/>
  <c r="BK3329" i="4"/>
  <c r="BL3329" i="4" s="1" a="1"/>
  <c r="BL3329" i="4" s="1"/>
  <c r="BK3330" i="4"/>
  <c r="BK3331" i="4"/>
  <c r="BK3332" i="4"/>
  <c r="BL3332" i="4" s="1" a="1"/>
  <c r="BL3332" i="4" s="1"/>
  <c r="BK3333" i="4"/>
  <c r="BL3333" i="4" s="1" a="1"/>
  <c r="BL3333" i="4" s="1"/>
  <c r="BK3334" i="4"/>
  <c r="BK3335" i="4"/>
  <c r="BK3336" i="4"/>
  <c r="BL3336" i="4" s="1" a="1"/>
  <c r="BL3336" i="4" s="1"/>
  <c r="BK3337" i="4"/>
  <c r="BL3337" i="4" s="1" a="1"/>
  <c r="BL3337" i="4" s="1"/>
  <c r="BK3338" i="4"/>
  <c r="BK3339" i="4"/>
  <c r="BK3340" i="4"/>
  <c r="BL3340" i="4" s="1" a="1"/>
  <c r="BK3341" i="4"/>
  <c r="BL3341" i="4" s="1" a="1"/>
  <c r="BL3341" i="4" s="1"/>
  <c r="BK3342" i="4"/>
  <c r="BK3343" i="4"/>
  <c r="BK3344" i="4"/>
  <c r="BL3344" i="4" s="1" a="1"/>
  <c r="BL3344" i="4" s="1"/>
  <c r="BK3345" i="4"/>
  <c r="BL3345" i="4" s="1" a="1"/>
  <c r="BL3345" i="4" s="1"/>
  <c r="BK3346" i="4"/>
  <c r="BK3347" i="4"/>
  <c r="BK3348" i="4"/>
  <c r="BL3348" i="4" s="1" a="1"/>
  <c r="BL3348" i="4" s="1"/>
  <c r="BK3349" i="4"/>
  <c r="BL3349" i="4" s="1" a="1"/>
  <c r="BL3349" i="4" s="1"/>
  <c r="BK3350" i="4"/>
  <c r="BK3351" i="4"/>
  <c r="BK3352" i="4"/>
  <c r="BL3352" i="4" s="1" a="1"/>
  <c r="BL3352" i="4" s="1"/>
  <c r="BK3353" i="4"/>
  <c r="BL3353" i="4" s="1" a="1"/>
  <c r="BL3353" i="4" s="1"/>
  <c r="BK3354" i="4"/>
  <c r="BK3355" i="4"/>
  <c r="BK3356" i="4"/>
  <c r="BL3356" i="4" s="1" a="1"/>
  <c r="BK3357" i="4"/>
  <c r="BL3357" i="4" s="1" a="1"/>
  <c r="BL3357" i="4" s="1"/>
  <c r="BK3358" i="4"/>
  <c r="BK3359" i="4"/>
  <c r="BK3360" i="4"/>
  <c r="BL3360" i="4" s="1" a="1"/>
  <c r="BL3360" i="4" s="1"/>
  <c r="BK3361" i="4"/>
  <c r="BL3361" i="4" s="1" a="1"/>
  <c r="BL3361" i="4" s="1"/>
  <c r="BK3362" i="4"/>
  <c r="BK3363" i="4"/>
  <c r="BK3364" i="4"/>
  <c r="BL3364" i="4" s="1" a="1"/>
  <c r="BL3364" i="4" s="1"/>
  <c r="BK3365" i="4"/>
  <c r="BL3365" i="4" s="1" a="1"/>
  <c r="BL3365" i="4" s="1"/>
  <c r="BK3366" i="4"/>
  <c r="BK3367" i="4"/>
  <c r="BK3368" i="4"/>
  <c r="BL3368" i="4" s="1" a="1"/>
  <c r="BL3368" i="4" s="1"/>
  <c r="BK3369" i="4"/>
  <c r="BL3369" i="4" s="1" a="1"/>
  <c r="BL3369" i="4" s="1"/>
  <c r="BK3370" i="4"/>
  <c r="BK3371" i="4"/>
  <c r="BK3372" i="4"/>
  <c r="BL3372" i="4" s="1" a="1"/>
  <c r="BK3373" i="4"/>
  <c r="BL3373" i="4" s="1" a="1"/>
  <c r="BL3373" i="4" s="1"/>
  <c r="BK3374" i="4"/>
  <c r="BK3375" i="4"/>
  <c r="BK3376" i="4"/>
  <c r="BL3376" i="4" s="1" a="1"/>
  <c r="BL3376" i="4" s="1"/>
  <c r="BK3377" i="4"/>
  <c r="BL3377" i="4" s="1" a="1"/>
  <c r="BL3377" i="4" s="1"/>
  <c r="BK3378" i="4"/>
  <c r="BK3379" i="4"/>
  <c r="BK3380" i="4"/>
  <c r="BL3380" i="4" s="1" a="1"/>
  <c r="BL3380" i="4" s="1"/>
  <c r="BK3381" i="4"/>
  <c r="BK3382" i="4"/>
  <c r="BK3383" i="4"/>
  <c r="BK3384" i="4"/>
  <c r="BL3384" i="4" s="1" a="1"/>
  <c r="BL3384" i="4" s="1"/>
  <c r="BK3385" i="4"/>
  <c r="BL3385" i="4" s="1" a="1"/>
  <c r="BL3385" i="4" s="1"/>
  <c r="BK3386" i="4"/>
  <c r="BK3387" i="4"/>
  <c r="BK3388" i="4"/>
  <c r="BL3388" i="4" s="1" a="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K3405" i="4"/>
  <c r="BL3405" i="4" s="1" a="1"/>
  <c r="BL3405" i="4" s="1"/>
  <c r="BK3406" i="4"/>
  <c r="BK3407" i="4"/>
  <c r="BK3408" i="4"/>
  <c r="BL3408" i="4" s="1" a="1"/>
  <c r="BL3408" i="4" s="1"/>
  <c r="BK3409" i="4"/>
  <c r="BL3409" i="4" s="1" a="1"/>
  <c r="BL3409" i="4" s="1"/>
  <c r="BK3410" i="4"/>
  <c r="BK3411" i="4"/>
  <c r="BK3412" i="4"/>
  <c r="BL3412" i="4" s="1" a="1"/>
  <c r="BL3412" i="4" s="1"/>
  <c r="BK3413" i="4"/>
  <c r="BL3413" i="4" s="1" a="1"/>
  <c r="BL3413" i="4" s="1"/>
  <c r="BK3414" i="4"/>
  <c r="BK3415" i="4"/>
  <c r="BK3416" i="4"/>
  <c r="BL3416" i="4" s="1" a="1"/>
  <c r="BL3416" i="4" s="1"/>
  <c r="BK3417" i="4"/>
  <c r="BL3417" i="4" s="1" a="1"/>
  <c r="BL3417" i="4" s="1"/>
  <c r="BK3418" i="4"/>
  <c r="BK3419" i="4"/>
  <c r="BK3420" i="4"/>
  <c r="BL3420" i="4" s="1" a="1"/>
  <c r="BK3421" i="4"/>
  <c r="BL3421" i="4" s="1" a="1"/>
  <c r="BL3421" i="4" s="1"/>
  <c r="BK3422" i="4"/>
  <c r="BK3423" i="4"/>
  <c r="BK3424" i="4"/>
  <c r="BL3424" i="4" s="1" a="1"/>
  <c r="BL3424" i="4" s="1"/>
  <c r="BK3425" i="4"/>
  <c r="BL3425" i="4" s="1" a="1"/>
  <c r="BL3425" i="4" s="1"/>
  <c r="BK3426" i="4"/>
  <c r="BK3427" i="4"/>
  <c r="BK3428" i="4"/>
  <c r="BL3428" i="4" s="1" a="1"/>
  <c r="BL3428" i="4" s="1"/>
  <c r="BK3429" i="4"/>
  <c r="BL3429" i="4" s="1" a="1"/>
  <c r="BL3429" i="4" s="1"/>
  <c r="BK3430" i="4"/>
  <c r="BK3431" i="4"/>
  <c r="BK3432" i="4"/>
  <c r="BL3432" i="4" s="1" a="1"/>
  <c r="BL3432" i="4" s="1"/>
  <c r="BK3433" i="4"/>
  <c r="BL3433" i="4" s="1" a="1"/>
  <c r="BL3433" i="4" s="1"/>
  <c r="BK3434" i="4"/>
  <c r="BK3435" i="4"/>
  <c r="BK3436" i="4"/>
  <c r="BL3436" i="4" s="1" a="1"/>
  <c r="BK3437" i="4"/>
  <c r="BL3437" i="4" s="1" a="1"/>
  <c r="BL3437" i="4" s="1"/>
  <c r="BK3438" i="4"/>
  <c r="BK3439" i="4"/>
  <c r="BK3440" i="4"/>
  <c r="BL3440" i="4" s="1" a="1"/>
  <c r="BL3440" i="4" s="1"/>
  <c r="BK3441" i="4"/>
  <c r="BL3441" i="4" s="1" a="1"/>
  <c r="BL3441" i="4" s="1"/>
  <c r="BK3442" i="4"/>
  <c r="BK3443" i="4"/>
  <c r="BK3444" i="4"/>
  <c r="BL3444" i="4" s="1" a="1"/>
  <c r="BL3444" i="4" s="1"/>
  <c r="BK3445" i="4"/>
  <c r="BL3445" i="4" s="1" a="1"/>
  <c r="BL3445" i="4" s="1"/>
  <c r="BK3446" i="4"/>
  <c r="BK3447" i="4"/>
  <c r="BK3448" i="4"/>
  <c r="BL3448" i="4" s="1" a="1"/>
  <c r="BL3448" i="4" s="1"/>
  <c r="BK3449" i="4"/>
  <c r="BL3449" i="4" s="1" a="1"/>
  <c r="BL3449" i="4" s="1"/>
  <c r="BK3450" i="4"/>
  <c r="BK3451" i="4"/>
  <c r="BK3452" i="4"/>
  <c r="BL3452" i="4" s="1" a="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K3469" i="4"/>
  <c r="BL3469" i="4" s="1" a="1"/>
  <c r="BL3469" i="4" s="1"/>
  <c r="BK3470" i="4"/>
  <c r="BK3471" i="4"/>
  <c r="BK3472" i="4"/>
  <c r="BL3472" i="4" s="1" a="1"/>
  <c r="BL3472" i="4" s="1"/>
  <c r="BK3473" i="4"/>
  <c r="BL3473" i="4" s="1" a="1"/>
  <c r="BL3473" i="4" s="1"/>
  <c r="BK3474" i="4"/>
  <c r="BK3475" i="4"/>
  <c r="BK3476" i="4"/>
  <c r="BL3476" i="4" s="1" a="1"/>
  <c r="BL3476" i="4" s="1"/>
  <c r="BK3477" i="4"/>
  <c r="BL3477" i="4" s="1" a="1"/>
  <c r="BL3477" i="4" s="1"/>
  <c r="BK3478" i="4"/>
  <c r="BK3479" i="4"/>
  <c r="BK3480" i="4"/>
  <c r="BL3480" i="4" s="1" a="1"/>
  <c r="BL3480" i="4" s="1"/>
  <c r="BK3481" i="4"/>
  <c r="BL3481" i="4" s="1" a="1"/>
  <c r="BL3481" i="4" s="1"/>
  <c r="BK3482" i="4"/>
  <c r="BK3483" i="4"/>
  <c r="BK3484" i="4"/>
  <c r="BL3484" i="4" s="1" a="1"/>
  <c r="BK3485" i="4"/>
  <c r="BL3485" i="4" s="1" a="1"/>
  <c r="BL3485" i="4" s="1"/>
  <c r="BK3486" i="4"/>
  <c r="BK3487" i="4"/>
  <c r="BK3488" i="4"/>
  <c r="BL3488" i="4" s="1" a="1"/>
  <c r="BL3488" i="4" s="1"/>
  <c r="BK3489" i="4"/>
  <c r="BL3489" i="4" s="1" a="1"/>
  <c r="BL3489" i="4" s="1"/>
  <c r="BK3490" i="4"/>
  <c r="BK3491" i="4"/>
  <c r="BK3492" i="4"/>
  <c r="BL3492" i="4" s="1" a="1"/>
  <c r="BL3492" i="4" s="1"/>
  <c r="BK3493" i="4"/>
  <c r="BL3493" i="4" s="1" a="1"/>
  <c r="BL3493" i="4" s="1"/>
  <c r="BK3494" i="4"/>
  <c r="BK3495" i="4"/>
  <c r="BK3496" i="4"/>
  <c r="BL3496" i="4" s="1" a="1"/>
  <c r="BL3496" i="4" s="1"/>
  <c r="BK3497" i="4"/>
  <c r="BL3497" i="4" s="1" a="1"/>
  <c r="BL3497" i="4" s="1"/>
  <c r="BK3498" i="4"/>
  <c r="BK3499" i="4"/>
  <c r="BK3500" i="4"/>
  <c r="BL3500" i="4" s="1" a="1"/>
  <c r="BK3501" i="4"/>
  <c r="BL3501" i="4" s="1" a="1"/>
  <c r="BL3501" i="4" s="1"/>
  <c r="BK3502" i="4"/>
  <c r="BK3503" i="4"/>
  <c r="BK3504" i="4"/>
  <c r="BL3504" i="4" s="1" a="1"/>
  <c r="BL3504" i="4" s="1"/>
  <c r="BK3505" i="4"/>
  <c r="BL3505" i="4" s="1" a="1"/>
  <c r="BL3505" i="4" s="1"/>
  <c r="BK3506" i="4"/>
  <c r="BK3507" i="4"/>
  <c r="BK3508" i="4"/>
  <c r="BL3508" i="4" s="1" a="1"/>
  <c r="BL3508" i="4" s="1"/>
  <c r="BK3509" i="4"/>
  <c r="BL3509" i="4" s="1" a="1"/>
  <c r="BL3509" i="4" s="1"/>
  <c r="BK3510" i="4"/>
  <c r="BK3511" i="4"/>
  <c r="BK3512" i="4"/>
  <c r="BL3512" i="4" s="1" a="1"/>
  <c r="BL3512" i="4" s="1"/>
  <c r="BK3513" i="4"/>
  <c r="BL3513" i="4" s="1" a="1"/>
  <c r="BL3513" i="4" s="1"/>
  <c r="BK3514" i="4"/>
  <c r="BK3515" i="4"/>
  <c r="BK3516" i="4"/>
  <c r="BL3516" i="4" s="1" a="1"/>
  <c r="BK3517" i="4"/>
  <c r="BK3518" i="4"/>
  <c r="BK3519" i="4"/>
  <c r="BK3520" i="4"/>
  <c r="BL3520" i="4" s="1" a="1"/>
  <c r="BL3520" i="4" s="1"/>
  <c r="BK3521" i="4"/>
  <c r="BK3522" i="4"/>
  <c r="BK3523" i="4"/>
  <c r="BK3524" i="4"/>
  <c r="BL3524" i="4" s="1" a="1"/>
  <c r="BL3524" i="4" s="1"/>
  <c r="BK3525" i="4"/>
  <c r="BK3526" i="4"/>
  <c r="BK3527" i="4"/>
  <c r="BK3528" i="4"/>
  <c r="BL3528" i="4" s="1" a="1"/>
  <c r="BL3528" i="4" s="1"/>
  <c r="BK3529" i="4"/>
  <c r="BK3530" i="4"/>
  <c r="BK3531" i="4"/>
  <c r="BK3532" i="4"/>
  <c r="BL3532" i="4" s="1" a="1"/>
  <c r="BK3533" i="4"/>
  <c r="BL3533" i="4" s="1" a="1"/>
  <c r="BL3533" i="4" s="1"/>
  <c r="BK3534" i="4"/>
  <c r="BK3535" i="4"/>
  <c r="BK3536" i="4"/>
  <c r="BL3536" i="4" s="1" a="1"/>
  <c r="BL3536" i="4" s="1"/>
  <c r="BK3537" i="4"/>
  <c r="BL3537" i="4" s="1" a="1"/>
  <c r="BL3537" i="4" s="1"/>
  <c r="BK3538" i="4"/>
  <c r="BK3539" i="4"/>
  <c r="BK3540" i="4"/>
  <c r="BL3540" i="4" s="1" a="1"/>
  <c r="BL3540" i="4" s="1"/>
  <c r="BK3541" i="4"/>
  <c r="BL3541" i="4" s="1" a="1"/>
  <c r="BL3541" i="4" s="1"/>
  <c r="BK3542" i="4"/>
  <c r="BK3543" i="4"/>
  <c r="BK3544" i="4"/>
  <c r="BL3544" i="4" s="1" a="1"/>
  <c r="BL3544" i="4" s="1"/>
  <c r="BK3545" i="4"/>
  <c r="BL3545" i="4" s="1" a="1"/>
  <c r="BL3545" i="4" s="1"/>
  <c r="BK3546" i="4"/>
  <c r="BK3547" i="4"/>
  <c r="BK3548" i="4"/>
  <c r="BL3548" i="4" s="1" a="1"/>
  <c r="BK3549" i="4"/>
  <c r="BL3549" i="4" s="1" a="1"/>
  <c r="BL3549" i="4" s="1"/>
  <c r="BK3550" i="4"/>
  <c r="BK3551" i="4"/>
  <c r="BK3552" i="4"/>
  <c r="BL3552" i="4" s="1" a="1"/>
  <c r="BL3552" i="4" s="1"/>
  <c r="BK3553" i="4"/>
  <c r="BL3553" i="4" s="1" a="1"/>
  <c r="BL3553" i="4" s="1"/>
  <c r="BK3554" i="4"/>
  <c r="BK3555" i="4"/>
  <c r="BK3556" i="4"/>
  <c r="BL3556" i="4" s="1" a="1"/>
  <c r="BL3556" i="4" s="1"/>
  <c r="BK3557" i="4"/>
  <c r="BL3557" i="4" s="1" a="1"/>
  <c r="BL3557" i="4" s="1"/>
  <c r="BK3558" i="4"/>
  <c r="BK3559" i="4"/>
  <c r="BK3560" i="4"/>
  <c r="BL3560" i="4" s="1" a="1"/>
  <c r="BL3560" i="4" s="1"/>
  <c r="BK3561" i="4"/>
  <c r="BL3561" i="4" s="1" a="1"/>
  <c r="BL3561" i="4" s="1"/>
  <c r="BK3562" i="4"/>
  <c r="BL2" i="4" a="1"/>
  <c r="BL2" i="4"/>
  <c r="BL3" i="4" a="1"/>
  <c r="BL3" i="4" s="1"/>
  <c r="BL6" i="4" a="1"/>
  <c r="BL6" i="4"/>
  <c r="BL7" i="4" a="1"/>
  <c r="BL7" i="4"/>
  <c r="BL10" i="4" a="1"/>
  <c r="BL10" i="4"/>
  <c r="BL11" i="4" a="1"/>
  <c r="BL11" i="4"/>
  <c r="BL12" i="4"/>
  <c r="BL14" i="4" a="1"/>
  <c r="BL14" i="4" s="1"/>
  <c r="BL15" i="4" a="1"/>
  <c r="BL15" i="4" s="1"/>
  <c r="BL18" i="4" a="1"/>
  <c r="BL18" i="4" s="1"/>
  <c r="BL19" i="4" a="1"/>
  <c r="BL19" i="4" s="1"/>
  <c r="BL22" i="4" a="1"/>
  <c r="BL22" i="4"/>
  <c r="BL23" i="4" a="1"/>
  <c r="BL23" i="4" s="1"/>
  <c r="BL24" i="4"/>
  <c r="BL26" i="4" a="1"/>
  <c r="BL26" i="4"/>
  <c r="BL27" i="4" a="1"/>
  <c r="BL27" i="4"/>
  <c r="BL30" i="4" a="1"/>
  <c r="BL30" i="4" s="1"/>
  <c r="BL31" i="4" a="1"/>
  <c r="BL31" i="4" s="1"/>
  <c r="BL32" i="4"/>
  <c r="BL34" i="4" a="1"/>
  <c r="BL34" i="4" s="1"/>
  <c r="BL35" i="4" a="1"/>
  <c r="BL35" i="4"/>
  <c r="BL38" i="4" a="1"/>
  <c r="BL38" i="4" s="1"/>
  <c r="BL39" i="4" a="1"/>
  <c r="BL39" i="4" s="1"/>
  <c r="BL42" i="4" a="1"/>
  <c r="BL42" i="4" s="1"/>
  <c r="BL43" i="4" a="1"/>
  <c r="BL43" i="4" s="1"/>
  <c r="BL46" i="4" a="1"/>
  <c r="BL46" i="4"/>
  <c r="BL47" i="4" a="1"/>
  <c r="BL47" i="4" s="1"/>
  <c r="BL50" i="4" a="1"/>
  <c r="BL50" i="4"/>
  <c r="BL51" i="4" a="1"/>
  <c r="BL51" i="4" s="1"/>
  <c r="BL54" i="4" a="1"/>
  <c r="BL54" i="4"/>
  <c r="BL55" i="4" a="1"/>
  <c r="BL55" i="4" s="1"/>
  <c r="BL56" i="4"/>
  <c r="BL58" i="4" a="1"/>
  <c r="BL58" i="4" s="1"/>
  <c r="BL59" i="4" a="1"/>
  <c r="BL59" i="4"/>
  <c r="BL62" i="4" a="1"/>
  <c r="BL62" i="4" s="1"/>
  <c r="BL63" i="4" a="1"/>
  <c r="BL63" i="4" s="1"/>
  <c r="BL66" i="4" a="1"/>
  <c r="BL66" i="4" s="1"/>
  <c r="BL67" i="4" a="1"/>
  <c r="BL67" i="4" s="1"/>
  <c r="BL70" i="4"/>
  <c r="BL71" i="4" a="1"/>
  <c r="BL71" i="4"/>
  <c r="BL72" i="4"/>
  <c r="BL74" i="4" a="1"/>
  <c r="BL74" i="4" s="1"/>
  <c r="BL75" i="4" a="1"/>
  <c r="BL75" i="4" s="1"/>
  <c r="BL78" i="4"/>
  <c r="BL79" i="4" a="1"/>
  <c r="BL79" i="4" s="1"/>
  <c r="BL80" i="4"/>
  <c r="BL82" i="4" a="1"/>
  <c r="BL82" i="4"/>
  <c r="BL83" i="4" a="1"/>
  <c r="BL83" i="4" s="1"/>
  <c r="BL86" i="4" a="1"/>
  <c r="BL86" i="4"/>
  <c r="BL87" i="4" a="1"/>
  <c r="BL87" i="4"/>
  <c r="BL90" i="4"/>
  <c r="BL91" i="4" a="1"/>
  <c r="BL91" i="4" s="1"/>
  <c r="BL92" i="4"/>
  <c r="BL94" i="4" a="1"/>
  <c r="BL94" i="4" s="1"/>
  <c r="BL95" i="4" a="1"/>
  <c r="BL95" i="4" s="1"/>
  <c r="BL98" i="4" a="1"/>
  <c r="BL98" i="4" s="1"/>
  <c r="BL99" i="4" a="1"/>
  <c r="BL99" i="4" s="1"/>
  <c r="BL102" i="4"/>
  <c r="BL103" i="4" a="1"/>
  <c r="BL103" i="4" s="1"/>
  <c r="BL106" i="4" a="1"/>
  <c r="BL106" i="4" s="1"/>
  <c r="BL107" i="4" a="1"/>
  <c r="BL107" i="4" s="1"/>
  <c r="BL108" i="4"/>
  <c r="BL110" i="4" a="1"/>
  <c r="BL110" i="4" s="1"/>
  <c r="BL111" i="4" a="1"/>
  <c r="BL111" i="4" s="1"/>
  <c r="BL114" i="4"/>
  <c r="BL115" i="4" a="1"/>
  <c r="BL115" i="4" s="1"/>
  <c r="BL118" i="4" a="1"/>
  <c r="BL118" i="4" s="1"/>
  <c r="BL119" i="4" a="1"/>
  <c r="BL119" i="4" s="1"/>
  <c r="BL122" i="4" a="1"/>
  <c r="BL122" i="4" s="1"/>
  <c r="BL123" i="4" a="1"/>
  <c r="BL123" i="4"/>
  <c r="BL126" i="4" a="1"/>
  <c r="BL126" i="4" s="1"/>
  <c r="BL127" i="4" a="1"/>
  <c r="BL127" i="4" s="1"/>
  <c r="BL128" i="4"/>
  <c r="BL130" i="4" a="1"/>
  <c r="BL130" i="4"/>
  <c r="BL131" i="4" a="1"/>
  <c r="BL131" i="4" s="1"/>
  <c r="BL134" i="4" a="1"/>
  <c r="BL134" i="4" s="1"/>
  <c r="BL135" i="4" a="1"/>
  <c r="BL135" i="4" s="1"/>
  <c r="BL138" i="4" a="1"/>
  <c r="BL138" i="4" s="1"/>
  <c r="BL139" i="4" a="1"/>
  <c r="BL139" i="4" s="1"/>
  <c r="BL140" i="4"/>
  <c r="BL142" i="4" a="1"/>
  <c r="BL142" i="4" s="1"/>
  <c r="BL143" i="4" a="1"/>
  <c r="BL143" i="4" s="1"/>
  <c r="BL146" i="4" a="1"/>
  <c r="BL146" i="4" s="1"/>
  <c r="BL147" i="4" a="1"/>
  <c r="BL147" i="4" s="1"/>
  <c r="BL150" i="4" a="1"/>
  <c r="BL150" i="4" s="1"/>
  <c r="BL151" i="4" a="1"/>
  <c r="BL151" i="4" s="1"/>
  <c r="BL152" i="4"/>
  <c r="BL154" i="4" a="1"/>
  <c r="BL154" i="4"/>
  <c r="BL155" i="4" a="1"/>
  <c r="BL155" i="4" s="1"/>
  <c r="BL158" i="4" a="1"/>
  <c r="BL158" i="4"/>
  <c r="BL159" i="4" a="1"/>
  <c r="BL159" i="4" s="1"/>
  <c r="BL160" i="4"/>
  <c r="BL162" i="4"/>
  <c r="BL163" i="4" a="1"/>
  <c r="BL163" i="4" s="1"/>
  <c r="BL166" i="4" a="1"/>
  <c r="BL166" i="4" s="1"/>
  <c r="BL167" i="4" a="1"/>
  <c r="BL167" i="4"/>
  <c r="BL170" i="4"/>
  <c r="BL171" i="4" a="1"/>
  <c r="BL171" i="4" s="1"/>
  <c r="BL174" i="4" a="1"/>
  <c r="BL174" i="4" s="1"/>
  <c r="BL175" i="4" a="1"/>
  <c r="BL175" i="4" s="1"/>
  <c r="BL178" i="4" a="1"/>
  <c r="BL178" i="4" s="1"/>
  <c r="BL179" i="4" a="1"/>
  <c r="BL179" i="4" s="1"/>
  <c r="BL182" i="4" a="1"/>
  <c r="BL182" i="4"/>
  <c r="BL183" i="4" a="1"/>
  <c r="BL183" i="4" s="1"/>
  <c r="BL184" i="4"/>
  <c r="BL186" i="4" a="1"/>
  <c r="BL186" i="4" s="1"/>
  <c r="BL187" i="4" a="1"/>
  <c r="BL187" i="4"/>
  <c r="BL190" i="4"/>
  <c r="BL191" i="4" a="1"/>
  <c r="BL191" i="4" s="1"/>
  <c r="BL194" i="4"/>
  <c r="BL195" i="4" a="1"/>
  <c r="BL195" i="4" s="1"/>
  <c r="BL198" i="4" a="1"/>
  <c r="BL198" i="4"/>
  <c r="BL199" i="4" a="1"/>
  <c r="BL199" i="4" s="1"/>
  <c r="BL200" i="4"/>
  <c r="BL202" i="4"/>
  <c r="BL203" i="4" a="1"/>
  <c r="BL203" i="4"/>
  <c r="BL206" i="4" a="1"/>
  <c r="BL206" i="4" s="1"/>
  <c r="BL207" i="4" a="1"/>
  <c r="BL207" i="4" s="1"/>
  <c r="BL210" i="4" a="1"/>
  <c r="BL210" i="4"/>
  <c r="BL211" i="4" a="1"/>
  <c r="BL211" i="4" s="1"/>
  <c r="BL214" i="4" a="1"/>
  <c r="BL214" i="4" s="1"/>
  <c r="BL215" i="4" a="1"/>
  <c r="BL215" i="4"/>
  <c r="BL218" i="4"/>
  <c r="BL219" i="4" a="1"/>
  <c r="BL219" i="4"/>
  <c r="BL220" i="4"/>
  <c r="BL222" i="4"/>
  <c r="BL223" i="4" a="1"/>
  <c r="BL223" i="4" s="1"/>
  <c r="BL226" i="4" a="1"/>
  <c r="BL226" i="4" s="1"/>
  <c r="BL227" i="4" a="1"/>
  <c r="BL227" i="4" s="1"/>
  <c r="BL230" i="4"/>
  <c r="BL231" i="4" a="1"/>
  <c r="BL231" i="4" s="1"/>
  <c r="BL234" i="4"/>
  <c r="BL235" i="4" a="1"/>
  <c r="BL235" i="4" s="1"/>
  <c r="BL238" i="4"/>
  <c r="BL239" i="4" a="1"/>
  <c r="BL239" i="4" s="1"/>
  <c r="BL242" i="4" a="1"/>
  <c r="BL242" i="4" s="1"/>
  <c r="BL243" i="4" a="1"/>
  <c r="BL243" i="4" s="1"/>
  <c r="BL246" i="4"/>
  <c r="BL247" i="4" a="1"/>
  <c r="BL247" i="4" s="1"/>
  <c r="BL250" i="4"/>
  <c r="BL251" i="4" a="1"/>
  <c r="BL251" i="4" s="1"/>
  <c r="BL254" i="4"/>
  <c r="BL255" i="4" a="1"/>
  <c r="BL255" i="4" s="1"/>
  <c r="BL256" i="4"/>
  <c r="BL258" i="4"/>
  <c r="BL259" i="4" a="1"/>
  <c r="BL259" i="4" s="1"/>
  <c r="BL262" i="4" a="1"/>
  <c r="BL262" i="4" s="1"/>
  <c r="BL263" i="4" a="1"/>
  <c r="BL263" i="4"/>
  <c r="BL267" i="4" a="1"/>
  <c r="BL267" i="4" s="1"/>
  <c r="BL270" i="4" a="1"/>
  <c r="BL270" i="4" s="1"/>
  <c r="BL271" i="4" a="1"/>
  <c r="BL271" i="4" s="1"/>
  <c r="BL274" i="4" a="1"/>
  <c r="BL274" i="4" s="1"/>
  <c r="BL275" i="4" a="1"/>
  <c r="BL275" i="4" s="1"/>
  <c r="BL278" i="4" a="1"/>
  <c r="BL278" i="4" s="1"/>
  <c r="BL279" i="4" a="1"/>
  <c r="BL279" i="4" s="1"/>
  <c r="BL280" i="4"/>
  <c r="BL282" i="4" a="1"/>
  <c r="BL282" i="4" s="1"/>
  <c r="BL283" i="4" a="1"/>
  <c r="BL283" i="4"/>
  <c r="BL286" i="4"/>
  <c r="BL287" i="4" a="1"/>
  <c r="BL287" i="4" s="1"/>
  <c r="BL290" i="4" a="1"/>
  <c r="BL290" i="4" s="1"/>
  <c r="BL291" i="4" a="1"/>
  <c r="BL291" i="4" s="1"/>
  <c r="BL294" i="4" a="1"/>
  <c r="BL294" i="4" s="1"/>
  <c r="BL295" i="4" a="1"/>
  <c r="BL295" i="4"/>
  <c r="BL298" i="4" a="1"/>
  <c r="BL298" i="4" s="1"/>
  <c r="BL299" i="4" a="1"/>
  <c r="BL299" i="4" s="1"/>
  <c r="BL302" i="4" a="1"/>
  <c r="BL302" i="4" s="1"/>
  <c r="BL303" i="4" a="1"/>
  <c r="BL303" i="4" s="1"/>
  <c r="BL306" i="4" a="1"/>
  <c r="BL306" i="4" s="1"/>
  <c r="BL307" i="4" a="1"/>
  <c r="BL307" i="4" s="1"/>
  <c r="BL310" i="4" a="1"/>
  <c r="BL310" i="4" s="1"/>
  <c r="BL311" i="4" a="1"/>
  <c r="BL311" i="4" s="1"/>
  <c r="BL312" i="4"/>
  <c r="BL314" i="4"/>
  <c r="BL315" i="4" a="1"/>
  <c r="BL315" i="4" s="1"/>
  <c r="BL318" i="4"/>
  <c r="BL319" i="4" a="1"/>
  <c r="BL319" i="4" s="1"/>
  <c r="BL322" i="4" a="1"/>
  <c r="BL322" i="4" s="1"/>
  <c r="BL323" i="4" a="1"/>
  <c r="BL323" i="4" s="1"/>
  <c r="BL326" i="4" a="1"/>
  <c r="BL326" i="4" s="1"/>
  <c r="BL327" i="4" a="1"/>
  <c r="BL327" i="4"/>
  <c r="BL330" i="4"/>
  <c r="BL331" i="4" a="1"/>
  <c r="BL331" i="4" s="1"/>
  <c r="BL334" i="4"/>
  <c r="BL335" i="4" a="1"/>
  <c r="BL335" i="4" s="1"/>
  <c r="BL336" i="4"/>
  <c r="BL338" i="4" a="1"/>
  <c r="BL338" i="4" s="1"/>
  <c r="BL339" i="4" a="1"/>
  <c r="BL339" i="4" s="1"/>
  <c r="BL342" i="4" a="1"/>
  <c r="BL342" i="4" s="1"/>
  <c r="BL343" i="4" a="1"/>
  <c r="BL343" i="4"/>
  <c r="BL344" i="4" a="1"/>
  <c r="BL344" i="4" s="1"/>
  <c r="BL347" i="4" a="1"/>
  <c r="BL347" i="4" s="1"/>
  <c r="BL350" i="4" a="1"/>
  <c r="BL350" i="4" s="1"/>
  <c r="BL351" i="4" a="1"/>
  <c r="BL351" i="4" s="1"/>
  <c r="BL352" i="4" a="1"/>
  <c r="BL352" i="4" s="1"/>
  <c r="BL354" i="4" a="1"/>
  <c r="BL354" i="4" s="1"/>
  <c r="BL355" i="4" a="1"/>
  <c r="BL355" i="4" s="1"/>
  <c r="BL358" i="4" a="1"/>
  <c r="BL358" i="4" s="1"/>
  <c r="BL359" i="4" a="1"/>
  <c r="BL359" i="4"/>
  <c r="BL360" i="4" a="1"/>
  <c r="BL360" i="4" s="1"/>
  <c r="BL363" i="4" a="1"/>
  <c r="BL363" i="4"/>
  <c r="BL366" i="4" a="1"/>
  <c r="BL366" i="4" s="1"/>
  <c r="BL367" i="4" a="1"/>
  <c r="BL367" i="4"/>
  <c r="BL368" i="4" a="1"/>
  <c r="BL368" i="4" s="1"/>
  <c r="BL371" i="4" a="1"/>
  <c r="BL371" i="4" s="1"/>
  <c r="BL375" i="4" a="1"/>
  <c r="BL375" i="4"/>
  <c r="BL376" i="4" a="1"/>
  <c r="BL376" i="4" s="1"/>
  <c r="BL379" i="4" a="1"/>
  <c r="BL379" i="4"/>
  <c r="BL383" i="4" a="1"/>
  <c r="BL383" i="4"/>
  <c r="BL384" i="4" a="1"/>
  <c r="BL384" i="4" s="1"/>
  <c r="BL386" i="4" a="1"/>
  <c r="BL386" i="4" s="1"/>
  <c r="BL387" i="4" a="1"/>
  <c r="BL387" i="4"/>
  <c r="BL390" i="4" a="1"/>
  <c r="BL390" i="4" s="1"/>
  <c r="BL391" i="4" a="1"/>
  <c r="BL391" i="4" s="1"/>
  <c r="BL392" i="4" a="1"/>
  <c r="BL392" i="4" s="1"/>
  <c r="BL394" i="4" a="1"/>
  <c r="BL394" i="4" s="1"/>
  <c r="BL395" i="4" a="1"/>
  <c r="BL395" i="4"/>
  <c r="BL399" i="4" a="1"/>
  <c r="BL399" i="4"/>
  <c r="BL400" i="4" a="1"/>
  <c r="BL400" i="4" s="1"/>
  <c r="BL402" i="4" a="1"/>
  <c r="BL402" i="4" s="1"/>
  <c r="BL403" i="4" a="1"/>
  <c r="BL403" i="4"/>
  <c r="BL406" i="4" a="1"/>
  <c r="BL406" i="4" s="1"/>
  <c r="BL407" i="4" a="1"/>
  <c r="BL407" i="4" s="1"/>
  <c r="BL408" i="4" a="1"/>
  <c r="BL408" i="4" s="1"/>
  <c r="BL410" i="4" a="1"/>
  <c r="BL410" i="4" s="1"/>
  <c r="BL411" i="4" a="1"/>
  <c r="BL411" i="4"/>
  <c r="BL415" i="4" a="1"/>
  <c r="BL415" i="4"/>
  <c r="BL416" i="4" a="1"/>
  <c r="BL416" i="4" s="1"/>
  <c r="BL418" i="4" a="1"/>
  <c r="BL418" i="4" s="1"/>
  <c r="BL419" i="4" a="1"/>
  <c r="BL419" i="4"/>
  <c r="BL422" i="4" a="1"/>
  <c r="BL422" i="4" s="1"/>
  <c r="BL423" i="4" a="1"/>
  <c r="BL423" i="4" s="1"/>
  <c r="BL424" i="4" a="1"/>
  <c r="BL424" i="4" s="1"/>
  <c r="BL426" i="4" a="1"/>
  <c r="BL426" i="4" s="1"/>
  <c r="BL427" i="4" a="1"/>
  <c r="BL427" i="4"/>
  <c r="BL431" i="4" a="1"/>
  <c r="BL431" i="4"/>
  <c r="BL432" i="4" a="1"/>
  <c r="BL432" i="4" s="1"/>
  <c r="BL434" i="4" a="1"/>
  <c r="BL434" i="4" s="1"/>
  <c r="BL435" i="4" a="1"/>
  <c r="BL435" i="4"/>
  <c r="BL438" i="4" a="1"/>
  <c r="BL438" i="4" s="1"/>
  <c r="BL439" i="4" a="1"/>
  <c r="BL439" i="4" s="1"/>
  <c r="BL440" i="4" a="1"/>
  <c r="BL440" i="4" s="1"/>
  <c r="BL442" i="4" a="1"/>
  <c r="BL442" i="4" s="1"/>
  <c r="BL443" i="4" a="1"/>
  <c r="BL443" i="4"/>
  <c r="BL447" i="4" a="1"/>
  <c r="BL447" i="4"/>
  <c r="BL448" i="4" a="1"/>
  <c r="BL448" i="4" s="1"/>
  <c r="BL450" i="4" a="1"/>
  <c r="BL450" i="4" s="1"/>
  <c r="BL451" i="4" a="1"/>
  <c r="BL451" i="4"/>
  <c r="BL454" i="4" a="1"/>
  <c r="BL454" i="4" s="1"/>
  <c r="BL455" i="4" a="1"/>
  <c r="BL455" i="4" s="1"/>
  <c r="BL456" i="4" a="1"/>
  <c r="BL456" i="4" s="1"/>
  <c r="BL458" i="4" a="1"/>
  <c r="BL458" i="4" s="1"/>
  <c r="BL459" i="4" a="1"/>
  <c r="BL459" i="4"/>
  <c r="BL463" i="4" a="1"/>
  <c r="BL463" i="4"/>
  <c r="BL464" i="4" a="1"/>
  <c r="BL464" i="4" s="1"/>
  <c r="BL466" i="4" a="1"/>
  <c r="BL466" i="4" s="1"/>
  <c r="BL467" i="4" a="1"/>
  <c r="BL467" i="4"/>
  <c r="BL470" i="4" a="1"/>
  <c r="BL470" i="4" s="1"/>
  <c r="BL471" i="4" a="1"/>
  <c r="BL471" i="4" s="1"/>
  <c r="BL472" i="4" a="1"/>
  <c r="BL472" i="4" s="1"/>
  <c r="BL474" i="4" a="1"/>
  <c r="BL474" i="4" s="1"/>
  <c r="BL475" i="4" a="1"/>
  <c r="BL475" i="4"/>
  <c r="BL479" i="4" a="1"/>
  <c r="BL479" i="4"/>
  <c r="BL480" i="4" a="1"/>
  <c r="BL480" i="4" s="1"/>
  <c r="BL482" i="4" a="1"/>
  <c r="BL482" i="4" s="1"/>
  <c r="BL483" i="4" a="1"/>
  <c r="BL483" i="4"/>
  <c r="BL486" i="4" a="1"/>
  <c r="BL486" i="4" s="1"/>
  <c r="BL487" i="4" a="1"/>
  <c r="BL487" i="4" s="1"/>
  <c r="BL488" i="4" a="1"/>
  <c r="BL488" i="4" s="1"/>
  <c r="BL490" i="4" a="1"/>
  <c r="BL490" i="4" s="1"/>
  <c r="BL491" i="4" a="1"/>
  <c r="BL491" i="4"/>
  <c r="BL495" i="4" a="1"/>
  <c r="BL495" i="4"/>
  <c r="BL496" i="4" a="1"/>
  <c r="BL496" i="4" s="1"/>
  <c r="BL498" i="4" a="1"/>
  <c r="BL498" i="4" s="1"/>
  <c r="BL499" i="4" a="1"/>
  <c r="BL499" i="4"/>
  <c r="BL502" i="4" a="1"/>
  <c r="BL502" i="4" s="1"/>
  <c r="BL503" i="4" a="1"/>
  <c r="BL503" i="4" s="1"/>
  <c r="BL504" i="4" a="1"/>
  <c r="BL504" i="4" s="1"/>
  <c r="BL506" i="4" a="1"/>
  <c r="BL506" i="4" s="1"/>
  <c r="BL507" i="4" a="1"/>
  <c r="BL507" i="4"/>
  <c r="BL511" i="4" a="1"/>
  <c r="BL511" i="4"/>
  <c r="BL512" i="4" a="1"/>
  <c r="BL512" i="4" s="1"/>
  <c r="BL514" i="4" a="1"/>
  <c r="BL514" i="4" s="1"/>
  <c r="BL515" i="4" a="1"/>
  <c r="BL515" i="4"/>
  <c r="BL518" i="4" a="1"/>
  <c r="BL518" i="4" s="1"/>
  <c r="BL519" i="4" a="1"/>
  <c r="BL519" i="4" s="1"/>
  <c r="BL520" i="4" a="1"/>
  <c r="BL520" i="4" s="1"/>
  <c r="BL522" i="4" a="1"/>
  <c r="BL522" i="4" s="1"/>
  <c r="BL523" i="4" a="1"/>
  <c r="BL523" i="4"/>
  <c r="BL527" i="4" a="1"/>
  <c r="BL527" i="4"/>
  <c r="BL528" i="4" a="1"/>
  <c r="BL528" i="4" s="1"/>
  <c r="BL530" i="4" a="1"/>
  <c r="BL530" i="4" s="1"/>
  <c r="BL531" i="4" a="1"/>
  <c r="BL531" i="4"/>
  <c r="BL534" i="4" a="1"/>
  <c r="BL534" i="4" s="1"/>
  <c r="BL535" i="4" a="1"/>
  <c r="BL535" i="4" s="1"/>
  <c r="BL536" i="4" a="1"/>
  <c r="BL536" i="4" s="1"/>
  <c r="BL538" i="4" a="1"/>
  <c r="BL538" i="4" s="1"/>
  <c r="BL539" i="4" a="1"/>
  <c r="BL539" i="4"/>
  <c r="BL543" i="4" a="1"/>
  <c r="BL543" i="4"/>
  <c r="BL544" i="4" a="1"/>
  <c r="BL544" i="4" s="1"/>
  <c r="BL546" i="4" a="1"/>
  <c r="BL546" i="4" s="1"/>
  <c r="BL547" i="4" a="1"/>
  <c r="BL547" i="4"/>
  <c r="BL550" i="4" a="1"/>
  <c r="BL550" i="4" s="1"/>
  <c r="BL551" i="4" a="1"/>
  <c r="BL551" i="4" s="1"/>
  <c r="BL552" i="4" a="1"/>
  <c r="BL552" i="4" s="1"/>
  <c r="BL554" i="4" a="1"/>
  <c r="BL554" i="4" s="1"/>
  <c r="BL555" i="4" a="1"/>
  <c r="BL555" i="4" s="1"/>
  <c r="BL556" i="4"/>
  <c r="BL558" i="4" a="1"/>
  <c r="BL558" i="4" s="1"/>
  <c r="BL559" i="4" a="1"/>
  <c r="BL559" i="4" s="1"/>
  <c r="BL562" i="4" a="1"/>
  <c r="BL562" i="4" s="1"/>
  <c r="BL563" i="4" a="1"/>
  <c r="BL563" i="4" s="1"/>
  <c r="BL566" i="4" a="1"/>
  <c r="BL566" i="4" s="1"/>
  <c r="BL567" i="4" a="1"/>
  <c r="BL567" i="4" s="1"/>
  <c r="BL571" i="4" a="1"/>
  <c r="BL571" i="4" s="1"/>
  <c r="BL574" i="4" a="1"/>
  <c r="BL574" i="4" s="1"/>
  <c r="BL575" i="4" a="1"/>
  <c r="BL575" i="4" s="1"/>
  <c r="BL578" i="4" a="1"/>
  <c r="BL578" i="4" s="1"/>
  <c r="BL579" i="4" a="1"/>
  <c r="BL579" i="4" s="1"/>
  <c r="BL582" i="4" a="1"/>
  <c r="BL582" i="4" s="1"/>
  <c r="BL583" i="4" a="1"/>
  <c r="BL583" i="4" s="1"/>
  <c r="BL587" i="4" a="1"/>
  <c r="BL587" i="4" s="1"/>
  <c r="BL590" i="4" a="1"/>
  <c r="BL590" i="4" s="1"/>
  <c r="BL591" i="4" a="1"/>
  <c r="BL591" i="4" s="1"/>
  <c r="BL594" i="4" a="1"/>
  <c r="BL594" i="4" s="1"/>
  <c r="BL595" i="4" a="1"/>
  <c r="BL595" i="4" s="1"/>
  <c r="BL598" i="4" a="1"/>
  <c r="BL598" i="4" s="1"/>
  <c r="BL599" i="4" a="1"/>
  <c r="BL599" i="4" s="1"/>
  <c r="BL603" i="4" a="1"/>
  <c r="BL603" i="4" s="1"/>
  <c r="BL606" i="4" a="1"/>
  <c r="BL606" i="4" s="1"/>
  <c r="BL607" i="4" a="1"/>
  <c r="BL607" i="4" s="1"/>
  <c r="BL610" i="4" a="1"/>
  <c r="BL610" i="4" s="1"/>
  <c r="BL611" i="4" a="1"/>
  <c r="BL611" i="4" s="1"/>
  <c r="BL614" i="4" a="1"/>
  <c r="BL614" i="4" s="1"/>
  <c r="BL615" i="4" a="1"/>
  <c r="BL615" i="4" s="1"/>
  <c r="BL619" i="4" a="1"/>
  <c r="BL619" i="4" s="1"/>
  <c r="BL622" i="4" a="1"/>
  <c r="BL622" i="4" s="1"/>
  <c r="BL623" i="4" a="1"/>
  <c r="BL623" i="4" s="1"/>
  <c r="BL626" i="4" a="1"/>
  <c r="BL626" i="4" s="1"/>
  <c r="BL627" i="4" a="1"/>
  <c r="BL627" i="4" s="1"/>
  <c r="BL630" i="4" a="1"/>
  <c r="BL630" i="4" s="1"/>
  <c r="BL631" i="4" a="1"/>
  <c r="BL631" i="4" s="1"/>
  <c r="BL635" i="4" a="1"/>
  <c r="BL635" i="4" s="1"/>
  <c r="BL638" i="4" a="1"/>
  <c r="BL638" i="4" s="1"/>
  <c r="BL639" i="4" a="1"/>
  <c r="BL639" i="4" s="1"/>
  <c r="BL642" i="4" a="1"/>
  <c r="BL642" i="4" s="1"/>
  <c r="BL643" i="4" a="1"/>
  <c r="BL643" i="4" s="1"/>
  <c r="BL646" i="4" a="1"/>
  <c r="BL646" i="4" s="1"/>
  <c r="BL647" i="4" a="1"/>
  <c r="BL647" i="4" s="1"/>
  <c r="BL651" i="4" a="1"/>
  <c r="BL651" i="4" s="1"/>
  <c r="BL654" i="4" a="1"/>
  <c r="BL654" i="4" s="1"/>
  <c r="BL655" i="4" a="1"/>
  <c r="BL655" i="4" s="1"/>
  <c r="BL658" i="4" a="1"/>
  <c r="BL658" i="4" s="1"/>
  <c r="BL659" i="4" a="1"/>
  <c r="BL659" i="4" s="1"/>
  <c r="BL662" i="4" a="1"/>
  <c r="BL662" i="4" s="1"/>
  <c r="BL663" i="4" a="1"/>
  <c r="BL663" i="4" s="1"/>
  <c r="BL667" i="4" a="1"/>
  <c r="BL667" i="4" s="1"/>
  <c r="BL670" i="4" a="1"/>
  <c r="BL670" i="4" s="1"/>
  <c r="BL671" i="4" a="1"/>
  <c r="BL671" i="4" s="1"/>
  <c r="BL674" i="4" a="1"/>
  <c r="BL674" i="4" s="1"/>
  <c r="BL675" i="4" a="1"/>
  <c r="BL675" i="4" s="1"/>
  <c r="BL678" i="4" a="1"/>
  <c r="BL678" i="4" s="1"/>
  <c r="BL679" i="4" a="1"/>
  <c r="BL679" i="4" s="1"/>
  <c r="BL683" i="4" a="1"/>
  <c r="BL683" i="4" s="1"/>
  <c r="BL686" i="4" a="1"/>
  <c r="BL686" i="4" s="1"/>
  <c r="BL687" i="4" a="1"/>
  <c r="BL687" i="4" s="1"/>
  <c r="BL690" i="4" a="1"/>
  <c r="BL690" i="4" s="1"/>
  <c r="BL691" i="4" a="1"/>
  <c r="BL691" i="4" s="1"/>
  <c r="BL694" i="4" a="1"/>
  <c r="BL694" i="4" s="1"/>
  <c r="BL695" i="4" a="1"/>
  <c r="BL695" i="4" s="1"/>
  <c r="BL699" i="4" a="1"/>
  <c r="BL699" i="4" s="1"/>
  <c r="BL702" i="4" a="1"/>
  <c r="BL702" i="4" s="1"/>
  <c r="BL703" i="4" a="1"/>
  <c r="BL703" i="4" s="1"/>
  <c r="BL706" i="4" a="1"/>
  <c r="BL706" i="4" s="1"/>
  <c r="BL707" i="4" a="1"/>
  <c r="BL707" i="4" s="1"/>
  <c r="BL710" i="4" a="1"/>
  <c r="BL710" i="4" s="1"/>
  <c r="BL711" i="4" a="1"/>
  <c r="BL711" i="4" s="1"/>
  <c r="BL715" i="4" a="1"/>
  <c r="BL715" i="4" s="1"/>
  <c r="BL718" i="4" a="1"/>
  <c r="BL718" i="4" s="1"/>
  <c r="BL719" i="4" a="1"/>
  <c r="BL719" i="4" s="1"/>
  <c r="BL722" i="4" a="1"/>
  <c r="BL722" i="4" s="1"/>
  <c r="BL723" i="4" a="1"/>
  <c r="BL723" i="4" s="1"/>
  <c r="BL726" i="4" a="1"/>
  <c r="BL726" i="4" s="1"/>
  <c r="BL727" i="4" a="1"/>
  <c r="BL727" i="4" s="1"/>
  <c r="BL731" i="4" a="1"/>
  <c r="BL731" i="4" s="1"/>
  <c r="BL734" i="4" a="1"/>
  <c r="BL734" i="4" s="1"/>
  <c r="BL735" i="4" a="1"/>
  <c r="BL735" i="4" s="1"/>
  <c r="BL738" i="4" a="1"/>
  <c r="BL738" i="4" s="1"/>
  <c r="BL739" i="4" a="1"/>
  <c r="BL739" i="4" s="1"/>
  <c r="BL742" i="4" a="1"/>
  <c r="BL742" i="4" s="1"/>
  <c r="BL743" i="4" a="1"/>
  <c r="BL743" i="4" s="1"/>
  <c r="BL747" i="4" a="1"/>
  <c r="BL747" i="4" s="1"/>
  <c r="BL750" i="4" a="1"/>
  <c r="BL750" i="4" s="1"/>
  <c r="BL751" i="4" a="1"/>
  <c r="BL751" i="4" s="1"/>
  <c r="BL754" i="4" a="1"/>
  <c r="BL754" i="4" s="1"/>
  <c r="BL755" i="4" a="1"/>
  <c r="BL755" i="4" s="1"/>
  <c r="BL758" i="4" a="1"/>
  <c r="BL758" i="4" s="1"/>
  <c r="BL759" i="4" a="1"/>
  <c r="BL759" i="4" s="1"/>
  <c r="BL763" i="4" a="1"/>
  <c r="BL763" i="4" s="1"/>
  <c r="BL766" i="4" a="1"/>
  <c r="BL766" i="4" s="1"/>
  <c r="BL767" i="4" a="1"/>
  <c r="BL767" i="4" s="1"/>
  <c r="BL770" i="4" a="1"/>
  <c r="BL770" i="4" s="1"/>
  <c r="BL771" i="4" a="1"/>
  <c r="BL771" i="4" s="1"/>
  <c r="BL774" i="4" a="1"/>
  <c r="BL774" i="4" s="1"/>
  <c r="BL775" i="4" a="1"/>
  <c r="BL775" i="4" s="1"/>
  <c r="BL779" i="4" a="1"/>
  <c r="BL779" i="4" s="1"/>
  <c r="BL782" i="4" a="1"/>
  <c r="BL782" i="4" s="1"/>
  <c r="BL783" i="4" a="1"/>
  <c r="BL783" i="4" s="1"/>
  <c r="BL786" i="4" a="1"/>
  <c r="BL786" i="4" s="1"/>
  <c r="BL787" i="4" a="1"/>
  <c r="BL787" i="4" s="1"/>
  <c r="BL790" i="4" a="1"/>
  <c r="BL790" i="4" s="1"/>
  <c r="BL791" i="4" a="1"/>
  <c r="BL791" i="4" s="1"/>
  <c r="BL795" i="4" a="1"/>
  <c r="BL795" i="4" s="1"/>
  <c r="BL798" i="4" a="1"/>
  <c r="BL798" i="4" s="1"/>
  <c r="BL799" i="4" a="1"/>
  <c r="BL799" i="4" s="1"/>
  <c r="BL802" i="4" a="1"/>
  <c r="BL802" i="4" s="1"/>
  <c r="BL803" i="4" a="1"/>
  <c r="BL803" i="4" s="1"/>
  <c r="BL806" i="4" a="1"/>
  <c r="BL806" i="4"/>
  <c r="BL807" i="4" a="1"/>
  <c r="BL807" i="4" s="1"/>
  <c r="BL808" i="4"/>
  <c r="BL810" i="4" a="1"/>
  <c r="BL810" i="4" s="1"/>
  <c r="BL811" i="4" a="1"/>
  <c r="BL811" i="4" s="1"/>
  <c r="BL812" i="4" a="1"/>
  <c r="BL812" i="4" s="1"/>
  <c r="BL814" i="4" a="1"/>
  <c r="BL814" i="4" s="1"/>
  <c r="BL815" i="4" a="1"/>
  <c r="BL815" i="4" s="1"/>
  <c r="BL818" i="4" a="1"/>
  <c r="BL818" i="4" s="1"/>
  <c r="BL819" i="4" a="1"/>
  <c r="BL819" i="4" s="1"/>
  <c r="BL822" i="4" a="1"/>
  <c r="BL822" i="4" s="1"/>
  <c r="BL823" i="4" a="1"/>
  <c r="BL823" i="4" s="1"/>
  <c r="BL824" i="4"/>
  <c r="BL826" i="4" a="1"/>
  <c r="BL826" i="4" s="1"/>
  <c r="BL827" i="4" a="1"/>
  <c r="BL827" i="4" s="1"/>
  <c r="BL828" i="4" a="1"/>
  <c r="BL828" i="4" s="1"/>
  <c r="BL830" i="4" a="1"/>
  <c r="BL830" i="4" s="1"/>
  <c r="BL831" i="4" a="1"/>
  <c r="BL831" i="4" s="1"/>
  <c r="BL834" i="4" a="1"/>
  <c r="BL834" i="4" s="1"/>
  <c r="BL835" i="4" a="1"/>
  <c r="BL835" i="4" s="1"/>
  <c r="BL838" i="4" a="1"/>
  <c r="BL838" i="4"/>
  <c r="BL839" i="4" a="1"/>
  <c r="BL839" i="4" s="1"/>
  <c r="BL840" i="4"/>
  <c r="BL842" i="4" a="1"/>
  <c r="BL842" i="4" s="1"/>
  <c r="BL843" i="4" a="1"/>
  <c r="BL843" i="4" s="1"/>
  <c r="BL844" i="4" a="1"/>
  <c r="BL844" i="4" s="1"/>
  <c r="BL846" i="4" a="1"/>
  <c r="BL846" i="4"/>
  <c r="BL847" i="4" a="1"/>
  <c r="BL847" i="4" s="1"/>
  <c r="BL850" i="4" a="1"/>
  <c r="BL850" i="4" s="1"/>
  <c r="BL851" i="4" a="1"/>
  <c r="BL851" i="4" s="1"/>
  <c r="BL854" i="4" a="1"/>
  <c r="BL854" i="4" s="1"/>
  <c r="BL855" i="4" a="1"/>
  <c r="BL855" i="4" s="1"/>
  <c r="BL856" i="4"/>
  <c r="BL858" i="4" a="1"/>
  <c r="BL858" i="4" s="1"/>
  <c r="BL859" i="4" a="1"/>
  <c r="BL859" i="4" s="1"/>
  <c r="BL860" i="4" a="1"/>
  <c r="BL860" i="4" s="1"/>
  <c r="BL862" i="4" a="1"/>
  <c r="BL862" i="4"/>
  <c r="BL863" i="4" a="1"/>
  <c r="BL863" i="4" s="1"/>
  <c r="BL866" i="4" a="1"/>
  <c r="BL866" i="4" s="1"/>
  <c r="BL867" i="4" a="1"/>
  <c r="BL867" i="4" s="1"/>
  <c r="BL870" i="4" a="1"/>
  <c r="BL870" i="4" s="1"/>
  <c r="BL871" i="4" a="1"/>
  <c r="BL871" i="4" s="1"/>
  <c r="BL872" i="4"/>
  <c r="BL874" i="4" a="1"/>
  <c r="BL874" i="4" s="1"/>
  <c r="BL875" i="4" a="1"/>
  <c r="BL875" i="4" s="1"/>
  <c r="BL876" i="4" a="1"/>
  <c r="BL876" i="4" s="1"/>
  <c r="BL878" i="4" a="1"/>
  <c r="BL878" i="4" s="1"/>
  <c r="BL879" i="4" a="1"/>
  <c r="BL879" i="4" s="1"/>
  <c r="BL882" i="4" a="1"/>
  <c r="BL882" i="4" s="1"/>
  <c r="BL883" i="4" a="1"/>
  <c r="BL883" i="4" s="1"/>
  <c r="BL886" i="4" a="1"/>
  <c r="BL886" i="4"/>
  <c r="BL887" i="4" a="1"/>
  <c r="BL887" i="4" s="1"/>
  <c r="BL888" i="4"/>
  <c r="BL890" i="4" a="1"/>
  <c r="BL890" i="4" s="1"/>
  <c r="BL891" i="4" a="1"/>
  <c r="BL891" i="4" s="1"/>
  <c r="BL892" i="4" a="1"/>
  <c r="BL892" i="4" s="1"/>
  <c r="BL894" i="4" a="1"/>
  <c r="BL894" i="4" s="1"/>
  <c r="BL895" i="4" a="1"/>
  <c r="BL895" i="4" s="1"/>
  <c r="BL898" i="4" a="1"/>
  <c r="BL898" i="4" s="1"/>
  <c r="BL899" i="4" a="1"/>
  <c r="BL899" i="4" s="1"/>
  <c r="BL902" i="4" a="1"/>
  <c r="BL902" i="4"/>
  <c r="BL903" i="4" a="1"/>
  <c r="BL903" i="4" s="1"/>
  <c r="BL904" i="4"/>
  <c r="BL906" i="4" a="1"/>
  <c r="BL906" i="4" s="1"/>
  <c r="BL907" i="4" a="1"/>
  <c r="BL907" i="4" s="1"/>
  <c r="BL908" i="4" a="1"/>
  <c r="BL908" i="4" s="1"/>
  <c r="BL910" i="4" a="1"/>
  <c r="BL910" i="4" s="1"/>
  <c r="BL911" i="4" a="1"/>
  <c r="BL911" i="4" s="1"/>
  <c r="BL914" i="4" a="1"/>
  <c r="BL914" i="4" s="1"/>
  <c r="BL915" i="4" a="1"/>
  <c r="BL915" i="4" s="1"/>
  <c r="BL918" i="4" a="1"/>
  <c r="BL918" i="4" s="1"/>
  <c r="BL919" i="4" a="1"/>
  <c r="BL919" i="4" s="1"/>
  <c r="BL920" i="4"/>
  <c r="BL922" i="4" a="1"/>
  <c r="BL922" i="4" s="1"/>
  <c r="BL923" i="4" a="1"/>
  <c r="BL923" i="4" s="1"/>
  <c r="BL924" i="4" a="1"/>
  <c r="BL924" i="4" s="1"/>
  <c r="BL926" i="4" a="1"/>
  <c r="BL926" i="4"/>
  <c r="BL927" i="4" a="1"/>
  <c r="BL927" i="4" s="1"/>
  <c r="BL930" i="4" a="1"/>
  <c r="BL930" i="4" s="1"/>
  <c r="BL931" i="4" a="1"/>
  <c r="BL931" i="4" s="1"/>
  <c r="BL934" i="4" a="1"/>
  <c r="BL934" i="4" s="1"/>
  <c r="BL935" i="4" a="1"/>
  <c r="BL935" i="4" s="1"/>
  <c r="BL936" i="4"/>
  <c r="BL938" i="4" a="1"/>
  <c r="BL938" i="4" s="1"/>
  <c r="BL939" i="4" a="1"/>
  <c r="BL939" i="4" s="1"/>
  <c r="BL940" i="4" a="1"/>
  <c r="BL940" i="4" s="1"/>
  <c r="BL942" i="4" a="1"/>
  <c r="BL942" i="4" s="1"/>
  <c r="BL943" i="4" a="1"/>
  <c r="BL943" i="4" s="1"/>
  <c r="BL946" i="4" a="1"/>
  <c r="BL946" i="4" s="1"/>
  <c r="BL947" i="4" a="1"/>
  <c r="BL947" i="4" s="1"/>
  <c r="BL950" i="4" a="1"/>
  <c r="BL950" i="4"/>
  <c r="BL951" i="4" a="1"/>
  <c r="BL951" i="4" s="1"/>
  <c r="BL952" i="4"/>
  <c r="BL954" i="4" a="1"/>
  <c r="BL954" i="4" s="1"/>
  <c r="BL955" i="4" a="1"/>
  <c r="BL955" i="4" s="1"/>
  <c r="BL956" i="4" a="1"/>
  <c r="BL956" i="4" s="1"/>
  <c r="BL958" i="4" a="1"/>
  <c r="BL958" i="4"/>
  <c r="BL959" i="4" a="1"/>
  <c r="BL959" i="4" s="1"/>
  <c r="BL962" i="4" a="1"/>
  <c r="BL962" i="4" s="1"/>
  <c r="BL963" i="4" a="1"/>
  <c r="BL963" i="4" s="1"/>
  <c r="BL966" i="4" a="1"/>
  <c r="BL966" i="4"/>
  <c r="BL967" i="4" a="1"/>
  <c r="BL967" i="4" s="1"/>
  <c r="BL968" i="4"/>
  <c r="BL970" i="4" a="1"/>
  <c r="BL970" i="4" s="1"/>
  <c r="BL971" i="4" a="1"/>
  <c r="BL971" i="4" s="1"/>
  <c r="BL972" i="4" a="1"/>
  <c r="BL972" i="4" s="1"/>
  <c r="BL974" i="4" a="1"/>
  <c r="BL974" i="4" s="1"/>
  <c r="BL975" i="4" a="1"/>
  <c r="BL975" i="4" s="1"/>
  <c r="BL978" i="4" a="1"/>
  <c r="BL978" i="4" s="1"/>
  <c r="BL979" i="4" a="1"/>
  <c r="BL979" i="4" s="1"/>
  <c r="BL982" i="4" a="1"/>
  <c r="BL982" i="4" s="1"/>
  <c r="BL983" i="4" a="1"/>
  <c r="BL983" i="4" s="1"/>
  <c r="BL984" i="4"/>
  <c r="BL986" i="4" a="1"/>
  <c r="BL986" i="4" s="1"/>
  <c r="BL987" i="4" a="1"/>
  <c r="BL987" i="4" s="1"/>
  <c r="BL988" i="4" a="1"/>
  <c r="BL988" i="4" s="1"/>
  <c r="BL990" i="4" a="1"/>
  <c r="BL990" i="4"/>
  <c r="BL991" i="4" a="1"/>
  <c r="BL991" i="4" s="1"/>
  <c r="BL994" i="4" a="1"/>
  <c r="BL994" i="4" s="1"/>
  <c r="BL995" i="4" a="1"/>
  <c r="BL995" i="4" s="1"/>
  <c r="BL996" i="4" a="1"/>
  <c r="BL996" i="4" s="1"/>
  <c r="BL998" i="4" a="1"/>
  <c r="BL998" i="4"/>
  <c r="BL999" i="4" a="1"/>
  <c r="BL999" i="4" s="1"/>
  <c r="BL1002" i="4" a="1"/>
  <c r="BL1002" i="4" s="1"/>
  <c r="BL1003" i="4" a="1"/>
  <c r="BL1003" i="4" s="1"/>
  <c r="BL1006" i="4" a="1"/>
  <c r="BL1006" i="4" s="1"/>
  <c r="BL1007" i="4" a="1"/>
  <c r="BL1007" i="4" s="1"/>
  <c r="BL1010" i="4" a="1"/>
  <c r="BL1010" i="4" s="1"/>
  <c r="BL1011" i="4" a="1"/>
  <c r="BL1011" i="4" s="1"/>
  <c r="BL1014" i="4"/>
  <c r="BL1015" i="4" a="1"/>
  <c r="BL1015" i="4" s="1"/>
  <c r="BL1019" i="4" a="1"/>
  <c r="BL1019" i="4" s="1"/>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2" i="4" a="1"/>
  <c r="BL1042" i="4" s="1"/>
  <c r="BL1043" i="4" a="1"/>
  <c r="BL1043" i="4" s="1"/>
  <c r="BL1046" i="4"/>
  <c r="BL1047" i="4" a="1"/>
  <c r="BL1047" i="4" s="1"/>
  <c r="BL1051" i="4" a="1"/>
  <c r="BL1051" i="4" s="1"/>
  <c r="BL1054" i="4" a="1"/>
  <c r="BL1054" i="4" s="1"/>
  <c r="BL1055" i="4" a="1"/>
  <c r="BL1055" i="4" s="1"/>
  <c r="BL1058" i="4"/>
  <c r="BL1059" i="4" a="1"/>
  <c r="BL1059" i="4" s="1"/>
  <c r="BL1062" i="4" a="1"/>
  <c r="BL1062" i="4" s="1"/>
  <c r="BL1063" i="4" a="1"/>
  <c r="BL1063" i="4" s="1"/>
  <c r="BL1066" i="4" a="1"/>
  <c r="BL1066" i="4" s="1"/>
  <c r="BL1067" i="4" a="1"/>
  <c r="BL1067" i="4"/>
  <c r="BL1070" i="4" a="1"/>
  <c r="BL1070" i="4" s="1"/>
  <c r="BL1071" i="4" a="1"/>
  <c r="BL1071" i="4" s="1"/>
  <c r="BL1074" i="4"/>
  <c r="BL1075" i="4" a="1"/>
  <c r="BL1075" i="4"/>
  <c r="BL1078" i="4" a="1"/>
  <c r="BL1078" i="4" s="1"/>
  <c r="BL1079" i="4" a="1"/>
  <c r="BL1079" i="4" s="1"/>
  <c r="BL1082" i="4" a="1"/>
  <c r="BL1082" i="4" s="1"/>
  <c r="BL1083" i="4" a="1"/>
  <c r="BL1083" i="4"/>
  <c r="BL1086" i="4" a="1"/>
  <c r="BL1086" i="4" s="1"/>
  <c r="BL1087" i="4" a="1"/>
  <c r="BL1087" i="4" s="1"/>
  <c r="BL1091" i="4" a="1"/>
  <c r="BL1091" i="4" s="1"/>
  <c r="BL1094" i="4" a="1"/>
  <c r="BL1094" i="4" s="1"/>
  <c r="BL1095" i="4" a="1"/>
  <c r="BL1095" i="4" s="1"/>
  <c r="BL1098" i="4" a="1"/>
  <c r="BL1098" i="4" s="1"/>
  <c r="BL1099" i="4" a="1"/>
  <c r="BL1099" i="4"/>
  <c r="BL1103" i="4" a="1"/>
  <c r="BL1103" i="4" s="1"/>
  <c r="BL1107" i="4" a="1"/>
  <c r="BL1107" i="4"/>
  <c r="BL1110" i="4" a="1"/>
  <c r="BL1110" i="4" s="1"/>
  <c r="BL1111" i="4" a="1"/>
  <c r="BL1111" i="4" s="1"/>
  <c r="BL1114" i="4" a="1"/>
  <c r="BL1114" i="4" s="1"/>
  <c r="BL1115" i="4" a="1"/>
  <c r="BL1115" i="4"/>
  <c r="BL1119" i="4" a="1"/>
  <c r="BL1119" i="4" s="1"/>
  <c r="BL1123" i="4" a="1"/>
  <c r="BL1123" i="4" s="1"/>
  <c r="BL1126" i="4" a="1"/>
  <c r="BL1126" i="4" s="1"/>
  <c r="BL1127" i="4" a="1"/>
  <c r="BL1127" i="4" s="1"/>
  <c r="BL1130" i="4"/>
  <c r="BL1131" i="4" a="1"/>
  <c r="BL1131" i="4"/>
  <c r="BL1134" i="4" a="1"/>
  <c r="BL1134" i="4" s="1"/>
  <c r="BL1135" i="4" a="1"/>
  <c r="BL1135" i="4" s="1"/>
  <c r="BL1138" i="4" a="1"/>
  <c r="BL1138" i="4" s="1"/>
  <c r="BL1139" i="4" a="1"/>
  <c r="BL1139" i="4"/>
  <c r="BL1142" i="4" a="1"/>
  <c r="BL1142" i="4" s="1"/>
  <c r="BL1143" i="4" a="1"/>
  <c r="BL1143" i="4" s="1"/>
  <c r="BL1146" i="4"/>
  <c r="BL1147" i="4" a="1"/>
  <c r="BL1147" i="4"/>
  <c r="BL1150" i="4" a="1"/>
  <c r="BL1150" i="4" s="1"/>
  <c r="BL1151" i="4" a="1"/>
  <c r="BL1151" i="4" s="1"/>
  <c r="BL1154" i="4" a="1"/>
  <c r="BL1154" i="4" s="1"/>
  <c r="BL1155" i="4" a="1"/>
  <c r="BL1155" i="4"/>
  <c r="BL1158" i="4" a="1"/>
  <c r="BL1158" i="4" s="1"/>
  <c r="BL1159" i="4" a="1"/>
  <c r="BL1159" i="4" s="1"/>
  <c r="BL1162" i="4"/>
  <c r="BL1163" i="4" a="1"/>
  <c r="BL1163" i="4"/>
  <c r="BL1166" i="4" a="1"/>
  <c r="BL1166" i="4" s="1"/>
  <c r="BL1167" i="4" a="1"/>
  <c r="BL1167" i="4" s="1"/>
  <c r="BL1170" i="4" a="1"/>
  <c r="BL1170" i="4" s="1"/>
  <c r="BL1171" i="4" a="1"/>
  <c r="BL1171" i="4"/>
  <c r="BL1174" i="4" a="1"/>
  <c r="BL1174" i="4" s="1"/>
  <c r="BL1175" i="4" a="1"/>
  <c r="BL1175" i="4" s="1"/>
  <c r="BL1178" i="4"/>
  <c r="BL1179" i="4" a="1"/>
  <c r="BL1179" i="4"/>
  <c r="BL1182" i="4" a="1"/>
  <c r="BL1182" i="4" s="1"/>
  <c r="BL1183" i="4" a="1"/>
  <c r="BL1183" i="4" s="1"/>
  <c r="BL1186" i="4" a="1"/>
  <c r="BL1186" i="4" s="1"/>
  <c r="BL1187" i="4" a="1"/>
  <c r="BL1187" i="4"/>
  <c r="BL1190" i="4" a="1"/>
  <c r="BL1190" i="4" s="1"/>
  <c r="BL1191" i="4" a="1"/>
  <c r="BL1191" i="4" s="1"/>
  <c r="BL1194" i="4"/>
  <c r="BL1195" i="4" a="1"/>
  <c r="BL1195" i="4"/>
  <c r="BL1198" i="4" a="1"/>
  <c r="BL1198" i="4" s="1"/>
  <c r="BL1199" i="4" a="1"/>
  <c r="BL1199" i="4" s="1"/>
  <c r="BL1202" i="4" a="1"/>
  <c r="BL1202" i="4" s="1"/>
  <c r="BL1203" i="4" a="1"/>
  <c r="BL1203" i="4"/>
  <c r="BL1206" i="4" a="1"/>
  <c r="BL1206" i="4" s="1"/>
  <c r="BL1207" i="4" a="1"/>
  <c r="BL1207" i="4" s="1"/>
  <c r="BL1210" i="4"/>
  <c r="BL1211" i="4" a="1"/>
  <c r="BL1211" i="4"/>
  <c r="BL1214" i="4" a="1"/>
  <c r="BL1214" i="4" s="1"/>
  <c r="BL1215" i="4" a="1"/>
  <c r="BL1215" i="4" s="1"/>
  <c r="BL1218" i="4" a="1"/>
  <c r="BL1218" i="4" s="1"/>
  <c r="BL1219" i="4" a="1"/>
  <c r="BL1219" i="4"/>
  <c r="BL1222" i="4" a="1"/>
  <c r="BL1222" i="4" s="1"/>
  <c r="BL1223" i="4" a="1"/>
  <c r="BL1223" i="4" s="1"/>
  <c r="BL1226" i="4"/>
  <c r="BL1227" i="4" a="1"/>
  <c r="BL1227" i="4"/>
  <c r="BL1230" i="4" a="1"/>
  <c r="BL1230" i="4" s="1"/>
  <c r="BL1231" i="4" a="1"/>
  <c r="BL1231" i="4" s="1"/>
  <c r="BL1234" i="4" a="1"/>
  <c r="BL1234" i="4" s="1"/>
  <c r="BL1235" i="4" a="1"/>
  <c r="BL1235" i="4"/>
  <c r="BL1238" i="4" a="1"/>
  <c r="BL1238" i="4" s="1"/>
  <c r="BL1239" i="4" a="1"/>
  <c r="BL1239" i="4" s="1"/>
  <c r="BL1242" i="4"/>
  <c r="BL1243" i="4" a="1"/>
  <c r="BL1243" i="4"/>
  <c r="BL1246" i="4" a="1"/>
  <c r="BL1246" i="4" s="1"/>
  <c r="BL1247" i="4" a="1"/>
  <c r="BL1247" i="4" s="1"/>
  <c r="BL1250" i="4" a="1"/>
  <c r="BL1250" i="4" s="1"/>
  <c r="BL1251" i="4" a="1"/>
  <c r="BL1251" i="4"/>
  <c r="BL1254" i="4" a="1"/>
  <c r="BL1254" i="4" s="1"/>
  <c r="BL1255" i="4" a="1"/>
  <c r="BL1255" i="4" s="1"/>
  <c r="BL1258" i="4"/>
  <c r="BL1259" i="4" a="1"/>
  <c r="BL1259" i="4"/>
  <c r="BL1262" i="4" a="1"/>
  <c r="BL1262" i="4" s="1"/>
  <c r="BL1263" i="4" a="1"/>
  <c r="BL1263" i="4" s="1"/>
  <c r="BL1266" i="4" a="1"/>
  <c r="BL1266" i="4" s="1"/>
  <c r="BL1267" i="4" a="1"/>
  <c r="BL1267" i="4"/>
  <c r="BL1270" i="4" a="1"/>
  <c r="BL1270" i="4" s="1"/>
  <c r="BL1271" i="4" a="1"/>
  <c r="BL1271" i="4" s="1"/>
  <c r="BL1274" i="4"/>
  <c r="BL1275" i="4" a="1"/>
  <c r="BL1275" i="4"/>
  <c r="BL1278" i="4" a="1"/>
  <c r="BL1278" i="4" s="1"/>
  <c r="BL1279" i="4" a="1"/>
  <c r="BL1279" i="4" s="1"/>
  <c r="BL1282" i="4" a="1"/>
  <c r="BL1282" i="4" s="1"/>
  <c r="BL1283" i="4" a="1"/>
  <c r="BL1283" i="4"/>
  <c r="BL1286" i="4" a="1"/>
  <c r="BL1286" i="4" s="1"/>
  <c r="BL1287" i="4" a="1"/>
  <c r="BL1287" i="4" s="1"/>
  <c r="BL1290" i="4"/>
  <c r="BL1291" i="4" a="1"/>
  <c r="BL1291" i="4"/>
  <c r="BL1294" i="4" a="1"/>
  <c r="BL1294" i="4" s="1"/>
  <c r="BL1295" i="4" a="1"/>
  <c r="BL1295" i="4" s="1"/>
  <c r="BL1298" i="4" a="1"/>
  <c r="BL1298" i="4" s="1"/>
  <c r="BL1299" i="4" a="1"/>
  <c r="BL1299" i="4"/>
  <c r="BL1302" i="4" a="1"/>
  <c r="BL1302" i="4" s="1"/>
  <c r="BL1303" i="4" a="1"/>
  <c r="BL1303" i="4" s="1"/>
  <c r="BL1306" i="4"/>
  <c r="BL1307" i="4" a="1"/>
  <c r="BL1307" i="4"/>
  <c r="BL1310" i="4" a="1"/>
  <c r="BL1310" i="4" s="1"/>
  <c r="BL1311" i="4" a="1"/>
  <c r="BL1311" i="4" s="1"/>
  <c r="BL1312" i="4"/>
  <c r="BL1314" i="4" a="1"/>
  <c r="BL1314" i="4" s="1"/>
  <c r="BL1315" i="4" a="1"/>
  <c r="BL1315" i="4" s="1"/>
  <c r="BL1318" i="4"/>
  <c r="BL1319" i="4" a="1"/>
  <c r="BL1319" i="4" s="1"/>
  <c r="BL1322" i="4" a="1"/>
  <c r="BL1322" i="4" s="1"/>
  <c r="BL1323" i="4" a="1"/>
  <c r="BL1323" i="4" s="1"/>
  <c r="BL1326" i="4" a="1"/>
  <c r="BL1326" i="4" s="1"/>
  <c r="BL1327" i="4" a="1"/>
  <c r="BL1327" i="4" s="1"/>
  <c r="BL1330" i="4" a="1"/>
  <c r="BL1330" i="4" s="1"/>
  <c r="BL1331" i="4" a="1"/>
  <c r="BL1331" i="4" s="1"/>
  <c r="BL1334" i="4"/>
  <c r="BL1335" i="4" a="1"/>
  <c r="BL1335" i="4" s="1"/>
  <c r="BL1338" i="4" a="1"/>
  <c r="BL1338" i="4" s="1"/>
  <c r="BL1339" i="4" a="1"/>
  <c r="BL1339" i="4" s="1"/>
  <c r="BL1342" i="4" a="1"/>
  <c r="BL1342" i="4" s="1"/>
  <c r="BL1343" i="4" a="1"/>
  <c r="BL1343" i="4" s="1"/>
  <c r="BL1346" i="4" a="1"/>
  <c r="BL1346" i="4" s="1"/>
  <c r="BL1347" i="4" a="1"/>
  <c r="BL1347" i="4" s="1"/>
  <c r="BL1350" i="4"/>
  <c r="BL1351" i="4" a="1"/>
  <c r="BL1351" i="4" s="1"/>
  <c r="BL1354" i="4" a="1"/>
  <c r="BL1354" i="4" s="1"/>
  <c r="BL1355" i="4" a="1"/>
  <c r="BL1355" i="4" s="1"/>
  <c r="BL1358" i="4" a="1"/>
  <c r="BL1358" i="4" s="1"/>
  <c r="BL1359" i="4" a="1"/>
  <c r="BL1359" i="4" s="1"/>
  <c r="BL1362" i="4" a="1"/>
  <c r="BL1362" i="4" s="1"/>
  <c r="BL1363" i="4" a="1"/>
  <c r="BL1363" i="4"/>
  <c r="BL1366" i="4"/>
  <c r="BL1367" i="4" a="1"/>
  <c r="BL1367" i="4" s="1"/>
  <c r="BL1370" i="4" a="1"/>
  <c r="BL1370" i="4" s="1"/>
  <c r="BL1371" i="4" a="1"/>
  <c r="BL1371" i="4" s="1"/>
  <c r="BL1374" i="4" a="1"/>
  <c r="BL1374" i="4" s="1"/>
  <c r="BL1375" i="4" a="1"/>
  <c r="BL1375" i="4" s="1"/>
  <c r="BL1378" i="4" a="1"/>
  <c r="BL1378" i="4" s="1"/>
  <c r="BL1379" i="4" a="1"/>
  <c r="BL1379" i="4"/>
  <c r="BL1382" i="4"/>
  <c r="BL1383" i="4" a="1"/>
  <c r="BL1383" i="4" s="1"/>
  <c r="BL1386" i="4" a="1"/>
  <c r="BL1386" i="4" s="1"/>
  <c r="BL1387" i="4" a="1"/>
  <c r="BL1387" i="4" s="1"/>
  <c r="BL1390" i="4" a="1"/>
  <c r="BL1390" i="4" s="1"/>
  <c r="BL1391" i="4" a="1"/>
  <c r="BL1391" i="4" s="1"/>
  <c r="BL1394" i="4" a="1"/>
  <c r="BL1394" i="4" s="1"/>
  <c r="BL1395" i="4" a="1"/>
  <c r="BL1395" i="4"/>
  <c r="BL1398" i="4"/>
  <c r="BL1399" i="4" a="1"/>
  <c r="BL1399" i="4" s="1"/>
  <c r="BL1402" i="4" a="1"/>
  <c r="BL1402" i="4" s="1"/>
  <c r="BL1403" i="4" a="1"/>
  <c r="BL1403" i="4" s="1"/>
  <c r="BL1406" i="4" a="1"/>
  <c r="BL1406" i="4" s="1"/>
  <c r="BL1407" i="4" a="1"/>
  <c r="BL1407" i="4" s="1"/>
  <c r="BL1410" i="4" a="1"/>
  <c r="BL1410" i="4" s="1"/>
  <c r="BL1411" i="4" a="1"/>
  <c r="BL1411" i="4"/>
  <c r="BL1414" i="4"/>
  <c r="BL1415" i="4" a="1"/>
  <c r="BL1415" i="4" s="1"/>
  <c r="BL1418" i="4" a="1"/>
  <c r="BL1418" i="4" s="1"/>
  <c r="BL1419" i="4" a="1"/>
  <c r="BL1419" i="4" s="1"/>
  <c r="BL1422" i="4" a="1"/>
  <c r="BL1422" i="4" s="1"/>
  <c r="BL1423" i="4" a="1"/>
  <c r="BL1423" i="4" s="1"/>
  <c r="BL1426" i="4" a="1"/>
  <c r="BL1426" i="4" s="1"/>
  <c r="BL1427" i="4" a="1"/>
  <c r="BL1427" i="4"/>
  <c r="BL1430" i="4"/>
  <c r="BL1431" i="4" a="1"/>
  <c r="BL1431" i="4" s="1"/>
  <c r="BL1434" i="4" a="1"/>
  <c r="BL1434" i="4" s="1"/>
  <c r="BL1435" i="4" a="1"/>
  <c r="BL1435" i="4" s="1"/>
  <c r="BL1438" i="4" a="1"/>
  <c r="BL1438" i="4" s="1"/>
  <c r="BL1439" i="4" a="1"/>
  <c r="BL1439" i="4" s="1"/>
  <c r="BL1442" i="4" a="1"/>
  <c r="BL1442" i="4" s="1"/>
  <c r="BL1443" i="4" a="1"/>
  <c r="BL1443" i="4"/>
  <c r="BL1446" i="4"/>
  <c r="BL1447" i="4" a="1"/>
  <c r="BL1447" i="4" s="1"/>
  <c r="BL1450" i="4" a="1"/>
  <c r="BL1450" i="4" s="1"/>
  <c r="BL1451" i="4" a="1"/>
  <c r="BL1451" i="4" s="1"/>
  <c r="BL1454" i="4" a="1"/>
  <c r="BL1454" i="4" s="1"/>
  <c r="BL1455" i="4" a="1"/>
  <c r="BL1455" i="4" s="1"/>
  <c r="BL1458" i="4" a="1"/>
  <c r="BL1458" i="4" s="1"/>
  <c r="BL1459" i="4" a="1"/>
  <c r="BL1459" i="4"/>
  <c r="BL1462" i="4"/>
  <c r="BL1463" i="4" a="1"/>
  <c r="BL1463" i="4" s="1"/>
  <c r="BL1466" i="4" a="1"/>
  <c r="BL1466" i="4" s="1"/>
  <c r="BL1467" i="4" a="1"/>
  <c r="BL1467" i="4" s="1"/>
  <c r="BL1470" i="4" a="1"/>
  <c r="BL1470" i="4" s="1"/>
  <c r="BL1471" i="4" a="1"/>
  <c r="BL1471" i="4" s="1"/>
  <c r="BL1474" i="4" a="1"/>
  <c r="BL1474" i="4" s="1"/>
  <c r="BL1475" i="4" a="1"/>
  <c r="BL1475" i="4"/>
  <c r="BL1478" i="4"/>
  <c r="BL1479" i="4" a="1"/>
  <c r="BL1479" i="4" s="1"/>
  <c r="BL1482" i="4" a="1"/>
  <c r="BL1482" i="4" s="1"/>
  <c r="BL1483" i="4" a="1"/>
  <c r="BL1483" i="4" s="1"/>
  <c r="BL1486" i="4" a="1"/>
  <c r="BL1486" i="4" s="1"/>
  <c r="BL1487" i="4" a="1"/>
  <c r="BL1487" i="4" s="1"/>
  <c r="BL1490" i="4" a="1"/>
  <c r="BL1490" i="4" s="1"/>
  <c r="BL1491" i="4" a="1"/>
  <c r="BL1491" i="4"/>
  <c r="BL1494" i="4" a="1"/>
  <c r="BL1494" i="4"/>
  <c r="BL1495" i="4" a="1"/>
  <c r="BL1495" i="4" s="1"/>
  <c r="BL1498" i="4" a="1"/>
  <c r="BL1498" i="4" s="1"/>
  <c r="BL1499" i="4" a="1"/>
  <c r="BL1499" i="4"/>
  <c r="BL1500" i="4"/>
  <c r="BL1502" i="4" a="1"/>
  <c r="BL1502" i="4"/>
  <c r="BL1503" i="4" a="1"/>
  <c r="BL1503" i="4"/>
  <c r="BL1506" i="4"/>
  <c r="BL1507" i="4" a="1"/>
  <c r="BL1507" i="4"/>
  <c r="BL1510" i="4" a="1"/>
  <c r="BL1510" i="4" s="1"/>
  <c r="BL1511" i="4" a="1"/>
  <c r="BL1511" i="4"/>
  <c r="BL1514" i="4"/>
  <c r="BL1515" i="4" a="1"/>
  <c r="BL1515" i="4"/>
  <c r="BL1518" i="4" a="1"/>
  <c r="BL1518" i="4"/>
  <c r="BL1519" i="4" a="1"/>
  <c r="BL1519" i="4"/>
  <c r="BL1522" i="4"/>
  <c r="BL1523" i="4" a="1"/>
  <c r="BL1523" i="4"/>
  <c r="BL1526" i="4" a="1"/>
  <c r="BL1526" i="4" s="1"/>
  <c r="BL1527" i="4" a="1"/>
  <c r="BL1527" i="4"/>
  <c r="BL1530" i="4"/>
  <c r="BL1531" i="4" a="1"/>
  <c r="BL1531" i="4"/>
  <c r="BL1534" i="4" a="1"/>
  <c r="BL1534" i="4"/>
  <c r="BL1535" i="4" a="1"/>
  <c r="BL1535" i="4"/>
  <c r="BL1538" i="4"/>
  <c r="BL1539" i="4" a="1"/>
  <c r="BL1539" i="4"/>
  <c r="BL1542" i="4" a="1"/>
  <c r="BL1542" i="4" s="1"/>
  <c r="BL1543" i="4" a="1"/>
  <c r="BL1543" i="4"/>
  <c r="BL1546" i="4"/>
  <c r="BL1547" i="4" a="1"/>
  <c r="BL1547" i="4"/>
  <c r="BL1550" i="4" a="1"/>
  <c r="BL1550" i="4"/>
  <c r="BL1551" i="4" a="1"/>
  <c r="BL1551" i="4"/>
  <c r="BL1554" i="4"/>
  <c r="BL1555" i="4" a="1"/>
  <c r="BL1555" i="4"/>
  <c r="BL1558" i="4" a="1"/>
  <c r="BL1558" i="4" s="1"/>
  <c r="BL1559" i="4" a="1"/>
  <c r="BL1559" i="4"/>
  <c r="BL1562" i="4"/>
  <c r="BL1563" i="4" a="1"/>
  <c r="BL1563" i="4"/>
  <c r="BL1566" i="4" a="1"/>
  <c r="BL1566" i="4"/>
  <c r="BL1567" i="4" a="1"/>
  <c r="BL1567" i="4"/>
  <c r="BL1570" i="4"/>
  <c r="BL1571" i="4" a="1"/>
  <c r="BL1571" i="4"/>
  <c r="BL1574" i="4" a="1"/>
  <c r="BL1574" i="4" s="1"/>
  <c r="BL1575" i="4" a="1"/>
  <c r="BL1575" i="4"/>
  <c r="BL1578" i="4"/>
  <c r="BL1579" i="4" a="1"/>
  <c r="BL1579" i="4"/>
  <c r="BL1582" i="4" a="1"/>
  <c r="BL1582" i="4"/>
  <c r="BL1583" i="4" a="1"/>
  <c r="BL1583" i="4"/>
  <c r="BL1586" i="4"/>
  <c r="BL1587" i="4" a="1"/>
  <c r="BL1587" i="4"/>
  <c r="BL1590" i="4" a="1"/>
  <c r="BL1590" i="4" s="1"/>
  <c r="BL1591" i="4" a="1"/>
  <c r="BL1591" i="4"/>
  <c r="BL1594" i="4"/>
  <c r="BL1595" i="4" a="1"/>
  <c r="BL1595" i="4"/>
  <c r="BL1598" i="4" a="1"/>
  <c r="BL1598" i="4"/>
  <c r="BL1599" i="4" a="1"/>
  <c r="BL1599" i="4"/>
  <c r="BL1602" i="4"/>
  <c r="BL1603" i="4" a="1"/>
  <c r="BL1603" i="4"/>
  <c r="BL1606" i="4" a="1"/>
  <c r="BL1606" i="4" s="1"/>
  <c r="BL1607" i="4" a="1"/>
  <c r="BL1607" i="4"/>
  <c r="BL1610" i="4"/>
  <c r="BL1611" i="4" a="1"/>
  <c r="BL1611" i="4"/>
  <c r="BL1614" i="4" a="1"/>
  <c r="BL1614" i="4"/>
  <c r="BL1615" i="4" a="1"/>
  <c r="BL1615" i="4"/>
  <c r="BL1618" i="4"/>
  <c r="BL1619" i="4" a="1"/>
  <c r="BL1619" i="4"/>
  <c r="BL1622" i="4" a="1"/>
  <c r="BL1622" i="4" s="1"/>
  <c r="BL1623" i="4" a="1"/>
  <c r="BL1623" i="4"/>
  <c r="BL1626" i="4"/>
  <c r="BL1627" i="4" a="1"/>
  <c r="BL1627" i="4"/>
  <c r="BL1628" i="4"/>
  <c r="BL1630" i="4" a="1"/>
  <c r="BL1630" i="4" s="1"/>
  <c r="BL1631" i="4" a="1"/>
  <c r="BL1631" i="4"/>
  <c r="BL1634" i="4" a="1"/>
  <c r="BL1634" i="4" s="1"/>
  <c r="BL1635" i="4" a="1"/>
  <c r="BL1635" i="4" s="1"/>
  <c r="BL1638" i="4" a="1"/>
  <c r="BL1638" i="4" s="1"/>
  <c r="BL1639" i="4" a="1"/>
  <c r="BL1639" i="4"/>
  <c r="BL1642" i="4" a="1"/>
  <c r="BL1642" i="4" s="1"/>
  <c r="BL1643" i="4" a="1"/>
  <c r="BL1643" i="4"/>
  <c r="BL1646" i="4" a="1"/>
  <c r="BL1646" i="4" s="1"/>
  <c r="BL1647" i="4" a="1"/>
  <c r="BL1647" i="4" s="1"/>
  <c r="BL1649" i="4"/>
  <c r="BL1650" i="4" a="1"/>
  <c r="BL1650" i="4" s="1"/>
  <c r="BL1651" i="4" a="1"/>
  <c r="BL1651" i="4"/>
  <c r="BL1653" i="4" a="1"/>
  <c r="BL1653" i="4" s="1"/>
  <c r="BL1655" i="4" a="1"/>
  <c r="BL1655" i="4"/>
  <c r="BL1658" i="4" a="1"/>
  <c r="BL1658" i="4" s="1"/>
  <c r="BL1659" i="4" a="1"/>
  <c r="BL1659" i="4"/>
  <c r="BL1662" i="4" a="1"/>
  <c r="BL1662" i="4" s="1"/>
  <c r="BL1663" i="4" a="1"/>
  <c r="BL1663" i="4" s="1"/>
  <c r="BL1666" i="4" a="1"/>
  <c r="BL1666" i="4" s="1"/>
  <c r="BL1667" i="4" a="1"/>
  <c r="BL1667" i="4"/>
  <c r="BL1671" i="4" a="1"/>
  <c r="BL1671" i="4"/>
  <c r="BL1674" i="4" a="1"/>
  <c r="BL1674" i="4" s="1"/>
  <c r="BL1675" i="4" a="1"/>
  <c r="BL1675" i="4"/>
  <c r="BL1678" i="4" a="1"/>
  <c r="BL1678" i="4" s="1"/>
  <c r="BL1679" i="4" a="1"/>
  <c r="BL1679" i="4" s="1"/>
  <c r="BL1682" i="4" a="1"/>
  <c r="BL1682" i="4" s="1"/>
  <c r="BL1683" i="4" a="1"/>
  <c r="BL1683" i="4"/>
  <c r="BL1687" i="4" a="1"/>
  <c r="BL1687" i="4"/>
  <c r="BL1690" i="4" a="1"/>
  <c r="BL1690" i="4" s="1"/>
  <c r="BL1691" i="4" a="1"/>
  <c r="BL1691" i="4"/>
  <c r="BL1694" i="4" a="1"/>
  <c r="BL1694" i="4" s="1"/>
  <c r="BL1695" i="4" a="1"/>
  <c r="BL1695" i="4" s="1"/>
  <c r="BL1698" i="4" a="1"/>
  <c r="BL1698" i="4" s="1"/>
  <c r="BL1699" i="4" a="1"/>
  <c r="BL1699" i="4"/>
  <c r="BL1703" i="4" a="1"/>
  <c r="BL1703" i="4"/>
  <c r="BL1706" i="4" a="1"/>
  <c r="BL1706" i="4" s="1"/>
  <c r="BL1707" i="4" a="1"/>
  <c r="BL1707" i="4"/>
  <c r="BL1710" i="4" a="1"/>
  <c r="BL1710" i="4" s="1"/>
  <c r="BL1711" i="4" a="1"/>
  <c r="BL1711" i="4" s="1"/>
  <c r="BL1713" i="4"/>
  <c r="BL1714" i="4" a="1"/>
  <c r="BL1714" i="4" s="1"/>
  <c r="BL1715" i="4" a="1"/>
  <c r="BL1715" i="4"/>
  <c r="BL1717" i="4" a="1"/>
  <c r="BL1717" i="4" s="1"/>
  <c r="BL1719" i="4" a="1"/>
  <c r="BL1719" i="4"/>
  <c r="BL1722" i="4" a="1"/>
  <c r="BL1722" i="4" s="1"/>
  <c r="BL1723" i="4" a="1"/>
  <c r="BL1723" i="4"/>
  <c r="BL1726" i="4" a="1"/>
  <c r="BL1726" i="4" s="1"/>
  <c r="BL1727" i="4" a="1"/>
  <c r="BL1727" i="4" s="1"/>
  <c r="BL1730" i="4" a="1"/>
  <c r="BL1730" i="4" s="1"/>
  <c r="BL1731" i="4" a="1"/>
  <c r="BL1731" i="4"/>
  <c r="BL1735" i="4" a="1"/>
  <c r="BL1735" i="4"/>
  <c r="BL1738" i="4" a="1"/>
  <c r="BL1738" i="4" s="1"/>
  <c r="BL1739" i="4" a="1"/>
  <c r="BL1739" i="4"/>
  <c r="BL1742" i="4" a="1"/>
  <c r="BL1742" i="4" s="1"/>
  <c r="BL1743" i="4" a="1"/>
  <c r="BL1743" i="4" s="1"/>
  <c r="BL1746" i="4" a="1"/>
  <c r="BL1746" i="4" s="1"/>
  <c r="BL1747" i="4" a="1"/>
  <c r="BL1747" i="4"/>
  <c r="BL1751" i="4" a="1"/>
  <c r="BL1751" i="4"/>
  <c r="BL1754" i="4" a="1"/>
  <c r="BL1754" i="4" s="1"/>
  <c r="BL1755" i="4" a="1"/>
  <c r="BL1755" i="4"/>
  <c r="BL1758" i="4" a="1"/>
  <c r="BL1758" i="4" s="1"/>
  <c r="BL1759" i="4" a="1"/>
  <c r="BL1759" i="4" s="1"/>
  <c r="BL1760" i="4" a="1"/>
  <c r="BL1760" i="4" s="1"/>
  <c r="BL1762" i="4" a="1"/>
  <c r="BL1762" i="4"/>
  <c r="BL1763" i="4" a="1"/>
  <c r="BL1763" i="4" s="1"/>
  <c r="BL1766" i="4" a="1"/>
  <c r="BL1766" i="4"/>
  <c r="BL1767" i="4" a="1"/>
  <c r="BL1767" i="4" s="1"/>
  <c r="BL1770" i="4" a="1"/>
  <c r="BL1770" i="4"/>
  <c r="BL1771" i="4" a="1"/>
  <c r="BL1771" i="4" s="1"/>
  <c r="BL1774" i="4" a="1"/>
  <c r="BL1774" i="4"/>
  <c r="BL1775" i="4" a="1"/>
  <c r="BL1775" i="4" s="1"/>
  <c r="BL1778" i="4" a="1"/>
  <c r="BL1778" i="4"/>
  <c r="BL1779" i="4" a="1"/>
  <c r="BL1779" i="4" s="1"/>
  <c r="BL1782" i="4" a="1"/>
  <c r="BL1782" i="4"/>
  <c r="BL1783" i="4" a="1"/>
  <c r="BL1783" i="4" s="1"/>
  <c r="BL1786" i="4" a="1"/>
  <c r="BL1786" i="4"/>
  <c r="BL1787" i="4" a="1"/>
  <c r="BL1787" i="4" s="1"/>
  <c r="BL1790" i="4" a="1"/>
  <c r="BL1790" i="4"/>
  <c r="BL1791" i="4" a="1"/>
  <c r="BL1791" i="4" s="1"/>
  <c r="BL1792" i="4" a="1"/>
  <c r="BL1792" i="4" s="1"/>
  <c r="BL1794" i="4" a="1"/>
  <c r="BL1794" i="4" s="1"/>
  <c r="BL1795" i="4" a="1"/>
  <c r="BL1795" i="4" s="1"/>
  <c r="BL1798" i="4" a="1"/>
  <c r="BL1798" i="4" s="1"/>
  <c r="BL1799" i="4" a="1"/>
  <c r="BL1799" i="4" s="1"/>
  <c r="BL1802" i="4" a="1"/>
  <c r="BL1802" i="4" s="1"/>
  <c r="BL1803" i="4" a="1"/>
  <c r="BL1803" i="4" s="1"/>
  <c r="BL1806" i="4" a="1"/>
  <c r="BL1806" i="4" s="1"/>
  <c r="BL1807" i="4" a="1"/>
  <c r="BL1807" i="4" s="1"/>
  <c r="BL1810" i="4" a="1"/>
  <c r="BL1810" i="4" s="1"/>
  <c r="BL1811" i="4" a="1"/>
  <c r="BL1811" i="4" s="1"/>
  <c r="BL1814" i="4" a="1"/>
  <c r="BL1814" i="4" s="1"/>
  <c r="BL1815" i="4" a="1"/>
  <c r="BL1815" i="4" s="1"/>
  <c r="BL1818" i="4" a="1"/>
  <c r="BL1818" i="4" s="1"/>
  <c r="BL1819" i="4" a="1"/>
  <c r="BL1819" i="4" s="1"/>
  <c r="BL1822" i="4" a="1"/>
  <c r="BL1822" i="4" s="1"/>
  <c r="BL1823" i="4" a="1"/>
  <c r="BL1823" i="4" s="1"/>
  <c r="BL1824" i="4" a="1"/>
  <c r="BL1824" i="4" s="1"/>
  <c r="BL1826" i="4"/>
  <c r="BL1827" i="4" a="1"/>
  <c r="BL1827" i="4" s="1"/>
  <c r="BL1830" i="4"/>
  <c r="BL1831" i="4" a="1"/>
  <c r="BL1831" i="4" s="1"/>
  <c r="BL1834" i="4"/>
  <c r="BL1835" i="4" a="1"/>
  <c r="BL1835" i="4" s="1"/>
  <c r="BL1838" i="4"/>
  <c r="BL1839" i="4" a="1"/>
  <c r="BL1839" i="4" s="1"/>
  <c r="BL1842" i="4"/>
  <c r="BL1843" i="4" a="1"/>
  <c r="BL1843" i="4" s="1"/>
  <c r="BL1846" i="4"/>
  <c r="BL1847" i="4" a="1"/>
  <c r="BL1847" i="4" s="1"/>
  <c r="BL1850" i="4"/>
  <c r="BL1851" i="4" a="1"/>
  <c r="BL1851" i="4" s="1"/>
  <c r="BL1854" i="4"/>
  <c r="BL1855" i="4" a="1"/>
  <c r="BL1855" i="4" s="1"/>
  <c r="BL1856" i="4" a="1"/>
  <c r="BL1856" i="4" s="1"/>
  <c r="BL1858" i="4" a="1"/>
  <c r="BL1858" i="4"/>
  <c r="BL1859" i="4" a="1"/>
  <c r="BL1859" i="4" s="1"/>
  <c r="BL1862" i="4" a="1"/>
  <c r="BL1862" i="4"/>
  <c r="BL1863" i="4" a="1"/>
  <c r="BL1863" i="4" s="1"/>
  <c r="BL1866" i="4" a="1"/>
  <c r="BL1866" i="4"/>
  <c r="BL1867" i="4" a="1"/>
  <c r="BL1867" i="4" s="1"/>
  <c r="BL1870" i="4" a="1"/>
  <c r="BL1870" i="4" s="1"/>
  <c r="BL1871" i="4" a="1"/>
  <c r="BL1871" i="4" s="1"/>
  <c r="BL1874" i="4" a="1"/>
  <c r="BL1874" i="4"/>
  <c r="BL1875" i="4" a="1"/>
  <c r="BL1875" i="4" s="1"/>
  <c r="BL1878" i="4" a="1"/>
  <c r="BL1878" i="4"/>
  <c r="BL1879" i="4" a="1"/>
  <c r="BL1879" i="4" s="1"/>
  <c r="BL1882" i="4" a="1"/>
  <c r="BL1882" i="4"/>
  <c r="BL1883" i="4" a="1"/>
  <c r="BL1883" i="4" s="1"/>
  <c r="BL1886" i="4" a="1"/>
  <c r="BL1886" i="4" s="1"/>
  <c r="BL1887" i="4" a="1"/>
  <c r="BL1887" i="4" s="1"/>
  <c r="BL1888" i="4" a="1"/>
  <c r="BL1888" i="4" s="1"/>
  <c r="BL1890" i="4" a="1"/>
  <c r="BL1890" i="4"/>
  <c r="BL1891" i="4" a="1"/>
  <c r="BL1891" i="4" s="1"/>
  <c r="BL1894" i="4" a="1"/>
  <c r="BL1894" i="4"/>
  <c r="BL1895" i="4" a="1"/>
  <c r="BL1895" i="4" s="1"/>
  <c r="BL1898" i="4" a="1"/>
  <c r="BL1898" i="4"/>
  <c r="BL1899" i="4" a="1"/>
  <c r="BL1899" i="4" s="1"/>
  <c r="BL1902" i="4" a="1"/>
  <c r="BL1902" i="4"/>
  <c r="BL1903" i="4" a="1"/>
  <c r="BL1903" i="4" s="1"/>
  <c r="BL1906" i="4" a="1"/>
  <c r="BL1906" i="4"/>
  <c r="BL1907" i="4" a="1"/>
  <c r="BL1907" i="4" s="1"/>
  <c r="BL1910" i="4" a="1"/>
  <c r="BL1910" i="4" s="1"/>
  <c r="BL1911" i="4" a="1"/>
  <c r="BL1911" i="4" s="1"/>
  <c r="BL1914" i="4" a="1"/>
  <c r="BL1914" i="4" s="1"/>
  <c r="BL1915" i="4" a="1"/>
  <c r="BL1915" i="4" s="1"/>
  <c r="BL1918" i="4" a="1"/>
  <c r="BL1918" i="4" s="1"/>
  <c r="BL1919" i="4" a="1"/>
  <c r="BL1919" i="4" s="1"/>
  <c r="BL1920" i="4" a="1"/>
  <c r="BL1920" i="4" s="1"/>
  <c r="BL1922" i="4" a="1"/>
  <c r="BL1922" i="4" s="1"/>
  <c r="BL1923" i="4" a="1"/>
  <c r="BL1923" i="4" s="1"/>
  <c r="BL1926" i="4" a="1"/>
  <c r="BL1926" i="4" s="1"/>
  <c r="BL1927" i="4" a="1"/>
  <c r="BL1927" i="4" s="1"/>
  <c r="BL1930" i="4" a="1"/>
  <c r="BL1930" i="4" s="1"/>
  <c r="BL1931" i="4" a="1"/>
  <c r="BL1931" i="4" s="1"/>
  <c r="BL1934" i="4" a="1"/>
  <c r="BL1934" i="4" s="1"/>
  <c r="BL1935" i="4" a="1"/>
  <c r="BL1935" i="4" s="1"/>
  <c r="BL1938" i="4" a="1"/>
  <c r="BL1938" i="4" s="1"/>
  <c r="BL1939" i="4" a="1"/>
  <c r="BL1939" i="4" s="1"/>
  <c r="BL1942" i="4" a="1"/>
  <c r="BL1942" i="4" s="1"/>
  <c r="BL1943" i="4" a="1"/>
  <c r="BL1943" i="4" s="1"/>
  <c r="BL1946" i="4" a="1"/>
  <c r="BL1946" i="4" s="1"/>
  <c r="BL1947" i="4" a="1"/>
  <c r="BL1947" i="4" s="1"/>
  <c r="BL1950" i="4" a="1"/>
  <c r="BL1950" i="4" s="1"/>
  <c r="BL1951" i="4" a="1"/>
  <c r="BL1951" i="4" s="1"/>
  <c r="BL1952" i="4" a="1"/>
  <c r="BL1952" i="4" s="1"/>
  <c r="BL1954" i="4"/>
  <c r="BL1955" i="4" a="1"/>
  <c r="BL1955" i="4" s="1"/>
  <c r="BL1958" i="4"/>
  <c r="BL1959" i="4" a="1"/>
  <c r="BL1959" i="4" s="1"/>
  <c r="BL1962" i="4"/>
  <c r="BL1963" i="4" a="1"/>
  <c r="BL1963" i="4" s="1"/>
  <c r="BL1966" i="4"/>
  <c r="BL1967" i="4" a="1"/>
  <c r="BL1967" i="4" s="1"/>
  <c r="BL1970" i="4"/>
  <c r="BL1971" i="4" a="1"/>
  <c r="BL1971" i="4" s="1"/>
  <c r="BL1974" i="4"/>
  <c r="BL1975" i="4" a="1"/>
  <c r="BL1975" i="4" s="1"/>
  <c r="BL1978" i="4"/>
  <c r="BL1979" i="4" a="1"/>
  <c r="BL1979" i="4" s="1"/>
  <c r="BL1982" i="4"/>
  <c r="BL1983" i="4" a="1"/>
  <c r="BL1983" i="4" s="1"/>
  <c r="BL1984" i="4" a="1"/>
  <c r="BL1984" i="4" s="1"/>
  <c r="BL1986" i="4" a="1"/>
  <c r="BL1986" i="4"/>
  <c r="BL1987" i="4" a="1"/>
  <c r="BL1987" i="4" s="1"/>
  <c r="BL1990" i="4" a="1"/>
  <c r="BL1990" i="4"/>
  <c r="BL1991" i="4" a="1"/>
  <c r="BL1991" i="4" s="1"/>
  <c r="BL1994" i="4" a="1"/>
  <c r="BL1994" i="4" s="1"/>
  <c r="BL1995" i="4" a="1"/>
  <c r="BL1995" i="4" s="1"/>
  <c r="BL1998" i="4" a="1"/>
  <c r="BL1998" i="4" s="1"/>
  <c r="BL1999" i="4" a="1"/>
  <c r="BL1999" i="4" s="1"/>
  <c r="BL2002" i="4" a="1"/>
  <c r="BL2002" i="4"/>
  <c r="BL2003" i="4" a="1"/>
  <c r="BL2003" i="4" s="1"/>
  <c r="BL2006" i="4" a="1"/>
  <c r="BL2006" i="4"/>
  <c r="BL2007" i="4" a="1"/>
  <c r="BL2007" i="4" s="1"/>
  <c r="BL2010" i="4" a="1"/>
  <c r="BL2010" i="4" s="1"/>
  <c r="BL2011" i="4" a="1"/>
  <c r="BL2011" i="4" s="1"/>
  <c r="BL2014" i="4" a="1"/>
  <c r="BL2014" i="4" s="1"/>
  <c r="BL2015" i="4" a="1"/>
  <c r="BL2015" i="4" s="1"/>
  <c r="BL2016" i="4" a="1"/>
  <c r="BL2016" i="4" s="1"/>
  <c r="BL2018" i="4" a="1"/>
  <c r="BL2018" i="4" s="1"/>
  <c r="BL2019" i="4" a="1"/>
  <c r="BL2019" i="4" s="1"/>
  <c r="BL2022" i="4" a="1"/>
  <c r="BL2022" i="4" s="1"/>
  <c r="BL2023" i="4" a="1"/>
  <c r="BL2023" i="4" s="1"/>
  <c r="BL2026" i="4" a="1"/>
  <c r="BL2026" i="4" s="1"/>
  <c r="BL2027" i="4" a="1"/>
  <c r="BL2027" i="4" s="1"/>
  <c r="BL2030" i="4" a="1"/>
  <c r="BL2030" i="4" s="1"/>
  <c r="BL2031" i="4" a="1"/>
  <c r="BL2031" i="4" s="1"/>
  <c r="BL2034" i="4" a="1"/>
  <c r="BL2034" i="4" s="1"/>
  <c r="BL2035" i="4" a="1"/>
  <c r="BL2035" i="4" s="1"/>
  <c r="BL2037" i="4" a="1"/>
  <c r="BL2037" i="4" s="1"/>
  <c r="BL2038" i="4" a="1"/>
  <c r="BL2038" i="4" s="1"/>
  <c r="BL2039" i="4" a="1"/>
  <c r="BL2039" i="4" s="1"/>
  <c r="BL2042" i="4" a="1"/>
  <c r="BL2042" i="4" s="1"/>
  <c r="BL2043" i="4" a="1"/>
  <c r="BL2043" i="4"/>
  <c r="BL2046" i="4"/>
  <c r="BL2047" i="4" a="1"/>
  <c r="BL2047" i="4" s="1"/>
  <c r="BL2048" i="4"/>
  <c r="BL2050" i="4" a="1"/>
  <c r="BL2050" i="4" s="1"/>
  <c r="BL2051" i="4" a="1"/>
  <c r="BL2051" i="4"/>
  <c r="BL2054" i="4" a="1"/>
  <c r="BL2054" i="4" s="1"/>
  <c r="BL2055" i="4" a="1"/>
  <c r="BL2055" i="4" s="1"/>
  <c r="BL2058" i="4" a="1"/>
  <c r="BL2058" i="4" s="1"/>
  <c r="BL2059" i="4" a="1"/>
  <c r="BL2059" i="4"/>
  <c r="BL2062" i="4" a="1"/>
  <c r="BL2062" i="4"/>
  <c r="BL2063" i="4" a="1"/>
  <c r="BL2063" i="4" s="1"/>
  <c r="BL2064" i="4"/>
  <c r="BL2066" i="4"/>
  <c r="BL2067" i="4" a="1"/>
  <c r="BL2067" i="4" s="1"/>
  <c r="BL2070" i="4" a="1"/>
  <c r="BL2070" i="4" s="1"/>
  <c r="BL2071" i="4" a="1"/>
  <c r="BL2071" i="4"/>
  <c r="BL2074" i="4" a="1"/>
  <c r="BL2074" i="4" s="1"/>
  <c r="BL2075" i="4" a="1"/>
  <c r="BL2075" i="4" s="1"/>
  <c r="BL2078" i="4" a="1"/>
  <c r="BL2078" i="4" s="1"/>
  <c r="BL2079" i="4" a="1"/>
  <c r="BL2079" i="4" s="1"/>
  <c r="BL2080" i="4"/>
  <c r="BL2082" i="4"/>
  <c r="BL2083" i="4" a="1"/>
  <c r="BL2083" i="4" s="1"/>
  <c r="BL2086" i="4"/>
  <c r="BL2087" i="4" a="1"/>
  <c r="BL2087" i="4" s="1"/>
  <c r="BL2090" i="4"/>
  <c r="BL2091" i="4" a="1"/>
  <c r="BL2091" i="4" s="1"/>
  <c r="BL2094" i="4"/>
  <c r="BL2095" i="4" a="1"/>
  <c r="BL2095" i="4" s="1"/>
  <c r="BL2096" i="4"/>
  <c r="BL2098" i="4" a="1"/>
  <c r="BL2098" i="4" s="1"/>
  <c r="BL2099" i="4" a="1"/>
  <c r="BL2099" i="4" s="1"/>
  <c r="BL2102" i="4" a="1"/>
  <c r="BL2102" i="4"/>
  <c r="BL2103" i="4" a="1"/>
  <c r="BL2103" i="4" s="1"/>
  <c r="BL2106" i="4" a="1"/>
  <c r="BL2106" i="4"/>
  <c r="BL2107" i="4" a="1"/>
  <c r="BL2107" i="4" s="1"/>
  <c r="BL2110" i="4" a="1"/>
  <c r="BL2110" i="4" s="1"/>
  <c r="BL2111" i="4" a="1"/>
  <c r="BL2111" i="4" s="1"/>
  <c r="BL2112" i="4"/>
  <c r="BL2114" i="4" a="1"/>
  <c r="BL2114" i="4"/>
  <c r="BL2115" i="4" a="1"/>
  <c r="BL2115" i="4" s="1"/>
  <c r="BL2118" i="4" a="1"/>
  <c r="BL2118" i="4"/>
  <c r="BL2119" i="4" a="1"/>
  <c r="BL2119" i="4" s="1"/>
  <c r="BL2122" i="4" a="1"/>
  <c r="BL2122" i="4"/>
  <c r="BL2123" i="4" a="1"/>
  <c r="BL2123" i="4" s="1"/>
  <c r="BL2126" i="4" a="1"/>
  <c r="BL2126" i="4"/>
  <c r="BL2127" i="4" a="1"/>
  <c r="BL2127" i="4" s="1"/>
  <c r="BL2128" i="4"/>
  <c r="BL2130" i="4" a="1"/>
  <c r="BL2130" i="4" s="1"/>
  <c r="BL2131" i="4" a="1"/>
  <c r="BL2131" i="4" s="1"/>
  <c r="BL2134" i="4" a="1"/>
  <c r="BL2134" i="4" s="1"/>
  <c r="BL2135" i="4" a="1"/>
  <c r="BL2135" i="4" s="1"/>
  <c r="BL2138" i="4" a="1"/>
  <c r="BL2138" i="4" s="1"/>
  <c r="BL2139" i="4" a="1"/>
  <c r="BL2139" i="4" s="1"/>
  <c r="BL2142" i="4" a="1"/>
  <c r="BL2142" i="4" s="1"/>
  <c r="BL2143" i="4" a="1"/>
  <c r="BL2143" i="4" s="1"/>
  <c r="BL2144" i="4"/>
  <c r="BL2146" i="4"/>
  <c r="BL2147" i="4" a="1"/>
  <c r="BL2147" i="4" s="1"/>
  <c r="BL2150" i="4"/>
  <c r="BL2151" i="4" a="1"/>
  <c r="BL2151" i="4" s="1"/>
  <c r="BL2155" i="4" a="1"/>
  <c r="BL2155" i="4" s="1"/>
  <c r="BL2158" i="4" a="1"/>
  <c r="BL2158" i="4" s="1"/>
  <c r="BL2159" i="4" a="1"/>
  <c r="BL2159" i="4" s="1"/>
  <c r="BL2162" i="4" a="1"/>
  <c r="BL2162" i="4" s="1"/>
  <c r="BL2163" i="4" a="1"/>
  <c r="BL2163" i="4" s="1"/>
  <c r="BL2166" i="4" a="1"/>
  <c r="BL2166" i="4" s="1"/>
  <c r="BL2167" i="4" a="1"/>
  <c r="BL2167" i="4" s="1"/>
  <c r="BL2170" i="4" a="1"/>
  <c r="BL2170" i="4" s="1"/>
  <c r="BL2171" i="4" a="1"/>
  <c r="BL2171" i="4" s="1"/>
  <c r="BL2174" i="4" a="1"/>
  <c r="BL2174" i="4" s="1"/>
  <c r="BL2175" i="4" a="1"/>
  <c r="BL2175" i="4" s="1"/>
  <c r="BL2178" i="4" a="1"/>
  <c r="BL2178" i="4" s="1"/>
  <c r="BL2179" i="4" a="1"/>
  <c r="BL2179" i="4" s="1"/>
  <c r="BL2183" i="4" a="1"/>
  <c r="BL2183" i="4" s="1"/>
  <c r="BL2186" i="4" a="1"/>
  <c r="BL2186" i="4" s="1"/>
  <c r="BL2187" i="4" a="1"/>
  <c r="BL2187" i="4" s="1"/>
  <c r="BL2190" i="4" a="1"/>
  <c r="BL2190" i="4" s="1"/>
  <c r="BL2191" i="4" a="1"/>
  <c r="BL2191" i="4" s="1"/>
  <c r="BL2194" i="4" a="1"/>
  <c r="BL2194" i="4" s="1"/>
  <c r="BL2195" i="4" a="1"/>
  <c r="BL2195" i="4" s="1"/>
  <c r="BL2199" i="4" a="1"/>
  <c r="BL2199" i="4" s="1"/>
  <c r="BL2202" i="4" a="1"/>
  <c r="BL2202" i="4" s="1"/>
  <c r="BL2203" i="4" a="1"/>
  <c r="BL2203" i="4" s="1"/>
  <c r="BL2206" i="4" a="1"/>
  <c r="BL2206" i="4" s="1"/>
  <c r="BL2207" i="4" a="1"/>
  <c r="BL2207" i="4" s="1"/>
  <c r="BL2210" i="4" a="1"/>
  <c r="BL2210" i="4" s="1"/>
  <c r="BL2211" i="4" a="1"/>
  <c r="BL2211" i="4" s="1"/>
  <c r="BL2215" i="4" a="1"/>
  <c r="BL2215" i="4" s="1"/>
  <c r="BL2218" i="4" a="1"/>
  <c r="BL2218" i="4" s="1"/>
  <c r="BL2219" i="4" a="1"/>
  <c r="BL2219" i="4" s="1"/>
  <c r="BL2222" i="4" a="1"/>
  <c r="BL2222" i="4" s="1"/>
  <c r="BL2223" i="4" a="1"/>
  <c r="BL2223" i="4" s="1"/>
  <c r="BL2226" i="4" a="1"/>
  <c r="BL2226" i="4" s="1"/>
  <c r="BL2227" i="4" a="1"/>
  <c r="BL2227" i="4" s="1"/>
  <c r="BL2231" i="4" a="1"/>
  <c r="BL2231" i="4" s="1"/>
  <c r="BL2234" i="4" a="1"/>
  <c r="BL2234" i="4" s="1"/>
  <c r="BL2235" i="4" a="1"/>
  <c r="BL2235" i="4" s="1"/>
  <c r="BL2238" i="4" a="1"/>
  <c r="BL2238" i="4" s="1"/>
  <c r="BL2239" i="4" a="1"/>
  <c r="BL2239" i="4" s="1"/>
  <c r="BL2242" i="4" a="1"/>
  <c r="BL2242" i="4" s="1"/>
  <c r="BL2243" i="4" a="1"/>
  <c r="BL2243" i="4" s="1"/>
  <c r="BL2247" i="4" a="1"/>
  <c r="BL2247" i="4" s="1"/>
  <c r="BL2250" i="4" a="1"/>
  <c r="BL2250" i="4" s="1"/>
  <c r="BL2251" i="4" a="1"/>
  <c r="BL2251" i="4" s="1"/>
  <c r="BL2254" i="4" a="1"/>
  <c r="BL2254" i="4" s="1"/>
  <c r="BL2255" i="4" a="1"/>
  <c r="BL2255" i="4" s="1"/>
  <c r="BL2258" i="4" a="1"/>
  <c r="BL2258" i="4" s="1"/>
  <c r="BL2259" i="4" a="1"/>
  <c r="BL2259" i="4" s="1"/>
  <c r="BL2263" i="4" a="1"/>
  <c r="BL2263" i="4" s="1"/>
  <c r="BL2266" i="4" a="1"/>
  <c r="BL2266" i="4" s="1"/>
  <c r="BL2267" i="4" a="1"/>
  <c r="BL2267" i="4" s="1"/>
  <c r="BL2269" i="4" a="1"/>
  <c r="BL2269" i="4" s="1"/>
  <c r="BL2270" i="4" a="1"/>
  <c r="BL2270" i="4" s="1"/>
  <c r="BL2271" i="4" a="1"/>
  <c r="BL2271" i="4" s="1"/>
  <c r="BL2274" i="4" a="1"/>
  <c r="BL2274" i="4" s="1"/>
  <c r="BL2275" i="4" a="1"/>
  <c r="BL2275" i="4" s="1"/>
  <c r="BL2279" i="4" a="1"/>
  <c r="BL2279" i="4" s="1"/>
  <c r="BL2282" i="4" a="1"/>
  <c r="BL2282" i="4" s="1"/>
  <c r="BL2283" i="4" a="1"/>
  <c r="BL2283" i="4" s="1"/>
  <c r="BL2286" i="4" a="1"/>
  <c r="BL2286" i="4" s="1"/>
  <c r="BL2287" i="4" a="1"/>
  <c r="BL2287" i="4" s="1"/>
  <c r="BL2290" i="4" a="1"/>
  <c r="BL2290" i="4" s="1"/>
  <c r="BL2291" i="4" a="1"/>
  <c r="BL2291" i="4" s="1"/>
  <c r="BL2295" i="4" a="1"/>
  <c r="BL2295" i="4" s="1"/>
  <c r="BL2298" i="4" a="1"/>
  <c r="BL2298" i="4" s="1"/>
  <c r="BL2299" i="4" a="1"/>
  <c r="BL2299" i="4" s="1"/>
  <c r="BL2302" i="4" a="1"/>
  <c r="BL2302" i="4" s="1"/>
  <c r="BL2303" i="4" a="1"/>
  <c r="BL2303" i="4" s="1"/>
  <c r="BL2306" i="4" a="1"/>
  <c r="BL2306" i="4" s="1"/>
  <c r="BL2307" i="4" a="1"/>
  <c r="BL2307" i="4" s="1"/>
  <c r="BL2311" i="4" a="1"/>
  <c r="BL2311" i="4" s="1"/>
  <c r="BL2314" i="4" a="1"/>
  <c r="BL2314" i="4" s="1"/>
  <c r="BL2315" i="4" a="1"/>
  <c r="BL2315" i="4" s="1"/>
  <c r="BL2318" i="4" a="1"/>
  <c r="BL2318" i="4" s="1"/>
  <c r="BL2319" i="4" a="1"/>
  <c r="BL2319" i="4" s="1"/>
  <c r="BL2322" i="4" a="1"/>
  <c r="BL2322" i="4" s="1"/>
  <c r="BL2323" i="4" a="1"/>
  <c r="BL2323" i="4" s="1"/>
  <c r="BL2327" i="4" a="1"/>
  <c r="BL2327" i="4" s="1"/>
  <c r="BL2330" i="4" a="1"/>
  <c r="BL2330" i="4" s="1"/>
  <c r="BL2331" i="4" a="1"/>
  <c r="BL2331" i="4" s="1"/>
  <c r="BL2334" i="4" a="1"/>
  <c r="BL2334" i="4" s="1"/>
  <c r="BL2335" i="4" a="1"/>
  <c r="BL2335" i="4" s="1"/>
  <c r="BL2338" i="4" a="1"/>
  <c r="BL2338" i="4" s="1"/>
  <c r="BL2339" i="4" a="1"/>
  <c r="BL2339" i="4" s="1"/>
  <c r="BL2343" i="4" a="1"/>
  <c r="BL2343" i="4" s="1"/>
  <c r="BL2346" i="4" a="1"/>
  <c r="BL2346" i="4" s="1"/>
  <c r="BL2347" i="4" a="1"/>
  <c r="BL2347" i="4" s="1"/>
  <c r="BL2350" i="4" a="1"/>
  <c r="BL2350" i="4" s="1"/>
  <c r="BL2351" i="4" a="1"/>
  <c r="BL2351" i="4" s="1"/>
  <c r="BL2354" i="4" a="1"/>
  <c r="BL2354" i="4" s="1"/>
  <c r="BL2355" i="4" a="1"/>
  <c r="BL2355" i="4" s="1"/>
  <c r="BL2359" i="4" a="1"/>
  <c r="BL2359" i="4" s="1"/>
  <c r="BL2362" i="4" a="1"/>
  <c r="BL2362" i="4" s="1"/>
  <c r="BL2363" i="4" a="1"/>
  <c r="BL2363" i="4" s="1"/>
  <c r="BL2366" i="4" a="1"/>
  <c r="BL2366" i="4" s="1"/>
  <c r="BL2367" i="4" a="1"/>
  <c r="BL2367" i="4" s="1"/>
  <c r="BL2370" i="4" a="1"/>
  <c r="BL2370" i="4" s="1"/>
  <c r="BL2371" i="4" a="1"/>
  <c r="BL2371" i="4" s="1"/>
  <c r="BL2375" i="4" a="1"/>
  <c r="BL2375" i="4" s="1"/>
  <c r="BL2378" i="4" a="1"/>
  <c r="BL2378" i="4" s="1"/>
  <c r="BL2379" i="4" a="1"/>
  <c r="BL2379" i="4" s="1"/>
  <c r="BL2382" i="4" a="1"/>
  <c r="BL2382" i="4" s="1"/>
  <c r="BL2383" i="4" a="1"/>
  <c r="BL2383" i="4" s="1"/>
  <c r="BL2386" i="4" a="1"/>
  <c r="BL2386" i="4" s="1"/>
  <c r="BL2387" i="4" a="1"/>
  <c r="BL2387" i="4" s="1"/>
  <c r="BL2391" i="4" a="1"/>
  <c r="BL2391" i="4" s="1"/>
  <c r="BL2394" i="4" a="1"/>
  <c r="BL2394" i="4" s="1"/>
  <c r="BL2395" i="4" a="1"/>
  <c r="BL2395" i="4" s="1"/>
  <c r="BL2397" i="4" a="1"/>
  <c r="BL2397" i="4" s="1"/>
  <c r="BL2398" i="4" a="1"/>
  <c r="BL2398" i="4" s="1"/>
  <c r="BL2399" i="4" a="1"/>
  <c r="BL2399" i="4" s="1"/>
  <c r="BL2402" i="4" a="1"/>
  <c r="BL2402" i="4" s="1"/>
  <c r="BL2403" i="4" a="1"/>
  <c r="BL2403" i="4" s="1"/>
  <c r="BL2406" i="4" a="1"/>
  <c r="BL2406" i="4" s="1"/>
  <c r="BL2407" i="4" a="1"/>
  <c r="BL2407" i="4" s="1"/>
  <c r="BL2410" i="4" a="1"/>
  <c r="BL2410" i="4" s="1"/>
  <c r="BL2411" i="4" a="1"/>
  <c r="BL2411" i="4" s="1"/>
  <c r="BL2414" i="4" a="1"/>
  <c r="BL2414" i="4" s="1"/>
  <c r="BL2415" i="4" a="1"/>
  <c r="BL2415" i="4" s="1"/>
  <c r="BL2418" i="4" a="1"/>
  <c r="BL2418" i="4" s="1"/>
  <c r="BL2419" i="4" a="1"/>
  <c r="BL2419" i="4" s="1"/>
  <c r="BL2422" i="4" a="1"/>
  <c r="BL2422" i="4" s="1"/>
  <c r="BL2423" i="4" a="1"/>
  <c r="BL2423" i="4" s="1"/>
  <c r="BL2426" i="4" a="1"/>
  <c r="BL2426" i="4" s="1"/>
  <c r="BL2427" i="4" a="1"/>
  <c r="BL2427" i="4" s="1"/>
  <c r="BL2430" i="4" a="1"/>
  <c r="BL2430" i="4" s="1"/>
  <c r="BL2431" i="4" a="1"/>
  <c r="BL2431" i="4" s="1"/>
  <c r="BL2434" i="4" a="1"/>
  <c r="BL2434" i="4" s="1"/>
  <c r="BL2435" i="4" a="1"/>
  <c r="BL2435" i="4" s="1"/>
  <c r="BL2438" i="4" a="1"/>
  <c r="BL2438" i="4" s="1"/>
  <c r="BL2439" i="4" a="1"/>
  <c r="BL2439" i="4" s="1"/>
  <c r="BL2442" i="4" a="1"/>
  <c r="BL2442" i="4" s="1"/>
  <c r="BL2443" i="4" a="1"/>
  <c r="BL2443" i="4" s="1"/>
  <c r="BL2446" i="4" a="1"/>
  <c r="BL2446" i="4" s="1"/>
  <c r="BL2447" i="4" a="1"/>
  <c r="BL2447" i="4" s="1"/>
  <c r="BL2450" i="4" a="1"/>
  <c r="BL2450" i="4" s="1"/>
  <c r="BL2451" i="4" a="1"/>
  <c r="BL2451" i="4" s="1"/>
  <c r="BL2454" i="4" a="1"/>
  <c r="BL2454" i="4" s="1"/>
  <c r="BL2455" i="4" a="1"/>
  <c r="BL2455" i="4" s="1"/>
  <c r="BL2458" i="4" a="1"/>
  <c r="BL2458" i="4" s="1"/>
  <c r="BL2459" i="4" a="1"/>
  <c r="BL2459" i="4" s="1"/>
  <c r="BL2461" i="4" a="1"/>
  <c r="BL2461" i="4" s="1"/>
  <c r="BL2462" i="4" a="1"/>
  <c r="BL2462" i="4" s="1"/>
  <c r="BL2463" i="4" a="1"/>
  <c r="BL2463" i="4" s="1"/>
  <c r="BL2466" i="4" a="1"/>
  <c r="BL2466" i="4" s="1"/>
  <c r="BL2467" i="4" a="1"/>
  <c r="BL2467" i="4" s="1"/>
  <c r="BL2470" i="4" a="1"/>
  <c r="BL2470" i="4" s="1"/>
  <c r="BL2471" i="4" a="1"/>
  <c r="BL2471" i="4" s="1"/>
  <c r="BL2474" i="4" a="1"/>
  <c r="BL2474" i="4" s="1"/>
  <c r="BL2475" i="4" a="1"/>
  <c r="BL2475" i="4" s="1"/>
  <c r="BL2478" i="4" a="1"/>
  <c r="BL2478" i="4" s="1"/>
  <c r="BL2479" i="4" a="1"/>
  <c r="BL2479" i="4" s="1"/>
  <c r="BL2482" i="4" a="1"/>
  <c r="BL2482" i="4" s="1"/>
  <c r="BL2483" i="4" a="1"/>
  <c r="BL2483" i="4" s="1"/>
  <c r="BL2486" i="4" a="1"/>
  <c r="BL2486" i="4" s="1"/>
  <c r="BL2487" i="4" a="1"/>
  <c r="BL2487" i="4" s="1"/>
  <c r="BL2490" i="4" a="1"/>
  <c r="BL2490" i="4" s="1"/>
  <c r="BL2491" i="4" a="1"/>
  <c r="BL2491" i="4" s="1"/>
  <c r="BL2494" i="4" a="1"/>
  <c r="BL2494" i="4" s="1"/>
  <c r="BL2495" i="4" a="1"/>
  <c r="BL2495" i="4" s="1"/>
  <c r="BL2498" i="4" a="1"/>
  <c r="BL2498" i="4" s="1"/>
  <c r="BL2499" i="4" a="1"/>
  <c r="BL2499" i="4" s="1"/>
  <c r="BL2502" i="4" a="1"/>
  <c r="BL2502" i="4" s="1"/>
  <c r="BL2503" i="4" a="1"/>
  <c r="BL2503" i="4" s="1"/>
  <c r="BL2506" i="4" a="1"/>
  <c r="BL2506" i="4" s="1"/>
  <c r="BL2507" i="4" a="1"/>
  <c r="BL2507" i="4" s="1"/>
  <c r="BL2510" i="4" a="1"/>
  <c r="BL2510" i="4" s="1"/>
  <c r="BL2511" i="4" a="1"/>
  <c r="BL2511" i="4" s="1"/>
  <c r="BL2514" i="4" a="1"/>
  <c r="BL2514" i="4" s="1"/>
  <c r="BL2515" i="4" a="1"/>
  <c r="BL2515" i="4" s="1"/>
  <c r="BL2518" i="4" a="1"/>
  <c r="BL2518" i="4" s="1"/>
  <c r="BL2519" i="4" a="1"/>
  <c r="BL2519" i="4" s="1"/>
  <c r="BL2522" i="4" a="1"/>
  <c r="BL2522" i="4" s="1"/>
  <c r="BL2523" i="4" a="1"/>
  <c r="BL2523" i="4" s="1"/>
  <c r="BL2525" i="4" a="1"/>
  <c r="BL2525" i="4" s="1"/>
  <c r="BL2526" i="4" a="1"/>
  <c r="BL2526" i="4" s="1"/>
  <c r="BL2527" i="4" a="1"/>
  <c r="BL2527" i="4" s="1"/>
  <c r="BL2530" i="4" a="1"/>
  <c r="BL2530" i="4" s="1"/>
  <c r="BL2531" i="4" a="1"/>
  <c r="BL2531" i="4" s="1"/>
  <c r="BL2534" i="4" a="1"/>
  <c r="BL2534" i="4" s="1"/>
  <c r="BL2535" i="4" a="1"/>
  <c r="BL2535" i="4" s="1"/>
  <c r="BL2538" i="4" a="1"/>
  <c r="BL2538" i="4" s="1"/>
  <c r="BL2539" i="4" a="1"/>
  <c r="BL2539" i="4" s="1"/>
  <c r="BL2542" i="4" a="1"/>
  <c r="BL2542" i="4" s="1"/>
  <c r="BL2543" i="4" a="1"/>
  <c r="BL2543" i="4" s="1"/>
  <c r="BL2546" i="4" a="1"/>
  <c r="BL2546" i="4" s="1"/>
  <c r="BL2547" i="4" a="1"/>
  <c r="BL2547" i="4" s="1"/>
  <c r="BL2550" i="4" a="1"/>
  <c r="BL2550" i="4" s="1"/>
  <c r="BL2551" i="4" a="1"/>
  <c r="BL2551" i="4" s="1"/>
  <c r="BL2554" i="4" a="1"/>
  <c r="BL2554" i="4" s="1"/>
  <c r="BL2555" i="4" a="1"/>
  <c r="BL2555" i="4" s="1"/>
  <c r="BL2558" i="4" a="1"/>
  <c r="BL2558" i="4" s="1"/>
  <c r="BL2559" i="4" a="1"/>
  <c r="BL2559" i="4" s="1"/>
  <c r="BL2562" i="4" a="1"/>
  <c r="BL2562" i="4" s="1"/>
  <c r="BL2563" i="4" a="1"/>
  <c r="BL2563" i="4" s="1"/>
  <c r="BL2566" i="4" a="1"/>
  <c r="BL2566" i="4" s="1"/>
  <c r="BL2567" i="4" a="1"/>
  <c r="BL2567" i="4" s="1"/>
  <c r="BL2570" i="4" a="1"/>
  <c r="BL2570" i="4" s="1"/>
  <c r="BL2571" i="4" a="1"/>
  <c r="BL2571" i="4" s="1"/>
  <c r="BL2574" i="4" a="1"/>
  <c r="BL2574" i="4" s="1"/>
  <c r="BL2575" i="4" a="1"/>
  <c r="BL2575" i="4" s="1"/>
  <c r="BL2578" i="4" a="1"/>
  <c r="BL2578" i="4" s="1"/>
  <c r="BL2579" i="4" a="1"/>
  <c r="BL2579" i="4" s="1"/>
  <c r="BL2582" i="4" a="1"/>
  <c r="BL2582" i="4" s="1"/>
  <c r="BL2583" i="4" a="1"/>
  <c r="BL2583" i="4" s="1"/>
  <c r="BL2586" i="4" a="1"/>
  <c r="BL2586" i="4" s="1"/>
  <c r="BL2587" i="4" a="1"/>
  <c r="BL2587" i="4" s="1"/>
  <c r="BL2589" i="4" a="1"/>
  <c r="BL2589" i="4" s="1"/>
  <c r="BL2590" i="4" a="1"/>
  <c r="BL2590" i="4" s="1"/>
  <c r="BL2591" i="4" a="1"/>
  <c r="BL2591" i="4" s="1"/>
  <c r="BL2594" i="4" a="1"/>
  <c r="BL2594" i="4" s="1"/>
  <c r="BL2595" i="4" a="1"/>
  <c r="BL2595" i="4" s="1"/>
  <c r="BL2598" i="4" a="1"/>
  <c r="BL2598" i="4" s="1"/>
  <c r="BL2599" i="4" a="1"/>
  <c r="BL2599" i="4" s="1"/>
  <c r="BL2602" i="4" a="1"/>
  <c r="BL2602" i="4" s="1"/>
  <c r="BL2603" i="4" a="1"/>
  <c r="BL2603" i="4" s="1"/>
  <c r="BL2606" i="4" a="1"/>
  <c r="BL2606" i="4" s="1"/>
  <c r="BL2607" i="4" a="1"/>
  <c r="BL2607" i="4" s="1"/>
  <c r="BL2610" i="4" a="1"/>
  <c r="BL2610" i="4" s="1"/>
  <c r="BL2611" i="4" a="1"/>
  <c r="BL2611" i="4" s="1"/>
  <c r="BL2614" i="4" a="1"/>
  <c r="BL2614" i="4" s="1"/>
  <c r="BL2615" i="4" a="1"/>
  <c r="BL2615" i="4" s="1"/>
  <c r="BL2618" i="4" a="1"/>
  <c r="BL2618" i="4" s="1"/>
  <c r="BL2619" i="4" a="1"/>
  <c r="BL2619" i="4" s="1"/>
  <c r="BL2622" i="4" a="1"/>
  <c r="BL2622" i="4" s="1"/>
  <c r="BL2623" i="4" a="1"/>
  <c r="BL2623" i="4" s="1"/>
  <c r="BL2626" i="4" a="1"/>
  <c r="BL2626" i="4" s="1"/>
  <c r="BL2627" i="4" a="1"/>
  <c r="BL2627" i="4" s="1"/>
  <c r="BL2629" i="4" a="1"/>
  <c r="BL2629" i="4" s="1"/>
  <c r="BL2630" i="4" a="1"/>
  <c r="BL2630" i="4" s="1"/>
  <c r="BL2631" i="4" a="1"/>
  <c r="BL2631" i="4" s="1"/>
  <c r="BL2634" i="4" a="1"/>
  <c r="BL2634" i="4" s="1"/>
  <c r="BL2635" i="4" a="1"/>
  <c r="BL2635" i="4" s="1"/>
  <c r="BL2638" i="4" a="1"/>
  <c r="BL2638" i="4" s="1"/>
  <c r="BL2639" i="4" a="1"/>
  <c r="BL2639" i="4" s="1"/>
  <c r="BL2642" i="4" a="1"/>
  <c r="BL2642" i="4" s="1"/>
  <c r="BL2643" i="4" a="1"/>
  <c r="BL2643" i="4" s="1"/>
  <c r="BL2646" i="4" a="1"/>
  <c r="BL2646" i="4" s="1"/>
  <c r="BL2647" i="4" a="1"/>
  <c r="BL2647" i="4" s="1"/>
  <c r="BL2650" i="4" a="1"/>
  <c r="BL2650" i="4" s="1"/>
  <c r="BL2651" i="4" a="1"/>
  <c r="BL2651" i="4" s="1"/>
  <c r="BL2654" i="4" a="1"/>
  <c r="BL2654" i="4" s="1"/>
  <c r="BL2655" i="4" a="1"/>
  <c r="BL2655" i="4" s="1"/>
  <c r="BL2658" i="4" a="1"/>
  <c r="BL2658" i="4" s="1"/>
  <c r="BL2659" i="4" a="1"/>
  <c r="BL2659" i="4" s="1"/>
  <c r="BL2661" i="4" a="1"/>
  <c r="BL2661" i="4" s="1"/>
  <c r="BL2662" i="4" a="1"/>
  <c r="BL2662" i="4" s="1"/>
  <c r="BL2663" i="4" a="1"/>
  <c r="BL2663" i="4" s="1"/>
  <c r="BL2666" i="4" a="1"/>
  <c r="BL2666" i="4"/>
  <c r="BL2667" i="4" a="1"/>
  <c r="BL2667" i="4" s="1"/>
  <c r="BL2670" i="4" a="1"/>
  <c r="BL2670" i="4"/>
  <c r="BL2671" i="4" a="1"/>
  <c r="BL2671" i="4" s="1"/>
  <c r="BL2674" i="4" a="1"/>
  <c r="BL2674" i="4"/>
  <c r="BL2675" i="4" a="1"/>
  <c r="BL2675" i="4" s="1"/>
  <c r="BL2678" i="4" a="1"/>
  <c r="BL2678" i="4"/>
  <c r="BL2679" i="4" a="1"/>
  <c r="BL2679" i="4" s="1"/>
  <c r="BL2682" i="4" a="1"/>
  <c r="BL2682" i="4"/>
  <c r="BL2683" i="4" a="1"/>
  <c r="BL2683" i="4" s="1"/>
  <c r="BL2686" i="4" a="1"/>
  <c r="BL2686" i="4"/>
  <c r="BL2687" i="4" a="1"/>
  <c r="BL2687" i="4" s="1"/>
  <c r="BL2690" i="4" a="1"/>
  <c r="BL2690" i="4"/>
  <c r="BL2691" i="4" a="1"/>
  <c r="BL2691" i="4" s="1"/>
  <c r="BL2694" i="4" a="1"/>
  <c r="BL2694" i="4"/>
  <c r="BL2695" i="4" a="1"/>
  <c r="BL2695" i="4" s="1"/>
  <c r="BL2698" i="4" a="1"/>
  <c r="BL2698" i="4"/>
  <c r="BL2699" i="4" a="1"/>
  <c r="BL2699" i="4" s="1"/>
  <c r="BL2702" i="4" a="1"/>
  <c r="BL2702" i="4"/>
  <c r="BL2703" i="4" a="1"/>
  <c r="BL2703" i="4" s="1"/>
  <c r="BL2706" i="4" a="1"/>
  <c r="BL2706" i="4"/>
  <c r="BL2707" i="4" a="1"/>
  <c r="BL2707" i="4" s="1"/>
  <c r="BL2710" i="4" a="1"/>
  <c r="BL2710" i="4"/>
  <c r="BL2711" i="4" a="1"/>
  <c r="BL2711" i="4" s="1"/>
  <c r="BL2714" i="4" a="1"/>
  <c r="BL2714" i="4"/>
  <c r="BL2715" i="4" a="1"/>
  <c r="BL2715" i="4" s="1"/>
  <c r="BL2718" i="4" a="1"/>
  <c r="BL2718" i="4"/>
  <c r="BL2719" i="4" a="1"/>
  <c r="BL2719" i="4" s="1"/>
  <c r="BL2722" i="4" a="1"/>
  <c r="BL2722" i="4"/>
  <c r="BL2723" i="4" a="1"/>
  <c r="BL2723" i="4" s="1"/>
  <c r="BL2726" i="4" a="1"/>
  <c r="BL2726" i="4"/>
  <c r="BL2727" i="4" a="1"/>
  <c r="BL2727" i="4" s="1"/>
  <c r="BL2730" i="4" a="1"/>
  <c r="BL2730" i="4"/>
  <c r="BL2731" i="4" a="1"/>
  <c r="BL2731" i="4" s="1"/>
  <c r="BL2732" i="4"/>
  <c r="BL2734" i="4" a="1"/>
  <c r="BL2734" i="4" s="1"/>
  <c r="BL2735" i="4" a="1"/>
  <c r="BL2735" i="4" s="1"/>
  <c r="BL2738" i="4" a="1"/>
  <c r="BL2738" i="4" s="1"/>
  <c r="BL2739" i="4" a="1"/>
  <c r="BL2739" i="4" s="1"/>
  <c r="BL2742" i="4" a="1"/>
  <c r="BL2742" i="4" s="1"/>
  <c r="BL2743" i="4" a="1"/>
  <c r="BL2743" i="4" s="1"/>
  <c r="BL2746" i="4" a="1"/>
  <c r="BL2746" i="4" s="1"/>
  <c r="BL2747" i="4" a="1"/>
  <c r="BL2747" i="4" s="1"/>
  <c r="BL2748" i="4"/>
  <c r="BL2749" i="4" a="1"/>
  <c r="BL2749" i="4" s="1"/>
  <c r="BL2750" i="4" a="1"/>
  <c r="BL2750" i="4"/>
  <c r="BL2751" i="4" a="1"/>
  <c r="BL2751" i="4" s="1"/>
  <c r="BL2753" i="4" a="1"/>
  <c r="BL2753" i="4" s="1"/>
  <c r="BL2754" i="4" a="1"/>
  <c r="BL2754" i="4"/>
  <c r="BL2755" i="4" a="1"/>
  <c r="BL2755" i="4" s="1"/>
  <c r="BL2757" i="4" a="1"/>
  <c r="BL2757" i="4" s="1"/>
  <c r="BL2758" i="4" a="1"/>
  <c r="BL2758" i="4"/>
  <c r="BL2759" i="4" a="1"/>
  <c r="BL2759" i="4" s="1"/>
  <c r="BL2761" i="4" a="1"/>
  <c r="BL2761" i="4" s="1"/>
  <c r="BL2762" i="4" a="1"/>
  <c r="BL2762" i="4"/>
  <c r="BL2763" i="4" a="1"/>
  <c r="BL2763" i="4" s="1"/>
  <c r="BL2764" i="4"/>
  <c r="BL2766" i="4" a="1"/>
  <c r="BL2766" i="4" s="1"/>
  <c r="BL2767" i="4" a="1"/>
  <c r="BL2767" i="4" s="1"/>
  <c r="BL2770" i="4" a="1"/>
  <c r="BL2770" i="4" s="1"/>
  <c r="BL2771" i="4" a="1"/>
  <c r="BL2771" i="4" s="1"/>
  <c r="BL2774" i="4" a="1"/>
  <c r="BL2774" i="4" s="1"/>
  <c r="BL2775" i="4" a="1"/>
  <c r="BL2775" i="4" s="1"/>
  <c r="BL2778" i="4" a="1"/>
  <c r="BL2778" i="4" s="1"/>
  <c r="BL2779" i="4" a="1"/>
  <c r="BL2779" i="4" s="1"/>
  <c r="BL2780" i="4"/>
  <c r="BL2782" i="4" a="1"/>
  <c r="BL2782" i="4"/>
  <c r="BL2783" i="4" a="1"/>
  <c r="BL2783" i="4" s="1"/>
  <c r="BL2786" i="4" a="1"/>
  <c r="BL2786" i="4"/>
  <c r="BL2787" i="4" a="1"/>
  <c r="BL2787" i="4" s="1"/>
  <c r="BL2790" i="4" a="1"/>
  <c r="BL2790" i="4"/>
  <c r="BL2791" i="4" a="1"/>
  <c r="BL2791" i="4" s="1"/>
  <c r="BL2794" i="4" a="1"/>
  <c r="BL2794" i="4"/>
  <c r="BL2795" i="4" a="1"/>
  <c r="BL2795" i="4" s="1"/>
  <c r="BL2796" i="4"/>
  <c r="BL2798" i="4" a="1"/>
  <c r="BL2798" i="4" s="1"/>
  <c r="BL2799" i="4" a="1"/>
  <c r="BL2799" i="4" s="1"/>
  <c r="BL2802" i="4" a="1"/>
  <c r="BL2802" i="4" s="1"/>
  <c r="BL2803" i="4" a="1"/>
  <c r="BL2803" i="4" s="1"/>
  <c r="BL2806" i="4" a="1"/>
  <c r="BL2806" i="4" s="1"/>
  <c r="BL2807" i="4" a="1"/>
  <c r="BL2807" i="4" s="1"/>
  <c r="BL2810" i="4" a="1"/>
  <c r="BL2810" i="4" s="1"/>
  <c r="BL2811" i="4" a="1"/>
  <c r="BL2811" i="4" s="1"/>
  <c r="BL2812" i="4"/>
  <c r="BL2813" i="4" a="1"/>
  <c r="BL2813" i="4" s="1"/>
  <c r="BL2814" i="4" a="1"/>
  <c r="BL2814" i="4"/>
  <c r="BL2815" i="4" a="1"/>
  <c r="BL2815" i="4" s="1"/>
  <c r="BL2817" i="4" a="1"/>
  <c r="BL2817" i="4" s="1"/>
  <c r="BL2818" i="4" a="1"/>
  <c r="BL2818" i="4"/>
  <c r="BL2819" i="4" a="1"/>
  <c r="BL2819" i="4" s="1"/>
  <c r="BL2821" i="4" a="1"/>
  <c r="BL2821" i="4" s="1"/>
  <c r="BL2822" i="4" a="1"/>
  <c r="BL2822" i="4"/>
  <c r="BL2823" i="4" a="1"/>
  <c r="BL2823" i="4" s="1"/>
  <c r="BL2825" i="4" a="1"/>
  <c r="BL2825" i="4" s="1"/>
  <c r="BL2826" i="4" a="1"/>
  <c r="BL2826" i="4"/>
  <c r="BL2827" i="4" a="1"/>
  <c r="BL2827" i="4" s="1"/>
  <c r="BL2828" i="4"/>
  <c r="BL2830" i="4" a="1"/>
  <c r="BL2830" i="4" s="1"/>
  <c r="BL2831" i="4" a="1"/>
  <c r="BL2831" i="4" s="1"/>
  <c r="BL2834" i="4" a="1"/>
  <c r="BL2834" i="4" s="1"/>
  <c r="BL2835" i="4" a="1"/>
  <c r="BL2835" i="4" s="1"/>
  <c r="BL2838" i="4" a="1"/>
  <c r="BL2838" i="4" s="1"/>
  <c r="BL2839" i="4" a="1"/>
  <c r="BL2839" i="4" s="1"/>
  <c r="BL2842" i="4" a="1"/>
  <c r="BL2842" i="4" s="1"/>
  <c r="BL2843" i="4" a="1"/>
  <c r="BL2843" i="4" s="1"/>
  <c r="BL2844" i="4"/>
  <c r="BL2846" i="4" a="1"/>
  <c r="BL2846" i="4"/>
  <c r="BL2847" i="4" a="1"/>
  <c r="BL2847" i="4" s="1"/>
  <c r="BL2850" i="4" a="1"/>
  <c r="BL2850" i="4"/>
  <c r="BL2851" i="4" a="1"/>
  <c r="BL2851" i="4" s="1"/>
  <c r="BL2854" i="4" a="1"/>
  <c r="BL2854" i="4"/>
  <c r="BL2855" i="4" a="1"/>
  <c r="BL2855" i="4" s="1"/>
  <c r="BL2858" i="4" a="1"/>
  <c r="BL2858" i="4"/>
  <c r="BL2859" i="4" a="1"/>
  <c r="BL2859" i="4" s="1"/>
  <c r="BL2860" i="4"/>
  <c r="BL2862" i="4" a="1"/>
  <c r="BL2862" i="4" s="1"/>
  <c r="BL2863" i="4" a="1"/>
  <c r="BL2863" i="4" s="1"/>
  <c r="BL2866" i="4" a="1"/>
  <c r="BL2866" i="4" s="1"/>
  <c r="BL2867" i="4" a="1"/>
  <c r="BL2867" i="4" s="1"/>
  <c r="BL2870" i="4" a="1"/>
  <c r="BL2870" i="4" s="1"/>
  <c r="BL2871" i="4" a="1"/>
  <c r="BL2871" i="4" s="1"/>
  <c r="BL2874" i="4" a="1"/>
  <c r="BL2874" i="4" s="1"/>
  <c r="BL2875" i="4" a="1"/>
  <c r="BL2875" i="4" s="1"/>
  <c r="BL2876" i="4"/>
  <c r="BL2877" i="4" a="1"/>
  <c r="BL2877" i="4" s="1"/>
  <c r="BL2878" i="4" a="1"/>
  <c r="BL2878" i="4"/>
  <c r="BL2879" i="4" a="1"/>
  <c r="BL2879" i="4" s="1"/>
  <c r="BL2881" i="4" a="1"/>
  <c r="BL2881" i="4" s="1"/>
  <c r="BL2882" i="4" a="1"/>
  <c r="BL2882" i="4"/>
  <c r="BL2883" i="4" a="1"/>
  <c r="BL2883" i="4" s="1"/>
  <c r="BL2885" i="4" a="1"/>
  <c r="BL2885" i="4" s="1"/>
  <c r="BL2886" i="4" a="1"/>
  <c r="BL2886" i="4"/>
  <c r="BL2887" i="4" a="1"/>
  <c r="BL2887" i="4" s="1"/>
  <c r="BL2889" i="4" a="1"/>
  <c r="BL2889" i="4" s="1"/>
  <c r="BL2890" i="4" a="1"/>
  <c r="BL2890" i="4"/>
  <c r="BL2891" i="4" a="1"/>
  <c r="BL2891" i="4" s="1"/>
  <c r="BL2892" i="4"/>
  <c r="BL2894" i="4" a="1"/>
  <c r="BL2894" i="4" s="1"/>
  <c r="BL2895" i="4" a="1"/>
  <c r="BL2895" i="4" s="1"/>
  <c r="BL2898" i="4" a="1"/>
  <c r="BL2898" i="4" s="1"/>
  <c r="BL2899" i="4" a="1"/>
  <c r="BL2899" i="4" s="1"/>
  <c r="BL2902" i="4" a="1"/>
  <c r="BL2902" i="4" s="1"/>
  <c r="BL2903" i="4" a="1"/>
  <c r="BL2903" i="4" s="1"/>
  <c r="BL2906" i="4" a="1"/>
  <c r="BL2906" i="4" s="1"/>
  <c r="BL2907" i="4" a="1"/>
  <c r="BL2907" i="4" s="1"/>
  <c r="BL2908" i="4"/>
  <c r="BL2910" i="4" a="1"/>
  <c r="BL2910" i="4"/>
  <c r="BL2911" i="4" a="1"/>
  <c r="BL2911" i="4" s="1"/>
  <c r="BL2914" i="4" a="1"/>
  <c r="BL2914" i="4"/>
  <c r="BL2915" i="4" a="1"/>
  <c r="BL2915" i="4" s="1"/>
  <c r="BL2918" i="4" a="1"/>
  <c r="BL2918" i="4"/>
  <c r="BL2919" i="4" a="1"/>
  <c r="BL2919" i="4" s="1"/>
  <c r="BL2922" i="4" a="1"/>
  <c r="BL2922" i="4"/>
  <c r="BL2923" i="4" a="1"/>
  <c r="BL2923" i="4" s="1"/>
  <c r="BL2924" i="4"/>
  <c r="BL2926" i="4" a="1"/>
  <c r="BL2926" i="4" s="1"/>
  <c r="BL2927" i="4" a="1"/>
  <c r="BL2927" i="4" s="1"/>
  <c r="BL2930" i="4" a="1"/>
  <c r="BL2930" i="4" s="1"/>
  <c r="BL2931" i="4" a="1"/>
  <c r="BL2931" i="4" s="1"/>
  <c r="BL2934" i="4" a="1"/>
  <c r="BL2934" i="4" s="1"/>
  <c r="BL2935" i="4" a="1"/>
  <c r="BL2935" i="4" s="1"/>
  <c r="BL2938" i="4" a="1"/>
  <c r="BL2938" i="4" s="1"/>
  <c r="BL2939" i="4" a="1"/>
  <c r="BL2939" i="4" s="1"/>
  <c r="BL2940" i="4"/>
  <c r="BL2941" i="4" a="1"/>
  <c r="BL2941" i="4" s="1"/>
  <c r="BL2942" i="4" a="1"/>
  <c r="BL2942" i="4"/>
  <c r="BL2943" i="4" a="1"/>
  <c r="BL2943" i="4" s="1"/>
  <c r="BL2945" i="4" a="1"/>
  <c r="BL2945" i="4" s="1"/>
  <c r="BL2946" i="4" a="1"/>
  <c r="BL2946" i="4"/>
  <c r="BL2947" i="4" a="1"/>
  <c r="BL2947" i="4" s="1"/>
  <c r="BL2949" i="4" a="1"/>
  <c r="BL2949" i="4" s="1"/>
  <c r="BL2950" i="4" a="1"/>
  <c r="BL2950" i="4"/>
  <c r="BL2951" i="4" a="1"/>
  <c r="BL2951" i="4" s="1"/>
  <c r="BL2953" i="4" a="1"/>
  <c r="BL2953" i="4" s="1"/>
  <c r="BL2954" i="4" a="1"/>
  <c r="BL2954" i="4"/>
  <c r="BL2955" i="4" a="1"/>
  <c r="BL2955" i="4" s="1"/>
  <c r="BL2956" i="4"/>
  <c r="BL2958" i="4" a="1"/>
  <c r="BL2958" i="4" s="1"/>
  <c r="BL2959" i="4" a="1"/>
  <c r="BL2959" i="4" s="1"/>
  <c r="BL2962" i="4" a="1"/>
  <c r="BL2962" i="4" s="1"/>
  <c r="BL2963" i="4" a="1"/>
  <c r="BL2963" i="4" s="1"/>
  <c r="BL2966" i="4" a="1"/>
  <c r="BL2966" i="4" s="1"/>
  <c r="BL2967" i="4" a="1"/>
  <c r="BL2967" i="4" s="1"/>
  <c r="BL2970" i="4" a="1"/>
  <c r="BL2970" i="4" s="1"/>
  <c r="BL2971" i="4" a="1"/>
  <c r="BL2971" i="4" s="1"/>
  <c r="BL2972" i="4"/>
  <c r="BL2974" i="4" a="1"/>
  <c r="BL2974" i="4"/>
  <c r="BL2975" i="4" a="1"/>
  <c r="BL2975" i="4" s="1"/>
  <c r="BL2978" i="4" a="1"/>
  <c r="BL2978" i="4"/>
  <c r="BL2979" i="4" a="1"/>
  <c r="BL2979" i="4" s="1"/>
  <c r="BL2982" i="4" a="1"/>
  <c r="BL2982" i="4"/>
  <c r="BL2983" i="4" a="1"/>
  <c r="BL2983" i="4" s="1"/>
  <c r="BL2986" i="4" a="1"/>
  <c r="BL2986" i="4"/>
  <c r="BL2987" i="4" a="1"/>
  <c r="BL2987" i="4" s="1"/>
  <c r="BL2988" i="4"/>
  <c r="BL2990" i="4" a="1"/>
  <c r="BL2990" i="4" s="1"/>
  <c r="BL2991" i="4" a="1"/>
  <c r="BL2991" i="4" s="1"/>
  <c r="BL2994" i="4" a="1"/>
  <c r="BL2994" i="4" s="1"/>
  <c r="BL2995" i="4" a="1"/>
  <c r="BL2995" i="4" s="1"/>
  <c r="BL2998" i="4" a="1"/>
  <c r="BL2998" i="4" s="1"/>
  <c r="BL2999" i="4" a="1"/>
  <c r="BL2999" i="4" s="1"/>
  <c r="BL3002" i="4" a="1"/>
  <c r="BL3002" i="4" s="1"/>
  <c r="BL3003" i="4" a="1"/>
  <c r="BL3003" i="4" s="1"/>
  <c r="BL3004" i="4"/>
  <c r="BL3005" i="4" a="1"/>
  <c r="BL3005" i="4" s="1"/>
  <c r="BL3006" i="4" a="1"/>
  <c r="BL3006" i="4"/>
  <c r="BL3007" i="4" a="1"/>
  <c r="BL3007" i="4" s="1"/>
  <c r="BL3009" i="4" a="1"/>
  <c r="BL3009" i="4" s="1"/>
  <c r="BL3010" i="4" a="1"/>
  <c r="BL3010" i="4"/>
  <c r="BL3011" i="4" a="1"/>
  <c r="BL3011" i="4" s="1"/>
  <c r="BL3013" i="4" a="1"/>
  <c r="BL3013" i="4" s="1"/>
  <c r="BL3014" i="4" a="1"/>
  <c r="BL3014" i="4"/>
  <c r="BL3015" i="4" a="1"/>
  <c r="BL3015" i="4" s="1"/>
  <c r="BL3017" i="4" a="1"/>
  <c r="BL3017" i="4" s="1"/>
  <c r="BL3018" i="4" a="1"/>
  <c r="BL3018" i="4"/>
  <c r="BL3019" i="4" a="1"/>
  <c r="BL3019" i="4" s="1"/>
  <c r="BL3020" i="4"/>
  <c r="BL3022" i="4" a="1"/>
  <c r="BL3022" i="4" s="1"/>
  <c r="BL3023" i="4" a="1"/>
  <c r="BL3023" i="4" s="1"/>
  <c r="BL3026" i="4" a="1"/>
  <c r="BL3026" i="4" s="1"/>
  <c r="BL3027" i="4" a="1"/>
  <c r="BL3027" i="4" s="1"/>
  <c r="BL3030" i="4" a="1"/>
  <c r="BL3030" i="4" s="1"/>
  <c r="BL3031" i="4" a="1"/>
  <c r="BL3031" i="4" s="1"/>
  <c r="BL3034" i="4" a="1"/>
  <c r="BL3034" i="4" s="1"/>
  <c r="BL3035" i="4" a="1"/>
  <c r="BL3035" i="4" s="1"/>
  <c r="BL3036" i="4"/>
  <c r="BL3038" i="4" a="1"/>
  <c r="BL3038" i="4"/>
  <c r="BL3039" i="4" a="1"/>
  <c r="BL3039" i="4" s="1"/>
  <c r="BL3042" i="4" a="1"/>
  <c r="BL3042" i="4"/>
  <c r="BL3043" i="4" a="1"/>
  <c r="BL3043" i="4" s="1"/>
  <c r="BL3046" i="4" a="1"/>
  <c r="BL3046" i="4"/>
  <c r="BL3047" i="4" a="1"/>
  <c r="BL3047" i="4" s="1"/>
  <c r="BL3050" i="4" a="1"/>
  <c r="BL3050" i="4"/>
  <c r="BL3051" i="4" a="1"/>
  <c r="BL3051" i="4" s="1"/>
  <c r="BL3052" i="4"/>
  <c r="BL3054" i="4" a="1"/>
  <c r="BL3054" i="4" s="1"/>
  <c r="BL3055" i="4" a="1"/>
  <c r="BL3055" i="4" s="1"/>
  <c r="BL3058" i="4" a="1"/>
  <c r="BL3058" i="4" s="1"/>
  <c r="BL3059" i="4" a="1"/>
  <c r="BL3059" i="4" s="1"/>
  <c r="BL3062" i="4" a="1"/>
  <c r="BL3062" i="4" s="1"/>
  <c r="BL3063" i="4" a="1"/>
  <c r="BL3063" i="4" s="1"/>
  <c r="BL3066" i="4" a="1"/>
  <c r="BL3066" i="4" s="1"/>
  <c r="BL3067" i="4" a="1"/>
  <c r="BL3067" i="4" s="1"/>
  <c r="BL3068" i="4"/>
  <c r="BL3069" i="4" a="1"/>
  <c r="BL3069" i="4" s="1"/>
  <c r="BL3070" i="4" a="1"/>
  <c r="BL3070" i="4"/>
  <c r="BL3071" i="4" a="1"/>
  <c r="BL3071" i="4" s="1"/>
  <c r="BL3073" i="4" a="1"/>
  <c r="BL3073" i="4" s="1"/>
  <c r="BL3074" i="4" a="1"/>
  <c r="BL3074" i="4"/>
  <c r="BL3075" i="4" a="1"/>
  <c r="BL3075" i="4" s="1"/>
  <c r="BL3077" i="4" a="1"/>
  <c r="BL3077" i="4" s="1"/>
  <c r="BL3078" i="4" a="1"/>
  <c r="BL3078" i="4"/>
  <c r="BL3079" i="4" a="1"/>
  <c r="BL3079" i="4" s="1"/>
  <c r="BL3081" i="4" a="1"/>
  <c r="BL3081" i="4" s="1"/>
  <c r="BL3082" i="4" a="1"/>
  <c r="BL3082" i="4"/>
  <c r="BL3083" i="4" a="1"/>
  <c r="BL3083" i="4" s="1"/>
  <c r="BL3084" i="4"/>
  <c r="BL3086" i="4" a="1"/>
  <c r="BL3086" i="4" s="1"/>
  <c r="BL3087" i="4" a="1"/>
  <c r="BL3087" i="4" s="1"/>
  <c r="BL3090" i="4" a="1"/>
  <c r="BL3090" i="4" s="1"/>
  <c r="BL3091" i="4" a="1"/>
  <c r="BL3091" i="4" s="1"/>
  <c r="BL3094" i="4" a="1"/>
  <c r="BL3094" i="4" s="1"/>
  <c r="BL3095" i="4" a="1"/>
  <c r="BL3095" i="4" s="1"/>
  <c r="BL3098" i="4" a="1"/>
  <c r="BL3098" i="4" s="1"/>
  <c r="BL3099" i="4" a="1"/>
  <c r="BL3099" i="4" s="1"/>
  <c r="BL3100" i="4"/>
  <c r="BL3102" i="4" a="1"/>
  <c r="BL3102" i="4"/>
  <c r="BL3103" i="4" a="1"/>
  <c r="BL3103" i="4" s="1"/>
  <c r="BL3106" i="4" a="1"/>
  <c r="BL3106" i="4"/>
  <c r="BL3107" i="4" a="1"/>
  <c r="BL3107" i="4" s="1"/>
  <c r="BL3110" i="4" a="1"/>
  <c r="BL3110" i="4"/>
  <c r="BL3111" i="4" a="1"/>
  <c r="BL3111" i="4" s="1"/>
  <c r="BL3114" i="4" a="1"/>
  <c r="BL3114" i="4"/>
  <c r="BL3115" i="4" a="1"/>
  <c r="BL3115" i="4" s="1"/>
  <c r="BL3116" i="4"/>
  <c r="BL3118" i="4" a="1"/>
  <c r="BL3118" i="4" s="1"/>
  <c r="BL3119" i="4" a="1"/>
  <c r="BL3119" i="4" s="1"/>
  <c r="BL3122" i="4" a="1"/>
  <c r="BL3122" i="4" s="1"/>
  <c r="BL3123" i="4" a="1"/>
  <c r="BL3123" i="4" s="1"/>
  <c r="BL3126" i="4" a="1"/>
  <c r="BL3126" i="4" s="1"/>
  <c r="BL3127" i="4" a="1"/>
  <c r="BL3127" i="4" s="1"/>
  <c r="BL3130" i="4" a="1"/>
  <c r="BL3130" i="4" s="1"/>
  <c r="BL3131" i="4" a="1"/>
  <c r="BL3131" i="4" s="1"/>
  <c r="BL3132" i="4"/>
  <c r="BL3133" i="4" a="1"/>
  <c r="BL3133" i="4" s="1"/>
  <c r="BL3134" i="4" a="1"/>
  <c r="BL3134" i="4"/>
  <c r="BL3135" i="4" a="1"/>
  <c r="BL3135" i="4" s="1"/>
  <c r="BL3137" i="4" a="1"/>
  <c r="BL3137" i="4" s="1"/>
  <c r="BL3138" i="4" a="1"/>
  <c r="BL3138" i="4"/>
  <c r="BL3139" i="4" a="1"/>
  <c r="BL3139" i="4" s="1"/>
  <c r="BL3141" i="4" a="1"/>
  <c r="BL3141" i="4" s="1"/>
  <c r="BL3142" i="4" a="1"/>
  <c r="BL3142" i="4"/>
  <c r="BL3143" i="4" a="1"/>
  <c r="BL3143" i="4" s="1"/>
  <c r="BL3145" i="4" a="1"/>
  <c r="BL3145" i="4" s="1"/>
  <c r="BL3146" i="4" a="1"/>
  <c r="BL3146" i="4"/>
  <c r="BL3147" i="4" a="1"/>
  <c r="BL3147" i="4" s="1"/>
  <c r="BL3148" i="4"/>
  <c r="BL3150" i="4" a="1"/>
  <c r="BL3150" i="4" s="1"/>
  <c r="BL3151" i="4" a="1"/>
  <c r="BL3151" i="4" s="1"/>
  <c r="BL3154" i="4" a="1"/>
  <c r="BL3154" i="4" s="1"/>
  <c r="BL3155" i="4" a="1"/>
  <c r="BL3155" i="4" s="1"/>
  <c r="BL3158" i="4" a="1"/>
  <c r="BL3158" i="4" s="1"/>
  <c r="BL3159" i="4" a="1"/>
  <c r="BL3159" i="4" s="1"/>
  <c r="BL3162" i="4" a="1"/>
  <c r="BL3162" i="4" s="1"/>
  <c r="BL3163" i="4" a="1"/>
  <c r="BL3163" i="4" s="1"/>
  <c r="BL3164" i="4"/>
  <c r="BL3166" i="4" a="1"/>
  <c r="BL3166" i="4"/>
  <c r="BL3167" i="4" a="1"/>
  <c r="BL3167" i="4" s="1"/>
  <c r="BL3170" i="4" a="1"/>
  <c r="BL3170" i="4"/>
  <c r="BL3171" i="4" a="1"/>
  <c r="BL3171" i="4" s="1"/>
  <c r="BL3174" i="4" a="1"/>
  <c r="BL3174" i="4"/>
  <c r="BL3175" i="4" a="1"/>
  <c r="BL3175" i="4" s="1"/>
  <c r="BL3178" i="4" a="1"/>
  <c r="BL3178" i="4"/>
  <c r="BL3179" i="4" a="1"/>
  <c r="BL3179" i="4" s="1"/>
  <c r="BL3180" i="4"/>
  <c r="BL3182" i="4" a="1"/>
  <c r="BL3182" i="4" s="1"/>
  <c r="BL3183" i="4" a="1"/>
  <c r="BL3183" i="4" s="1"/>
  <c r="BL3186" i="4" a="1"/>
  <c r="BL3186" i="4" s="1"/>
  <c r="BL3187" i="4" a="1"/>
  <c r="BL3187" i="4" s="1"/>
  <c r="BL3190" i="4" a="1"/>
  <c r="BL3190" i="4" s="1"/>
  <c r="BL3191" i="4" a="1"/>
  <c r="BL3191" i="4" s="1"/>
  <c r="BL3194" i="4" a="1"/>
  <c r="BL3194" i="4" s="1"/>
  <c r="BL3195" i="4" a="1"/>
  <c r="BL3195" i="4" s="1"/>
  <c r="BL3196" i="4"/>
  <c r="BL3197" i="4" a="1"/>
  <c r="BL3197" i="4" s="1"/>
  <c r="BL3198" i="4" a="1"/>
  <c r="BL3198" i="4"/>
  <c r="BL3199" i="4" a="1"/>
  <c r="BL3199" i="4" s="1"/>
  <c r="BL3201" i="4" a="1"/>
  <c r="BL3201" i="4" s="1"/>
  <c r="BL3202" i="4" a="1"/>
  <c r="BL3202" i="4"/>
  <c r="BL3203" i="4" a="1"/>
  <c r="BL3203" i="4" s="1"/>
  <c r="BL3205" i="4" a="1"/>
  <c r="BL3205" i="4" s="1"/>
  <c r="BL3206" i="4" a="1"/>
  <c r="BL3206" i="4"/>
  <c r="BL3207" i="4" a="1"/>
  <c r="BL3207" i="4" s="1"/>
  <c r="BL3209" i="4" a="1"/>
  <c r="BL3209" i="4" s="1"/>
  <c r="BL3210" i="4" a="1"/>
  <c r="BL3210" i="4"/>
  <c r="BL3211" i="4" a="1"/>
  <c r="BL3211" i="4" s="1"/>
  <c r="BL3212" i="4"/>
  <c r="BL3214" i="4" a="1"/>
  <c r="BL3214" i="4" s="1"/>
  <c r="BL3215" i="4" a="1"/>
  <c r="BL3215" i="4" s="1"/>
  <c r="BL3218" i="4" a="1"/>
  <c r="BL3218" i="4" s="1"/>
  <c r="BL3219" i="4" a="1"/>
  <c r="BL3219" i="4" s="1"/>
  <c r="BL3222" i="4" a="1"/>
  <c r="BL3222" i="4" s="1"/>
  <c r="BL3223" i="4" a="1"/>
  <c r="BL3223" i="4" s="1"/>
  <c r="BL3226" i="4" a="1"/>
  <c r="BL3226" i="4" s="1"/>
  <c r="BL3227" i="4" a="1"/>
  <c r="BL3227" i="4" s="1"/>
  <c r="BL3228" i="4"/>
  <c r="BL3230" i="4" a="1"/>
  <c r="BL3230" i="4"/>
  <c r="BL3231" i="4" a="1"/>
  <c r="BL3231" i="4" s="1"/>
  <c r="BL3234" i="4" a="1"/>
  <c r="BL3234" i="4"/>
  <c r="BL3235" i="4" a="1"/>
  <c r="BL3235" i="4" s="1"/>
  <c r="BL3238" i="4" a="1"/>
  <c r="BL3238" i="4"/>
  <c r="BL3239" i="4" a="1"/>
  <c r="BL3239" i="4" s="1"/>
  <c r="BL3242" i="4" a="1"/>
  <c r="BL3242" i="4"/>
  <c r="BL3243" i="4" a="1"/>
  <c r="BL3243" i="4" s="1"/>
  <c r="BL3244" i="4"/>
  <c r="BL3246" i="4" a="1"/>
  <c r="BL3246" i="4" s="1"/>
  <c r="BL3247" i="4" a="1"/>
  <c r="BL3247" i="4" s="1"/>
  <c r="BL3250" i="4" a="1"/>
  <c r="BL3250" i="4" s="1"/>
  <c r="BL3251" i="4" a="1"/>
  <c r="BL3251" i="4" s="1"/>
  <c r="BL3254" i="4" a="1"/>
  <c r="BL3254" i="4" s="1"/>
  <c r="BL3255" i="4" a="1"/>
  <c r="BL3255" i="4" s="1"/>
  <c r="BL3258" i="4" a="1"/>
  <c r="BL3258" i="4" s="1"/>
  <c r="BL3259" i="4" a="1"/>
  <c r="BL3259" i="4" s="1"/>
  <c r="BL3260" i="4"/>
  <c r="BL3262" i="4" a="1"/>
  <c r="BL3262" i="4"/>
  <c r="BL3263" i="4" a="1"/>
  <c r="BL3263" i="4" s="1"/>
  <c r="BL3266" i="4" a="1"/>
  <c r="BL3266" i="4"/>
  <c r="BL3267" i="4" a="1"/>
  <c r="BL3267" i="4" s="1"/>
  <c r="BL3270" i="4" a="1"/>
  <c r="BL3270" i="4"/>
  <c r="BL3271" i="4" a="1"/>
  <c r="BL3271" i="4" s="1"/>
  <c r="BL3274" i="4" a="1"/>
  <c r="BL3274" i="4"/>
  <c r="BL3275" i="4" a="1"/>
  <c r="BL3275" i="4" s="1"/>
  <c r="BL3276" i="4"/>
  <c r="BL3278" i="4" a="1"/>
  <c r="BL3278" i="4" s="1"/>
  <c r="BL3279" i="4" a="1"/>
  <c r="BL3279" i="4" s="1"/>
  <c r="BL3282" i="4" a="1"/>
  <c r="BL3282" i="4" s="1"/>
  <c r="BL3283" i="4" a="1"/>
  <c r="BL3283" i="4" s="1"/>
  <c r="BL3286" i="4" a="1"/>
  <c r="BL3286" i="4" s="1"/>
  <c r="BL3287" i="4" a="1"/>
  <c r="BL3287" i="4" s="1"/>
  <c r="BL3290" i="4" a="1"/>
  <c r="BL3290" i="4" s="1"/>
  <c r="BL3291" i="4" a="1"/>
  <c r="BL3291" i="4" s="1"/>
  <c r="BL3292" i="4"/>
  <c r="BL3294" i="4" a="1"/>
  <c r="BL3294" i="4"/>
  <c r="BL3295" i="4" a="1"/>
  <c r="BL3295" i="4" s="1"/>
  <c r="BL3298" i="4" a="1"/>
  <c r="BL3298" i="4"/>
  <c r="BL3299" i="4" a="1"/>
  <c r="BL3299" i="4" s="1"/>
  <c r="BL3302" i="4" a="1"/>
  <c r="BL3302" i="4"/>
  <c r="BL3303" i="4" a="1"/>
  <c r="BL3303" i="4" s="1"/>
  <c r="BL3306" i="4" a="1"/>
  <c r="BL3306" i="4"/>
  <c r="BL3307" i="4" a="1"/>
  <c r="BL3307" i="4" s="1"/>
  <c r="BL3308" i="4"/>
  <c r="BL3310" i="4" a="1"/>
  <c r="BL3310" i="4" s="1"/>
  <c r="BL3311" i="4" a="1"/>
  <c r="BL3311" i="4" s="1"/>
  <c r="BL3314" i="4" a="1"/>
  <c r="BL3314" i="4" s="1"/>
  <c r="BL3315" i="4" a="1"/>
  <c r="BL3315" i="4" s="1"/>
  <c r="BL3318" i="4" a="1"/>
  <c r="BL3318" i="4" s="1"/>
  <c r="BL3319" i="4" a="1"/>
  <c r="BL3319" i="4" s="1"/>
  <c r="BL3322" i="4" a="1"/>
  <c r="BL3322" i="4" s="1"/>
  <c r="BL3323" i="4" a="1"/>
  <c r="BL3323" i="4" s="1"/>
  <c r="BL3324" i="4"/>
  <c r="BL3326" i="4" a="1"/>
  <c r="BL3326" i="4"/>
  <c r="BL3327" i="4" a="1"/>
  <c r="BL3327" i="4" s="1"/>
  <c r="BL3330" i="4" a="1"/>
  <c r="BL3330" i="4"/>
  <c r="BL3331" i="4" a="1"/>
  <c r="BL3331" i="4" s="1"/>
  <c r="BL3334" i="4" a="1"/>
  <c r="BL3334" i="4"/>
  <c r="BL3335" i="4" a="1"/>
  <c r="BL3335" i="4" s="1"/>
  <c r="BL3338" i="4" a="1"/>
  <c r="BL3338" i="4"/>
  <c r="BL3339" i="4" a="1"/>
  <c r="BL3339" i="4" s="1"/>
  <c r="BL3340" i="4"/>
  <c r="BL3342" i="4" a="1"/>
  <c r="BL3342" i="4" s="1"/>
  <c r="BL3343" i="4" a="1"/>
  <c r="BL3343" i="4" s="1"/>
  <c r="BL3346" i="4" a="1"/>
  <c r="BL3346" i="4"/>
  <c r="BL3347" i="4" a="1"/>
  <c r="BL3347" i="4" s="1"/>
  <c r="BL3350" i="4" a="1"/>
  <c r="BL3350" i="4"/>
  <c r="BL3351" i="4" a="1"/>
  <c r="BL3351" i="4" s="1"/>
  <c r="BL3354" i="4" a="1"/>
  <c r="BL3354" i="4"/>
  <c r="BL3355" i="4" a="1"/>
  <c r="BL3355" i="4" s="1"/>
  <c r="BL3356" i="4"/>
  <c r="BL3358" i="4" a="1"/>
  <c r="BL3358" i="4"/>
  <c r="BL3359" i="4" a="1"/>
  <c r="BL3359" i="4" s="1"/>
  <c r="BL3362" i="4" a="1"/>
  <c r="BL3362" i="4"/>
  <c r="BL3363" i="4" a="1"/>
  <c r="BL3363" i="4" s="1"/>
  <c r="BL3366" i="4" a="1"/>
  <c r="BL3366" i="4"/>
  <c r="BL3367" i="4" a="1"/>
  <c r="BL3367" i="4" s="1"/>
  <c r="BL3370" i="4" a="1"/>
  <c r="BL3370" i="4"/>
  <c r="BL3371" i="4" a="1"/>
  <c r="BL3371" i="4" s="1"/>
  <c r="BL3372" i="4"/>
  <c r="BL3374" i="4" a="1"/>
  <c r="BL3374" i="4" s="1"/>
  <c r="BL3375" i="4" a="1"/>
  <c r="BL3375" i="4" s="1"/>
  <c r="BL3378" i="4" a="1"/>
  <c r="BL3378" i="4" s="1"/>
  <c r="BL3379" i="4" a="1"/>
  <c r="BL3379" i="4" s="1"/>
  <c r="BL3381" i="4" a="1"/>
  <c r="BL3381" i="4" s="1"/>
  <c r="BL3382" i="4" a="1"/>
  <c r="BL3382" i="4" s="1"/>
  <c r="BL3383" i="4" a="1"/>
  <c r="BL3383" i="4" s="1"/>
  <c r="BL3386" i="4" a="1"/>
  <c r="BL3386" i="4" s="1"/>
  <c r="BL3387" i="4" a="1"/>
  <c r="BL3387" i="4" s="1"/>
  <c r="BL3388" i="4"/>
  <c r="BL3389" i="4" a="1"/>
  <c r="BL3389" i="4" s="1"/>
  <c r="BL3390" i="4" a="1"/>
  <c r="BL3390" i="4"/>
  <c r="BL3391" i="4" a="1"/>
  <c r="BL3391" i="4" s="1"/>
  <c r="BL3393" i="4" a="1"/>
  <c r="BL3393" i="4" s="1"/>
  <c r="BL3394" i="4" a="1"/>
  <c r="BL3394" i="4"/>
  <c r="BL3395" i="4" a="1"/>
  <c r="BL3395" i="4" s="1"/>
  <c r="BL3397" i="4" a="1"/>
  <c r="BL3397" i="4" s="1"/>
  <c r="BL3398" i="4" a="1"/>
  <c r="BL3398" i="4"/>
  <c r="BL3399" i="4" a="1"/>
  <c r="BL3399" i="4" s="1"/>
  <c r="BL3401" i="4" a="1"/>
  <c r="BL3401" i="4" s="1"/>
  <c r="BL3402" i="4" a="1"/>
  <c r="BL3402" i="4"/>
  <c r="BL3403" i="4" a="1"/>
  <c r="BL3403" i="4" s="1"/>
  <c r="BL3404" i="4"/>
  <c r="BL3406" i="4" a="1"/>
  <c r="BL3406" i="4"/>
  <c r="BL3407" i="4" a="1"/>
  <c r="BL3407" i="4" s="1"/>
  <c r="BL3410" i="4" a="1"/>
  <c r="BL3410" i="4"/>
  <c r="BL3411" i="4" a="1"/>
  <c r="BL3411" i="4" s="1"/>
  <c r="BL3414" i="4" a="1"/>
  <c r="BL3414" i="4"/>
  <c r="BL3415" i="4" a="1"/>
  <c r="BL3415" i="4" s="1"/>
  <c r="BL3418" i="4" a="1"/>
  <c r="BL3418" i="4"/>
  <c r="BL3419" i="4" a="1"/>
  <c r="BL3419" i="4" s="1"/>
  <c r="BL3420" i="4"/>
  <c r="BL3422" i="4" a="1"/>
  <c r="BL3422" i="4"/>
  <c r="BL3423" i="4" a="1"/>
  <c r="BL3423" i="4" s="1"/>
  <c r="BL3426" i="4" a="1"/>
  <c r="BL3426" i="4"/>
  <c r="BL3427" i="4" a="1"/>
  <c r="BL3427" i="4" s="1"/>
  <c r="BL3430" i="4" a="1"/>
  <c r="BL3430" i="4"/>
  <c r="BL3431" i="4" a="1"/>
  <c r="BL3431" i="4" s="1"/>
  <c r="BL3434" i="4" a="1"/>
  <c r="BL3434" i="4"/>
  <c r="BL3435" i="4" a="1"/>
  <c r="BL3435" i="4" s="1"/>
  <c r="BL3436" i="4"/>
  <c r="BL3438" i="4" a="1"/>
  <c r="BL3438" i="4" s="1"/>
  <c r="BL3439" i="4" a="1"/>
  <c r="BL3439" i="4" s="1"/>
  <c r="BL3442" i="4" a="1"/>
  <c r="BL3442" i="4" s="1"/>
  <c r="BL3443" i="4" a="1"/>
  <c r="BL3443" i="4" s="1"/>
  <c r="BL3446" i="4" a="1"/>
  <c r="BL3446" i="4" s="1"/>
  <c r="BL3447" i="4" a="1"/>
  <c r="BL3447" i="4" s="1"/>
  <c r="BL3450" i="4" a="1"/>
  <c r="BL3450" i="4" s="1"/>
  <c r="BL3451" i="4" a="1"/>
  <c r="BL3451" i="4" s="1"/>
  <c r="BL3452" i="4"/>
  <c r="BL3453" i="4" a="1"/>
  <c r="BL3453" i="4" s="1"/>
  <c r="BL3454" i="4" a="1"/>
  <c r="BL3454" i="4"/>
  <c r="BL3455" i="4" a="1"/>
  <c r="BL3455" i="4" s="1"/>
  <c r="BL3457" i="4" a="1"/>
  <c r="BL3457" i="4" s="1"/>
  <c r="BL3458" i="4" a="1"/>
  <c r="BL3458" i="4"/>
  <c r="BL3459" i="4" a="1"/>
  <c r="BL3459" i="4" s="1"/>
  <c r="BL3461" i="4" a="1"/>
  <c r="BL3461" i="4" s="1"/>
  <c r="BL3462" i="4" a="1"/>
  <c r="BL3462" i="4"/>
  <c r="BL3463" i="4" a="1"/>
  <c r="BL3463" i="4" s="1"/>
  <c r="BL3465" i="4" a="1"/>
  <c r="BL3465" i="4" s="1"/>
  <c r="BL3466" i="4" a="1"/>
  <c r="BL3466" i="4"/>
  <c r="BL3467" i="4" a="1"/>
  <c r="BL3467" i="4" s="1"/>
  <c r="BL3468" i="4"/>
  <c r="BL3470" i="4" a="1"/>
  <c r="BL3470" i="4"/>
  <c r="BL3471" i="4" a="1"/>
  <c r="BL3471" i="4" s="1"/>
  <c r="BL3474" i="4" a="1"/>
  <c r="BL3474" i="4"/>
  <c r="BL3475" i="4" a="1"/>
  <c r="BL3475" i="4" s="1"/>
  <c r="BL3478" i="4" a="1"/>
  <c r="BL3478" i="4"/>
  <c r="BL3479" i="4" a="1"/>
  <c r="BL3479" i="4" s="1"/>
  <c r="BL3482" i="4" a="1"/>
  <c r="BL3482" i="4"/>
  <c r="BL3483" i="4" a="1"/>
  <c r="BL3483" i="4" s="1"/>
  <c r="BL3484" i="4"/>
  <c r="BL3486" i="4" a="1"/>
  <c r="BL3486" i="4"/>
  <c r="BL3487" i="4" a="1"/>
  <c r="BL3487" i="4" s="1"/>
  <c r="BL3490" i="4" a="1"/>
  <c r="BL3490" i="4"/>
  <c r="BL3491" i="4" a="1"/>
  <c r="BL3491" i="4" s="1"/>
  <c r="BL3494" i="4" a="1"/>
  <c r="BL3494" i="4"/>
  <c r="BL3495" i="4" a="1"/>
  <c r="BL3495" i="4" s="1"/>
  <c r="BL3498" i="4" a="1"/>
  <c r="BL3498" i="4"/>
  <c r="BL3499" i="4" a="1"/>
  <c r="BL3499" i="4" s="1"/>
  <c r="BL3500" i="4"/>
  <c r="BL3502" i="4" a="1"/>
  <c r="BL3502" i="4" s="1"/>
  <c r="BL3503" i="4" a="1"/>
  <c r="BL3503" i="4" s="1"/>
  <c r="BL3506" i="4" a="1"/>
  <c r="BL3506" i="4" s="1"/>
  <c r="BL3507" i="4" a="1"/>
  <c r="BL3507" i="4" s="1"/>
  <c r="BL3510" i="4" a="1"/>
  <c r="BL3510" i="4" s="1"/>
  <c r="BL3511" i="4" a="1"/>
  <c r="BL3511" i="4" s="1"/>
  <c r="BL3514" i="4" a="1"/>
  <c r="BL3514" i="4" s="1"/>
  <c r="BL3515" i="4" a="1"/>
  <c r="BL3515" i="4" s="1"/>
  <c r="BL3516" i="4"/>
  <c r="BL3517" i="4" a="1"/>
  <c r="BL3517" i="4" s="1"/>
  <c r="BL3518" i="4" a="1"/>
  <c r="BL3518" i="4"/>
  <c r="BL3519" i="4" a="1"/>
  <c r="BL3519" i="4" s="1"/>
  <c r="BL3521" i="4" a="1"/>
  <c r="BL3521" i="4" s="1"/>
  <c r="BL3522" i="4" a="1"/>
  <c r="BL3522" i="4"/>
  <c r="BL3523" i="4" a="1"/>
  <c r="BL3523" i="4" s="1"/>
  <c r="BL3525" i="4" a="1"/>
  <c r="BL3525" i="4" s="1"/>
  <c r="BL3526" i="4" a="1"/>
  <c r="BL3526" i="4"/>
  <c r="BL3527" i="4" a="1"/>
  <c r="BL3527" i="4" s="1"/>
  <c r="BL3529" i="4" a="1"/>
  <c r="BL3529" i="4" s="1"/>
  <c r="BL3530" i="4" a="1"/>
  <c r="BL3530" i="4"/>
  <c r="BL3531" i="4" a="1"/>
  <c r="BL3531" i="4" s="1"/>
  <c r="BL3532" i="4"/>
  <c r="BL3534" i="4" a="1"/>
  <c r="BL3534" i="4"/>
  <c r="BL3535" i="4" a="1"/>
  <c r="BL3535" i="4" s="1"/>
  <c r="BL3538" i="4" a="1"/>
  <c r="BL3538" i="4"/>
  <c r="BL3539" i="4" a="1"/>
  <c r="BL3539" i="4" s="1"/>
  <c r="BL3542" i="4" a="1"/>
  <c r="BL3542" i="4"/>
  <c r="BL3543" i="4" a="1"/>
  <c r="BL3543" i="4" s="1"/>
  <c r="BL3546" i="4" a="1"/>
  <c r="BL3546" i="4"/>
  <c r="BL3547" i="4" a="1"/>
  <c r="BL3547" i="4" s="1"/>
  <c r="BL3548" i="4"/>
  <c r="BL3550" i="4" a="1"/>
  <c r="BL3550" i="4"/>
  <c r="BL3551" i="4" a="1"/>
  <c r="BL3551" i="4" s="1"/>
  <c r="BL3554" i="4" a="1"/>
  <c r="BL3554" i="4"/>
  <c r="BL3555" i="4" a="1"/>
  <c r="BL3555" i="4" s="1"/>
  <c r="BL3558" i="4" a="1"/>
  <c r="BL3558" i="4"/>
  <c r="BL3559" i="4" a="1"/>
  <c r="BL3559" i="4" s="1"/>
  <c r="BL3562" i="4" a="1"/>
  <c r="BL35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<sst xmlns="http://schemas.openxmlformats.org/spreadsheetml/2006/main" count="169593" uniqueCount="20954">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</sst>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2" tableType="queryTable" totalsRowShown="0" headerRowDxfId="96" headerRowBorderDxfId="95" tableBorderDxfId="94" totalsRowBorderDxfId="93">
  <autoFilter ref="A1:BL3562"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473" tableType="queryTable" totalsRowShown="0">
  <autoFilter ref="A1:G1047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2"/>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5" t="s">
        <v>62</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4" t="s">
        <v>9272</v>
      </c>
      <c r="C3" s="34" t="s">
        <v>9273</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4" t="s">
        <v>2046</v>
      </c>
      <c r="C4" s="34" t="s">
        <v>1898</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4" t="s">
        <v>12248</v>
      </c>
      <c r="C5" s="34" t="s">
        <v>12249</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12250</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16714</v>
      </c>
      <c r="AY5" s="34" t="s">
        <v>16715</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4" t="s">
        <v>16181</v>
      </c>
      <c r="C6" s="34" t="s">
        <v>16182</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12250</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12251</v>
      </c>
      <c r="AY6" s="34" t="s">
        <v>12252</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URGENT</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4" t="s">
        <v>16183</v>
      </c>
      <c r="C7" s="34" t="s">
        <v>16184</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12250</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12251</v>
      </c>
      <c r="AY7" s="34" t="s">
        <v>12252</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URGENT</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4" t="s">
        <v>7253</v>
      </c>
      <c r="C8" s="34" t="s">
        <v>7254</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7255</v>
      </c>
      <c r="AJ8" s="34" t="s">
        <v>64</v>
      </c>
      <c r="AK8" s="34" t="s">
        <v>65</v>
      </c>
      <c r="AL8" s="34" t="s">
        <v>66</v>
      </c>
      <c r="AM8" s="34" t="s">
        <v>67</v>
      </c>
      <c r="AN8" s="34">
        <v>19.281549999999999</v>
      </c>
      <c r="AO8" s="34" t="s">
        <v>68</v>
      </c>
      <c r="AP8" s="34"/>
      <c r="AQ8" s="34"/>
      <c r="AR8" s="34" t="s">
        <v>68</v>
      </c>
      <c r="AS8" s="34"/>
      <c r="AT8" s="34"/>
      <c r="AU8" s="34" t="s">
        <v>7256</v>
      </c>
      <c r="AV8" s="34" t="s">
        <v>7257</v>
      </c>
      <c r="AW8" s="34">
        <v>42.171439999999997</v>
      </c>
      <c r="AX8" s="34" t="s">
        <v>69</v>
      </c>
      <c r="AY8" s="34" t="s">
        <v>70</v>
      </c>
      <c r="AZ8" s="3">
        <v>625</v>
      </c>
      <c r="BA8" s="34" t="s">
        <v>60</v>
      </c>
      <c r="BB8" s="34">
        <v>0</v>
      </c>
      <c r="BC8" s="34" t="s">
        <v>60</v>
      </c>
      <c r="BD8" s="34" t="s">
        <v>60</v>
      </c>
      <c r="BE8" s="34" t="s">
        <v>60</v>
      </c>
      <c r="BF8" s="34" t="str">
        <f>IFERROR(VLOOKUP(Data_Power_app[[#This Row],[PRO ODER]],'Result'!H:J,3,0),"")</f>
        <v>LAMINATION 6</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URGENT</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4" t="s">
        <v>7258</v>
      </c>
      <c r="C9" s="34" t="s">
        <v>7259</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7255</v>
      </c>
      <c r="AJ9" s="34" t="s">
        <v>64</v>
      </c>
      <c r="AK9" s="34" t="s">
        <v>65</v>
      </c>
      <c r="AL9" s="34" t="s">
        <v>66</v>
      </c>
      <c r="AM9" s="34" t="s">
        <v>67</v>
      </c>
      <c r="AN9" s="34">
        <v>9.8708399999999994</v>
      </c>
      <c r="AO9" s="34" t="s">
        <v>68</v>
      </c>
      <c r="AP9" s="34"/>
      <c r="AQ9" s="34"/>
      <c r="AR9" s="34" t="s">
        <v>68</v>
      </c>
      <c r="AS9" s="34"/>
      <c r="AT9" s="34"/>
      <c r="AU9" s="34" t="s">
        <v>7256</v>
      </c>
      <c r="AV9" s="34" t="s">
        <v>7257</v>
      </c>
      <c r="AW9" s="34">
        <v>21.589040000000001</v>
      </c>
      <c r="AX9" s="34" t="s">
        <v>69</v>
      </c>
      <c r="AY9" s="34" t="s">
        <v>70</v>
      </c>
      <c r="AZ9" s="3">
        <v>323</v>
      </c>
      <c r="BA9" s="34" t="s">
        <v>60</v>
      </c>
      <c r="BB9" s="34">
        <v>323</v>
      </c>
      <c r="BC9" s="34" t="s">
        <v>60</v>
      </c>
      <c r="BD9" s="34" t="s">
        <v>60</v>
      </c>
      <c r="BE9" s="34" t="s">
        <v>60</v>
      </c>
      <c r="BF9" s="34" t="str">
        <f>IFERROR(VLOOKUP(Data_Power_app[[#This Row],[PRO ODER]],'Result'!H:J,3,0),"")</f>
        <v>LAMINATION 6</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4" t="s">
        <v>7260</v>
      </c>
      <c r="C10" s="34" t="s">
        <v>7261</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7255</v>
      </c>
      <c r="AJ10" s="34" t="s">
        <v>64</v>
      </c>
      <c r="AK10" s="34" t="s">
        <v>65</v>
      </c>
      <c r="AL10" s="34" t="s">
        <v>66</v>
      </c>
      <c r="AM10" s="34" t="s">
        <v>67</v>
      </c>
      <c r="AN10" s="34">
        <v>7.5466699999999998</v>
      </c>
      <c r="AO10" s="34" t="s">
        <v>68</v>
      </c>
      <c r="AP10" s="34"/>
      <c r="AQ10" s="34"/>
      <c r="AR10" s="34" t="s">
        <v>68</v>
      </c>
      <c r="AS10" s="34"/>
      <c r="AT10" s="34"/>
      <c r="AU10" s="34" t="s">
        <v>7256</v>
      </c>
      <c r="AV10" s="34" t="s">
        <v>7257</v>
      </c>
      <c r="AW10" s="34">
        <v>16.50573</v>
      </c>
      <c r="AX10" s="34" t="s">
        <v>69</v>
      </c>
      <c r="AY10" s="34" t="s">
        <v>70</v>
      </c>
      <c r="AZ10" s="3">
        <v>247</v>
      </c>
      <c r="BA10" s="34" t="s">
        <v>60</v>
      </c>
      <c r="BB10" s="34">
        <v>0</v>
      </c>
      <c r="BC10" s="34" t="s">
        <v>60</v>
      </c>
      <c r="BD10" s="34" t="s">
        <v>60</v>
      </c>
      <c r="BE10" s="34" t="s">
        <v>60</v>
      </c>
      <c r="BF10" s="34" t="str">
        <f>IFERROR(VLOOKUP(Data_Power_app[[#This Row],[PRO ODER]],'Result'!H:J,3,0),"")</f>
        <v>LAMINATION 6</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URGENT</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4" t="s">
        <v>7262</v>
      </c>
      <c r="C11" s="34" t="s">
        <v>7263</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7255</v>
      </c>
      <c r="AJ11" s="34" t="s">
        <v>64</v>
      </c>
      <c r="AK11" s="34" t="s">
        <v>65</v>
      </c>
      <c r="AL11" s="34" t="s">
        <v>66</v>
      </c>
      <c r="AM11" s="34" t="s">
        <v>67</v>
      </c>
      <c r="AN11" s="34">
        <v>3.0103200000000001</v>
      </c>
      <c r="AO11" s="34" t="s">
        <v>68</v>
      </c>
      <c r="AP11" s="34"/>
      <c r="AQ11" s="34"/>
      <c r="AR11" s="34" t="s">
        <v>68</v>
      </c>
      <c r="AS11" s="34"/>
      <c r="AT11" s="34"/>
      <c r="AU11" s="34" t="s">
        <v>7256</v>
      </c>
      <c r="AV11" s="34" t="s">
        <v>7257</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LAMINATION 6</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URGENT</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4" t="s">
        <v>7264</v>
      </c>
      <c r="C12" s="34" t="s">
        <v>7265</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7255</v>
      </c>
      <c r="AJ12" s="34" t="s">
        <v>64</v>
      </c>
      <c r="AK12" s="34" t="s">
        <v>65</v>
      </c>
      <c r="AL12" s="34" t="s">
        <v>66</v>
      </c>
      <c r="AM12" s="34" t="s">
        <v>67</v>
      </c>
      <c r="AN12" s="34">
        <v>1.1779900000000001</v>
      </c>
      <c r="AO12" s="34" t="s">
        <v>68</v>
      </c>
      <c r="AP12" s="34"/>
      <c r="AQ12" s="34"/>
      <c r="AR12" s="34" t="s">
        <v>68</v>
      </c>
      <c r="AS12" s="34"/>
      <c r="AT12" s="34"/>
      <c r="AU12" s="34" t="s">
        <v>7256</v>
      </c>
      <c r="AV12" s="34" t="s">
        <v>7257</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LAMINATION 6</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4" t="s">
        <v>7266</v>
      </c>
      <c r="C13" s="34" t="s">
        <v>7267</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7255</v>
      </c>
      <c r="AJ13" s="34" t="s">
        <v>64</v>
      </c>
      <c r="AK13" s="34" t="s">
        <v>65</v>
      </c>
      <c r="AL13" s="34" t="s">
        <v>66</v>
      </c>
      <c r="AM13" s="34" t="s">
        <v>67</v>
      </c>
      <c r="AN13" s="34">
        <v>1.1921200000000001</v>
      </c>
      <c r="AO13" s="34" t="s">
        <v>68</v>
      </c>
      <c r="AP13" s="34"/>
      <c r="AQ13" s="34"/>
      <c r="AR13" s="34" t="s">
        <v>68</v>
      </c>
      <c r="AS13" s="34"/>
      <c r="AT13" s="34"/>
      <c r="AU13" s="34" t="s">
        <v>7256</v>
      </c>
      <c r="AV13" s="34" t="s">
        <v>7257</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LAMINATION 6</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4" t="s">
        <v>20091</v>
      </c>
      <c r="C14" s="34" t="s">
        <v>17392</v>
      </c>
      <c r="D14" s="34" t="s">
        <v>57</v>
      </c>
      <c r="E14" s="34" t="s">
        <v>104</v>
      </c>
      <c r="F14" s="34" t="s">
        <v>59</v>
      </c>
      <c r="G14" s="34">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117</v>
      </c>
      <c r="AH14" s="34" t="s">
        <v>63</v>
      </c>
      <c r="AI14" s="34" t="s">
        <v>7255</v>
      </c>
      <c r="AJ14" s="34" t="s">
        <v>64</v>
      </c>
      <c r="AK14" s="34" t="s">
        <v>65</v>
      </c>
      <c r="AL14" s="34" t="s">
        <v>66</v>
      </c>
      <c r="AM14" s="34" t="s">
        <v>67</v>
      </c>
      <c r="AN14" s="34">
        <v>20.280349999999999</v>
      </c>
      <c r="AO14" s="34" t="s">
        <v>68</v>
      </c>
      <c r="AP14" s="34"/>
      <c r="AQ14" s="34"/>
      <c r="AR14" s="34" t="s">
        <v>68</v>
      </c>
      <c r="AS14" s="34"/>
      <c r="AT14" s="34"/>
      <c r="AU14" s="34" t="s">
        <v>7256</v>
      </c>
      <c r="AV14" s="34" t="s">
        <v>7257</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LAMINATION 6</v>
      </c>
      <c r="BG14" s="11" t="str">
        <f>IFERROR(VLOOKUP(Data_Power_app[[#This Row],[PRO ODER]]&amp;"LAM",'Real Time'!A:E,4,0),"")</f>
        <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4" t="s">
        <v>20092</v>
      </c>
      <c r="C15" s="34" t="s">
        <v>17394</v>
      </c>
      <c r="D15" s="34" t="s">
        <v>57</v>
      </c>
      <c r="E15" s="34" t="s">
        <v>104</v>
      </c>
      <c r="F15" s="34" t="s">
        <v>59</v>
      </c>
      <c r="G15" s="34">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117</v>
      </c>
      <c r="AH15" s="34" t="s">
        <v>63</v>
      </c>
      <c r="AI15" s="34" t="s">
        <v>7255</v>
      </c>
      <c r="AJ15" s="34" t="s">
        <v>64</v>
      </c>
      <c r="AK15" s="34" t="s">
        <v>65</v>
      </c>
      <c r="AL15" s="34" t="s">
        <v>66</v>
      </c>
      <c r="AM15" s="34" t="s">
        <v>67</v>
      </c>
      <c r="AN15" s="34">
        <v>20.841259999999998</v>
      </c>
      <c r="AO15" s="34" t="s">
        <v>68</v>
      </c>
      <c r="AP15" s="34"/>
      <c r="AQ15" s="34"/>
      <c r="AR15" s="34" t="s">
        <v>68</v>
      </c>
      <c r="AS15" s="34"/>
      <c r="AT15" s="34"/>
      <c r="AU15" s="34" t="s">
        <v>7256</v>
      </c>
      <c r="AV15" s="34" t="s">
        <v>7257</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LAMINATION 6</v>
      </c>
      <c r="BG15" s="11" t="str">
        <f>IFERROR(VLOOKUP(Data_Power_app[[#This Row],[PRO ODER]]&amp;"LAM",'Real Time'!A:E,4,0),"")</f>
        <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4" t="s">
        <v>20093</v>
      </c>
      <c r="C16" s="34" t="s">
        <v>17697</v>
      </c>
      <c r="D16" s="34" t="s">
        <v>57</v>
      </c>
      <c r="E16" s="34" t="s">
        <v>104</v>
      </c>
      <c r="F16" s="34" t="s">
        <v>59</v>
      </c>
      <c r="G16" s="34">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117</v>
      </c>
      <c r="AH16" s="34" t="s">
        <v>63</v>
      </c>
      <c r="AI16" s="34" t="s">
        <v>7255</v>
      </c>
      <c r="AJ16" s="34" t="s">
        <v>64</v>
      </c>
      <c r="AK16" s="34" t="s">
        <v>65</v>
      </c>
      <c r="AL16" s="34" t="s">
        <v>66</v>
      </c>
      <c r="AM16" s="34" t="s">
        <v>67</v>
      </c>
      <c r="AN16" s="34">
        <v>25.997140000000002</v>
      </c>
      <c r="AO16" s="34" t="s">
        <v>68</v>
      </c>
      <c r="AP16" s="34"/>
      <c r="AQ16" s="34"/>
      <c r="AR16" s="34" t="s">
        <v>68</v>
      </c>
      <c r="AS16" s="34"/>
      <c r="AT16" s="34"/>
      <c r="AU16" s="34" t="s">
        <v>7256</v>
      </c>
      <c r="AV16" s="34" t="s">
        <v>7257</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4" t="s">
        <v>20094</v>
      </c>
      <c r="C17" s="34" t="s">
        <v>17698</v>
      </c>
      <c r="D17" s="34" t="s">
        <v>57</v>
      </c>
      <c r="E17" s="34" t="s">
        <v>104</v>
      </c>
      <c r="F17" s="34" t="s">
        <v>59</v>
      </c>
      <c r="G17" s="34">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117</v>
      </c>
      <c r="AH17" s="34" t="s">
        <v>63</v>
      </c>
      <c r="AI17" s="34" t="s">
        <v>7255</v>
      </c>
      <c r="AJ17" s="34" t="s">
        <v>64</v>
      </c>
      <c r="AK17" s="34" t="s">
        <v>65</v>
      </c>
      <c r="AL17" s="34" t="s">
        <v>66</v>
      </c>
      <c r="AM17" s="34" t="s">
        <v>67</v>
      </c>
      <c r="AN17" s="34">
        <v>11.10638</v>
      </c>
      <c r="AO17" s="34" t="s">
        <v>68</v>
      </c>
      <c r="AP17" s="34"/>
      <c r="AQ17" s="34"/>
      <c r="AR17" s="34" t="s">
        <v>68</v>
      </c>
      <c r="AS17" s="34"/>
      <c r="AT17" s="34"/>
      <c r="AU17" s="34" t="s">
        <v>7256</v>
      </c>
      <c r="AV17" s="34" t="s">
        <v>7257</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4" t="s">
        <v>20095</v>
      </c>
      <c r="C18" s="34" t="s">
        <v>17699</v>
      </c>
      <c r="D18" s="34" t="s">
        <v>57</v>
      </c>
      <c r="E18" s="34" t="s">
        <v>104</v>
      </c>
      <c r="F18" s="34" t="s">
        <v>59</v>
      </c>
      <c r="G18" s="34">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117</v>
      </c>
      <c r="AH18" s="34" t="s">
        <v>63</v>
      </c>
      <c r="AI18" s="34" t="s">
        <v>7255</v>
      </c>
      <c r="AJ18" s="34" t="s">
        <v>64</v>
      </c>
      <c r="AK18" s="34" t="s">
        <v>65</v>
      </c>
      <c r="AL18" s="34" t="s">
        <v>66</v>
      </c>
      <c r="AM18" s="34" t="s">
        <v>67</v>
      </c>
      <c r="AN18" s="34">
        <v>52.332830000000001</v>
      </c>
      <c r="AO18" s="34" t="s">
        <v>68</v>
      </c>
      <c r="AP18" s="34"/>
      <c r="AQ18" s="34"/>
      <c r="AR18" s="34" t="s">
        <v>68</v>
      </c>
      <c r="AS18" s="34"/>
      <c r="AT18" s="34"/>
      <c r="AU18" s="34" t="s">
        <v>7256</v>
      </c>
      <c r="AV18" s="34" t="s">
        <v>7257</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4" t="s">
        <v>2047</v>
      </c>
      <c r="C19" s="34" t="s">
        <v>1900</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4" t="s">
        <v>62</v>
      </c>
      <c r="AH19" s="34" t="s">
        <v>2048</v>
      </c>
      <c r="AI19" s="34" t="s">
        <v>2049</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2050</v>
      </c>
      <c r="AY19" s="34" t="s">
        <v>2051</v>
      </c>
      <c r="AZ19" s="3">
        <v>2950</v>
      </c>
      <c r="BA19" s="34" t="s">
        <v>60</v>
      </c>
      <c r="BB19" s="34">
        <v>2950</v>
      </c>
      <c r="BC19" s="34" t="s">
        <v>60</v>
      </c>
      <c r="BD19" s="34" t="s">
        <v>60</v>
      </c>
      <c r="BE19" s="34" t="s">
        <v>60</v>
      </c>
      <c r="BF19" s="34" t="str">
        <f>IFERROR(VLOOKUP(Data_Power_app[[#This Row],[PRO ODER]],'Result'!H:J,3,0),"")</f>
        <v>LAMINATION 2</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PRODUCTION DELAY</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4" t="s">
        <v>2052</v>
      </c>
      <c r="C20" s="34" t="s">
        <v>1902</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2053</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2054</v>
      </c>
      <c r="AY20" s="34" t="s">
        <v>2055</v>
      </c>
      <c r="AZ20" s="3">
        <v>3525</v>
      </c>
      <c r="BA20" s="34" t="s">
        <v>60</v>
      </c>
      <c r="BB20" s="34">
        <v>3525</v>
      </c>
      <c r="BC20" s="34" t="s">
        <v>60</v>
      </c>
      <c r="BD20" s="34" t="s">
        <v>60</v>
      </c>
      <c r="BE20" s="34" t="s">
        <v>60</v>
      </c>
      <c r="BF20" s="34" t="str">
        <f>IFERROR(VLOOKUP(Data_Power_app[[#This Row],[PRO ODER]],'Result'!H:J,3,0),"")</f>
        <v>LAMINATION 2</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LAMINATION 1</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LAMINATION 1</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LAMINATION 1</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4" t="s">
        <v>2056</v>
      </c>
      <c r="C46" s="34" t="s">
        <v>1903</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2048</v>
      </c>
      <c r="AI46" s="34" t="s">
        <v>2057</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2058</v>
      </c>
      <c r="AY46" s="34" t="s">
        <v>2059</v>
      </c>
      <c r="AZ46" s="3">
        <v>4675</v>
      </c>
      <c r="BA46" s="34" t="s">
        <v>60</v>
      </c>
      <c r="BB46" s="34">
        <v>4675</v>
      </c>
      <c r="BC46" s="34" t="s">
        <v>60</v>
      </c>
      <c r="BD46" s="34" t="s">
        <v>60</v>
      </c>
      <c r="BE46" s="34" t="s">
        <v>60</v>
      </c>
      <c r="BF46" s="34" t="str">
        <f>IFERROR(VLOOKUP(Data_Power_app[[#This Row],[PRO ODER]],'Result'!H:J,3,0),"")</f>
        <v>LAMINATION 2</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PRODUCTION DELAY</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4" t="s">
        <v>2060</v>
      </c>
      <c r="C47" s="34" t="s">
        <v>1904</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4" t="s">
        <v>62</v>
      </c>
      <c r="AH47" s="34" t="s">
        <v>332</v>
      </c>
      <c r="AI47" s="34" t="s">
        <v>2061</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2062</v>
      </c>
      <c r="AY47" s="34" t="s">
        <v>2063</v>
      </c>
      <c r="AZ47" s="3">
        <v>2555</v>
      </c>
      <c r="BA47" s="34" t="s">
        <v>60</v>
      </c>
      <c r="BB47" s="34">
        <v>2555</v>
      </c>
      <c r="BC47" s="34" t="s">
        <v>60</v>
      </c>
      <c r="BD47" s="34" t="s">
        <v>60</v>
      </c>
      <c r="BE47" s="34" t="s">
        <v>60</v>
      </c>
      <c r="BF47" s="34" t="str">
        <f>IFERROR(VLOOKUP(Data_Power_app[[#This Row],[PRO ODER]],'Result'!H:J,3,0),"")</f>
        <v>LAMINATION 2</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PRODUCTION DELAY</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4" t="s">
        <v>2064</v>
      </c>
      <c r="C48" s="34" t="s">
        <v>1955</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2048</v>
      </c>
      <c r="AI48" s="34" t="s">
        <v>2065</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2066</v>
      </c>
      <c r="AY48" s="34" t="s">
        <v>2067</v>
      </c>
      <c r="AZ48" s="3">
        <v>630</v>
      </c>
      <c r="BA48" s="34" t="s">
        <v>60</v>
      </c>
      <c r="BB48" s="34">
        <v>630</v>
      </c>
      <c r="BC48" s="34" t="s">
        <v>60</v>
      </c>
      <c r="BD48" s="34" t="s">
        <v>60</v>
      </c>
      <c r="BE48" s="34" t="s">
        <v>60</v>
      </c>
      <c r="BF48" s="34" t="str">
        <f>IFERROR(VLOOKUP(Data_Power_app[[#This Row],[PRO ODER]],'Result'!H:J,3,0),"")</f>
        <v>LAMINATION 2</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PRODUCTION DELAY</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4" t="s">
        <v>17807</v>
      </c>
      <c r="C57" s="34" t="s">
        <v>17808</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20096</v>
      </c>
      <c r="AJ57" s="34" t="s">
        <v>342</v>
      </c>
      <c r="AK57" s="34" t="s">
        <v>98</v>
      </c>
      <c r="AL57" s="34" t="s">
        <v>343</v>
      </c>
      <c r="AM57" s="34" t="s">
        <v>344</v>
      </c>
      <c r="AN57" s="34">
        <v>4.8531599999999999</v>
      </c>
      <c r="AO57" s="34" t="s">
        <v>68</v>
      </c>
      <c r="AP57" s="34"/>
      <c r="AQ57" s="34"/>
      <c r="AR57" s="34" t="s">
        <v>68</v>
      </c>
      <c r="AS57" s="34"/>
      <c r="AT57" s="34"/>
      <c r="AU57" s="34" t="s">
        <v>20097</v>
      </c>
      <c r="AV57" s="34" t="s">
        <v>20098</v>
      </c>
      <c r="AW57" s="34">
        <v>21.232320000000001</v>
      </c>
      <c r="AX57" s="34" t="s">
        <v>20099</v>
      </c>
      <c r="AY57" s="34" t="s">
        <v>20100</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URGENT</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4" t="s">
        <v>1623</v>
      </c>
      <c r="C58" s="34" t="s">
        <v>1624</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URGENT</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URGENT</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4" t="s">
        <v>8080</v>
      </c>
      <c r="C67" s="34" t="s">
        <v>8081</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7442</v>
      </c>
      <c r="AI67" s="34" t="s">
        <v>8082</v>
      </c>
      <c r="AJ67" s="34" t="s">
        <v>74</v>
      </c>
      <c r="AK67" s="34" t="s">
        <v>65</v>
      </c>
      <c r="AL67" s="34" t="s">
        <v>325</v>
      </c>
      <c r="AM67" s="34" t="s">
        <v>326</v>
      </c>
      <c r="AN67" s="34">
        <v>1.7004600000000001</v>
      </c>
      <c r="AO67" s="34" t="s">
        <v>68</v>
      </c>
      <c r="AP67" s="34"/>
      <c r="AQ67" s="34"/>
      <c r="AR67" s="34" t="s">
        <v>68</v>
      </c>
      <c r="AS67" s="34"/>
      <c r="AT67" s="34"/>
      <c r="AU67" s="34" t="s">
        <v>8083</v>
      </c>
      <c r="AV67" s="34" t="s">
        <v>8084</v>
      </c>
      <c r="AW67" s="34">
        <v>3.7185800000000002</v>
      </c>
      <c r="AX67" s="34" t="s">
        <v>8085</v>
      </c>
      <c r="AY67" s="34" t="s">
        <v>8086</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4" t="s">
        <v>8087</v>
      </c>
      <c r="C68" s="34" t="s">
        <v>8088</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8089</v>
      </c>
      <c r="AJ68" s="34" t="s">
        <v>74</v>
      </c>
      <c r="AK68" s="34" t="s">
        <v>98</v>
      </c>
      <c r="AL68" s="34" t="s">
        <v>325</v>
      </c>
      <c r="AM68" s="34" t="s">
        <v>326</v>
      </c>
      <c r="AN68" s="34">
        <v>2.7310500000000002</v>
      </c>
      <c r="AO68" s="34" t="s">
        <v>68</v>
      </c>
      <c r="AP68" s="34"/>
      <c r="AQ68" s="34"/>
      <c r="AR68" s="34" t="s">
        <v>68</v>
      </c>
      <c r="AS68" s="34"/>
      <c r="AT68" s="34"/>
      <c r="AU68" s="34" t="s">
        <v>8090</v>
      </c>
      <c r="AV68" s="34" t="s">
        <v>8091</v>
      </c>
      <c r="AW68" s="34">
        <v>5.9730299999999996</v>
      </c>
      <c r="AX68" s="34" t="s">
        <v>8092</v>
      </c>
      <c r="AY68" s="34" t="s">
        <v>8093</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4" t="s">
        <v>20101</v>
      </c>
      <c r="C69" s="34" t="s">
        <v>17680</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20102</v>
      </c>
      <c r="AJ69" s="34" t="s">
        <v>74</v>
      </c>
      <c r="AK69" s="34" t="s">
        <v>98</v>
      </c>
      <c r="AL69" s="34" t="s">
        <v>325</v>
      </c>
      <c r="AM69" s="34" t="s">
        <v>326</v>
      </c>
      <c r="AN69" s="34">
        <v>6.6883999999999997</v>
      </c>
      <c r="AO69" s="34" t="s">
        <v>68</v>
      </c>
      <c r="AP69" s="34"/>
      <c r="AQ69" s="34"/>
      <c r="AR69" s="34" t="s">
        <v>68</v>
      </c>
      <c r="AS69" s="34"/>
      <c r="AT69" s="34"/>
      <c r="AU69" s="34" t="s">
        <v>20103</v>
      </c>
      <c r="AV69" s="34" t="s">
        <v>20104</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4" t="s">
        <v>16057</v>
      </c>
      <c r="C70" s="34" t="s">
        <v>16058</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4" t="s">
        <v>138</v>
      </c>
      <c r="AH70" s="34" t="s">
        <v>324</v>
      </c>
      <c r="AI70" s="34" t="s">
        <v>16059</v>
      </c>
      <c r="AJ70" s="34" t="s">
        <v>74</v>
      </c>
      <c r="AK70" s="34" t="s">
        <v>98</v>
      </c>
      <c r="AL70" s="34" t="s">
        <v>325</v>
      </c>
      <c r="AM70" s="34" t="s">
        <v>326</v>
      </c>
      <c r="AN70" s="34">
        <v>4.5392400000000004</v>
      </c>
      <c r="AO70" s="34" t="s">
        <v>68</v>
      </c>
      <c r="AP70" s="34"/>
      <c r="AQ70" s="34"/>
      <c r="AR70" s="34" t="s">
        <v>68</v>
      </c>
      <c r="AS70" s="34"/>
      <c r="AT70" s="34"/>
      <c r="AU70" s="34" t="s">
        <v>16060</v>
      </c>
      <c r="AV70" s="34" t="s">
        <v>16061</v>
      </c>
      <c r="AW70" s="34">
        <v>9.9276199999999992</v>
      </c>
      <c r="AX70" s="34" t="s">
        <v>16062</v>
      </c>
      <c r="AY70" s="34" t="s">
        <v>16063</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
      </c>
      <c r="BL70" s="34"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4" t="s">
        <v>2571</v>
      </c>
      <c r="C71" s="34" t="s">
        <v>2572</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4" t="s">
        <v>2573</v>
      </c>
      <c r="C72" s="34" t="s">
        <v>2574</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4" t="s">
        <v>2575</v>
      </c>
      <c r="C73" s="34" t="s">
        <v>2576</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4" t="s">
        <v>2577</v>
      </c>
      <c r="C74" s="34" t="s">
        <v>2578</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4" t="s">
        <v>2579</v>
      </c>
      <c r="C75" s="34" t="s">
        <v>2580</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4" t="s">
        <v>2581</v>
      </c>
      <c r="C76" s="34" t="s">
        <v>2582</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4" t="s">
        <v>2583</v>
      </c>
      <c r="C77" s="34" t="s">
        <v>2584</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4" t="s">
        <v>2585</v>
      </c>
      <c r="C78" s="34" t="s">
        <v>2586</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4" t="s">
        <v>2587</v>
      </c>
      <c r="C79" s="34" t="s">
        <v>2588</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4" t="s">
        <v>2589</v>
      </c>
      <c r="C80" s="34" t="s">
        <v>2590</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2591</v>
      </c>
      <c r="C81" s="34" t="s">
        <v>2592</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4" t="s">
        <v>2593</v>
      </c>
      <c r="C82" s="34" t="s">
        <v>2594</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4" t="s">
        <v>2595</v>
      </c>
      <c r="C83" s="34" t="s">
        <v>2596</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4" t="s">
        <v>2597</v>
      </c>
      <c r="C84" s="34" t="s">
        <v>2598</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4" t="s">
        <v>2599</v>
      </c>
      <c r="C85" s="34" t="s">
        <v>2600</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4" t="s">
        <v>2601</v>
      </c>
      <c r="C86" s="34" t="s">
        <v>2602</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4" t="s">
        <v>2603</v>
      </c>
      <c r="C87" s="34" t="s">
        <v>2604</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4" t="s">
        <v>2605</v>
      </c>
      <c r="C88" s="34" t="s">
        <v>2606</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4" t="s">
        <v>2607</v>
      </c>
      <c r="C89" s="34" t="s">
        <v>2608</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4" t="s">
        <v>2609</v>
      </c>
      <c r="C90" s="34" t="s">
        <v>2610</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4" t="s">
        <v>2611</v>
      </c>
      <c r="C91" s="34" t="s">
        <v>2612</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4" t="s">
        <v>2613</v>
      </c>
      <c r="C92" s="34" t="s">
        <v>2614</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4" t="s">
        <v>2615</v>
      </c>
      <c r="C93" s="34" t="s">
        <v>2616</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4" t="s">
        <v>2617</v>
      </c>
      <c r="C94" s="34" t="s">
        <v>2618</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4" t="s">
        <v>2619</v>
      </c>
      <c r="C95" s="34" t="s">
        <v>2620</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4" t="s">
        <v>2621</v>
      </c>
      <c r="C96" s="34" t="s">
        <v>2622</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4" t="s">
        <v>2623</v>
      </c>
      <c r="C97" s="34" t="s">
        <v>2624</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4" t="s">
        <v>2625</v>
      </c>
      <c r="C98" s="34" t="s">
        <v>2626</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4" t="s">
        <v>2627</v>
      </c>
      <c r="C99" s="34" t="s">
        <v>2628</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4" t="s">
        <v>2629</v>
      </c>
      <c r="C100" s="34" t="s">
        <v>2630</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2631</v>
      </c>
      <c r="C101" s="34" t="s">
        <v>2632</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4" t="s">
        <v>2633</v>
      </c>
      <c r="C102" s="34" t="s">
        <v>2634</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4" t="s">
        <v>2635</v>
      </c>
      <c r="C103" s="34" t="s">
        <v>2636</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4" t="s">
        <v>2637</v>
      </c>
      <c r="C104" s="34" t="s">
        <v>2638</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4" t="s">
        <v>2639</v>
      </c>
      <c r="C105" s="34" t="s">
        <v>2640</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4" t="s">
        <v>2641</v>
      </c>
      <c r="C106" s="34" t="s">
        <v>2642</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4" t="s">
        <v>2643</v>
      </c>
      <c r="C107" s="34" t="s">
        <v>2644</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4" t="s">
        <v>2645</v>
      </c>
      <c r="C108" s="34" t="s">
        <v>2646</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4" t="s">
        <v>2647</v>
      </c>
      <c r="C109" s="34" t="s">
        <v>2648</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4" t="s">
        <v>2649</v>
      </c>
      <c r="C110" s="34" t="s">
        <v>2650</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4" t="s">
        <v>2651</v>
      </c>
      <c r="C111" s="34" t="s">
        <v>2652</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4" t="s">
        <v>2653</v>
      </c>
      <c r="C112" s="34" t="s">
        <v>2654</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LAMINATION 1</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4" t="s">
        <v>2655</v>
      </c>
      <c r="C113" s="34" t="s">
        <v>2656</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LAMINATION 1</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4" t="s">
        <v>2657</v>
      </c>
      <c r="C114" s="34" t="s">
        <v>2658</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LAMINATION 1</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4" t="s">
        <v>2659</v>
      </c>
      <c r="C115" s="34" t="s">
        <v>2660</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LAMINATION 1</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4" t="s">
        <v>3476</v>
      </c>
      <c r="C116" s="34" t="s">
        <v>3477</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LAMINATION 1</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4" t="s">
        <v>3478</v>
      </c>
      <c r="C117" s="34" t="s">
        <v>3479</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LAMINATION 1</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4" t="s">
        <v>3480</v>
      </c>
      <c r="C118" s="34" t="s">
        <v>3481</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LAMINATION 1</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4" t="s">
        <v>3482</v>
      </c>
      <c r="C119" s="34" t="s">
        <v>3483</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LAMINATION 1</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3484</v>
      </c>
      <c r="C120" s="34" t="s">
        <v>3485</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LAMINATION 1</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4" t="s">
        <v>3486</v>
      </c>
      <c r="C121" s="34" t="s">
        <v>3487</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LAMINATION 1</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4" t="s">
        <v>3488</v>
      </c>
      <c r="C122" s="34" t="s">
        <v>3489</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LAMINATION 1</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4" t="s">
        <v>3490</v>
      </c>
      <c r="C123" s="34" t="s">
        <v>3491</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4" t="s">
        <v>3492</v>
      </c>
      <c r="C124" s="34" t="s">
        <v>3493</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4" t="s">
        <v>3494</v>
      </c>
      <c r="C125" s="34" t="s">
        <v>3495</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4" t="s">
        <v>3496</v>
      </c>
      <c r="C126" s="34" t="s">
        <v>3497</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4" t="s">
        <v>3498</v>
      </c>
      <c r="C127" s="34" t="s">
        <v>3499</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4" t="s">
        <v>3500</v>
      </c>
      <c r="C128" s="34" t="s">
        <v>3501</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4" t="s">
        <v>3502</v>
      </c>
      <c r="C129" s="34" t="s">
        <v>3503</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4" t="s">
        <v>3504</v>
      </c>
      <c r="C130" s="34" t="s">
        <v>3505</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4" t="s">
        <v>17805</v>
      </c>
      <c r="C133" s="34" t="s">
        <v>17806</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5446</v>
      </c>
      <c r="AI133" s="34" t="s">
        <v>15433</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15434</v>
      </c>
      <c r="AV133" s="34" t="s">
        <v>15435</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URGENT</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4" t="s">
        <v>20105</v>
      </c>
      <c r="C134" s="34" t="s">
        <v>17681</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7442</v>
      </c>
      <c r="AI134" s="34" t="s">
        <v>20106</v>
      </c>
      <c r="AJ134" s="34" t="s">
        <v>74</v>
      </c>
      <c r="AK134" s="34" t="s">
        <v>65</v>
      </c>
      <c r="AL134" s="34" t="s">
        <v>325</v>
      </c>
      <c r="AM134" s="34" t="s">
        <v>326</v>
      </c>
      <c r="AN134" s="34">
        <v>3.8101799999999999</v>
      </c>
      <c r="AO134" s="34" t="s">
        <v>68</v>
      </c>
      <c r="AP134" s="34"/>
      <c r="AQ134" s="34"/>
      <c r="AR134" s="34" t="s">
        <v>68</v>
      </c>
      <c r="AS134" s="34"/>
      <c r="AT134" s="34"/>
      <c r="AU134" s="34" t="s">
        <v>20107</v>
      </c>
      <c r="AV134" s="34" t="s">
        <v>20108</v>
      </c>
      <c r="AW134" s="34">
        <v>8.3328600000000002</v>
      </c>
      <c r="AX134" s="34" t="s">
        <v>7444</v>
      </c>
      <c r="AY134" s="34" t="s">
        <v>7445</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4" t="s">
        <v>1281</v>
      </c>
      <c r="C135" s="34" t="s">
        <v>1282</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1283</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2813</v>
      </c>
      <c r="AY135" s="34" t="s">
        <v>2814</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4" t="s">
        <v>11605</v>
      </c>
      <c r="C136" s="34" t="s">
        <v>11606</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11607</v>
      </c>
      <c r="AJ136" s="34" t="s">
        <v>74</v>
      </c>
      <c r="AK136" s="34" t="s">
        <v>486</v>
      </c>
      <c r="AL136" s="34" t="s">
        <v>948</v>
      </c>
      <c r="AM136" s="34" t="s">
        <v>949</v>
      </c>
      <c r="AN136" s="34">
        <v>3.0079999999999999E-2</v>
      </c>
      <c r="AO136" s="34" t="s">
        <v>68</v>
      </c>
      <c r="AP136" s="34"/>
      <c r="AQ136" s="34"/>
      <c r="AR136" s="34" t="s">
        <v>68</v>
      </c>
      <c r="AS136" s="34"/>
      <c r="AT136" s="34"/>
      <c r="AU136" s="34" t="s">
        <v>11608</v>
      </c>
      <c r="AV136" s="34" t="s">
        <v>11609</v>
      </c>
      <c r="AW136" s="34">
        <v>6.5780000000000005E-2</v>
      </c>
      <c r="AX136" s="34" t="s">
        <v>11610</v>
      </c>
      <c r="AY136" s="34" t="s">
        <v>11611</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4" t="s">
        <v>11612</v>
      </c>
      <c r="C137" s="34" t="s">
        <v>11613</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11614</v>
      </c>
      <c r="AJ137" s="34" t="s">
        <v>74</v>
      </c>
      <c r="AK137" s="34" t="s">
        <v>486</v>
      </c>
      <c r="AL137" s="34" t="s">
        <v>948</v>
      </c>
      <c r="AM137" s="34" t="s">
        <v>949</v>
      </c>
      <c r="AN137" s="34">
        <v>3.0079999999999999E-2</v>
      </c>
      <c r="AO137" s="34" t="s">
        <v>68</v>
      </c>
      <c r="AP137" s="34"/>
      <c r="AQ137" s="34"/>
      <c r="AR137" s="34" t="s">
        <v>68</v>
      </c>
      <c r="AS137" s="34"/>
      <c r="AT137" s="34"/>
      <c r="AU137" s="34" t="s">
        <v>11608</v>
      </c>
      <c r="AV137" s="34" t="s">
        <v>11609</v>
      </c>
      <c r="AW137" s="34">
        <v>6.5780000000000005E-2</v>
      </c>
      <c r="AX137" s="34" t="s">
        <v>2535</v>
      </c>
      <c r="AY137" s="34" t="s">
        <v>2536</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4" t="s">
        <v>11615</v>
      </c>
      <c r="C138" s="34" t="s">
        <v>11616</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4" t="s">
        <v>223</v>
      </c>
      <c r="AH138" s="34" t="s">
        <v>63</v>
      </c>
      <c r="AI138" s="34" t="s">
        <v>11617</v>
      </c>
      <c r="AJ138" s="34" t="s">
        <v>64</v>
      </c>
      <c r="AK138" s="34" t="s">
        <v>65</v>
      </c>
      <c r="AL138" s="34" t="s">
        <v>66</v>
      </c>
      <c r="AM138" s="34" t="s">
        <v>67</v>
      </c>
      <c r="AN138" s="34">
        <v>6.0921500000000002</v>
      </c>
      <c r="AO138" s="34" t="s">
        <v>68</v>
      </c>
      <c r="AP138" s="34"/>
      <c r="AQ138" s="34"/>
      <c r="AR138" s="34" t="s">
        <v>68</v>
      </c>
      <c r="AS138" s="34"/>
      <c r="AT138" s="34"/>
      <c r="AU138" s="34" t="s">
        <v>11618</v>
      </c>
      <c r="AV138" s="34" t="s">
        <v>11619</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4" t="s">
        <v>3506</v>
      </c>
      <c r="C139" s="34" t="s">
        <v>3507</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LAMINATION 1</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4" t="s">
        <v>3508</v>
      </c>
      <c r="C140" s="34" t="s">
        <v>3509</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LAMINATION 1</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4" t="s">
        <v>3510</v>
      </c>
      <c r="C141" s="34" t="s">
        <v>3511</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LAMINATION 1</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4" t="s">
        <v>3512</v>
      </c>
      <c r="C142" s="34" t="s">
        <v>3513</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LAMINATION 1</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4" t="s">
        <v>3514</v>
      </c>
      <c r="C143" s="34" t="s">
        <v>3515</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LAMINATION 1</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4" t="s">
        <v>3516</v>
      </c>
      <c r="C144" s="34" t="s">
        <v>3517</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LAMINATION 1</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4" t="s">
        <v>3518</v>
      </c>
      <c r="C145" s="34" t="s">
        <v>3519</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LAMINATION 1</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4" t="s">
        <v>3520</v>
      </c>
      <c r="C146" s="34" t="s">
        <v>3521</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LAMINATION 1</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4" t="s">
        <v>3522</v>
      </c>
      <c r="C147" s="34" t="s">
        <v>3523</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LAMINATION 1</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4" t="s">
        <v>3524</v>
      </c>
      <c r="C148" s="34" t="s">
        <v>3525</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LAMINATION 1</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4" t="s">
        <v>3526</v>
      </c>
      <c r="C149" s="34" t="s">
        <v>3527</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LAMINATION 1</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4" t="s">
        <v>3528</v>
      </c>
      <c r="C150" s="34" t="s">
        <v>3529</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LAMINATION 1</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4" t="s">
        <v>3530</v>
      </c>
      <c r="C151" s="34" t="s">
        <v>3531</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LAMINATION 1</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3532</v>
      </c>
      <c r="C152" s="34" t="s">
        <v>3533</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LAMINATION 1</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4" t="s">
        <v>3534</v>
      </c>
      <c r="C153" s="34" t="s">
        <v>3535</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LAMINATION 1</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URGENT</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2821</v>
      </c>
      <c r="AY155" s="34" t="s">
        <v>2812</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4" t="s">
        <v>9274</v>
      </c>
      <c r="C157" s="34" t="s">
        <v>9275</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9276</v>
      </c>
      <c r="AJ157" s="34" t="s">
        <v>64</v>
      </c>
      <c r="AK157" s="34" t="s">
        <v>65</v>
      </c>
      <c r="AL157" s="34" t="s">
        <v>66</v>
      </c>
      <c r="AM157" s="34" t="s">
        <v>67</v>
      </c>
      <c r="AN157" s="34">
        <v>573.03088000000002</v>
      </c>
      <c r="AO157" s="34" t="s">
        <v>68</v>
      </c>
      <c r="AP157" s="34"/>
      <c r="AQ157" s="34"/>
      <c r="AR157" s="34" t="s">
        <v>68</v>
      </c>
      <c r="AS157" s="34"/>
      <c r="AT157" s="34"/>
      <c r="AU157" s="34" t="s">
        <v>9277</v>
      </c>
      <c r="AV157" s="34" t="s">
        <v>9278</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4" t="s">
        <v>20109</v>
      </c>
      <c r="C158" s="34" t="s">
        <v>19224</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20110</v>
      </c>
      <c r="AJ158" s="34" t="s">
        <v>64</v>
      </c>
      <c r="AK158" s="34" t="s">
        <v>98</v>
      </c>
      <c r="AL158" s="34" t="s">
        <v>66</v>
      </c>
      <c r="AM158" s="34" t="s">
        <v>67</v>
      </c>
      <c r="AN158" s="34">
        <v>235.09362999999999</v>
      </c>
      <c r="AO158" s="34" t="s">
        <v>68</v>
      </c>
      <c r="AP158" s="34"/>
      <c r="AQ158" s="34"/>
      <c r="AR158" s="34" t="s">
        <v>68</v>
      </c>
      <c r="AS158" s="34"/>
      <c r="AT158" s="34"/>
      <c r="AU158" s="34" t="s">
        <v>4273</v>
      </c>
      <c r="AV158" s="34" t="s">
        <v>4274</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4" t="s">
        <v>4672</v>
      </c>
      <c r="C159" s="34" t="s">
        <v>4673</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4663</v>
      </c>
      <c r="AJ159" s="34" t="s">
        <v>74</v>
      </c>
      <c r="AK159" s="34" t="s">
        <v>65</v>
      </c>
      <c r="AL159" s="34" t="s">
        <v>218</v>
      </c>
      <c r="AM159" s="34" t="s">
        <v>219</v>
      </c>
      <c r="AN159" s="34">
        <v>0.14713999999999999</v>
      </c>
      <c r="AO159" s="34" t="s">
        <v>68</v>
      </c>
      <c r="AP159" s="34"/>
      <c r="AQ159" s="34"/>
      <c r="AR159" s="34" t="s">
        <v>68</v>
      </c>
      <c r="AS159" s="34"/>
      <c r="AT159" s="34"/>
      <c r="AU159" s="34" t="s">
        <v>4664</v>
      </c>
      <c r="AV159" s="34" t="s">
        <v>4665</v>
      </c>
      <c r="AW159" s="34">
        <v>0.32181999999999999</v>
      </c>
      <c r="AX159" s="34" t="s">
        <v>4666</v>
      </c>
      <c r="AY159" s="34" t="s">
        <v>4667</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4" t="s">
        <v>1642</v>
      </c>
      <c r="C161" s="34" t="s">
        <v>1643</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LAMINATION 6</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4" t="s">
        <v>1644</v>
      </c>
      <c r="C162" s="34" t="s">
        <v>1645</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1646</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LAMINATION 6</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4" t="s">
        <v>1647</v>
      </c>
      <c r="C163" s="34" t="s">
        <v>1648</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1646</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LAMINATION 6</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4" t="str">
        <f>IFERROR(VLOOKUP(Data_Power_app[[#This Row],[PRO ODER]],'Xuất-Delay-SLT'!B:C,2,0),"")</f>
        <v>URGENT</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4" t="s">
        <v>1871</v>
      </c>
      <c r="C164" s="34" t="s">
        <v>1858</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1872</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1873</v>
      </c>
      <c r="AY164" s="34" t="s">
        <v>1874</v>
      </c>
      <c r="AZ164" s="3">
        <v>2412</v>
      </c>
      <c r="BA164" s="34" t="s">
        <v>60</v>
      </c>
      <c r="BB164" s="34">
        <v>2412</v>
      </c>
      <c r="BC164" s="34" t="s">
        <v>103</v>
      </c>
      <c r="BD164" s="34" t="s">
        <v>1875</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4" t="s">
        <v>1876</v>
      </c>
      <c r="C165" s="34" t="s">
        <v>1860</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1877</v>
      </c>
      <c r="AJ165" s="34" t="s">
        <v>97</v>
      </c>
      <c r="AK165" s="34" t="s">
        <v>65</v>
      </c>
      <c r="AL165" s="34" t="s">
        <v>278</v>
      </c>
      <c r="AM165" s="34" t="s">
        <v>279</v>
      </c>
      <c r="AN165" s="34">
        <v>71.602260000000001</v>
      </c>
      <c r="AO165" s="34" t="s">
        <v>68</v>
      </c>
      <c r="AP165" s="34"/>
      <c r="AQ165" s="34"/>
      <c r="AR165" s="34" t="s">
        <v>68</v>
      </c>
      <c r="AS165" s="34"/>
      <c r="AT165" s="34"/>
      <c r="AU165" s="34" t="s">
        <v>2824</v>
      </c>
      <c r="AV165" s="34" t="s">
        <v>2825</v>
      </c>
      <c r="AW165" s="34">
        <v>268.12761999999998</v>
      </c>
      <c r="AX165" s="34" t="s">
        <v>1873</v>
      </c>
      <c r="AY165" s="34" t="s">
        <v>1874</v>
      </c>
      <c r="AZ165" s="3">
        <v>3696</v>
      </c>
      <c r="BA165" s="34" t="s">
        <v>60</v>
      </c>
      <c r="BB165" s="34">
        <v>3696</v>
      </c>
      <c r="BC165" s="34" t="s">
        <v>1878</v>
      </c>
      <c r="BD165" s="34" t="s">
        <v>1875</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4" t="s">
        <v>1879</v>
      </c>
      <c r="C166" s="34" t="s">
        <v>1861</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4" t="s">
        <v>62</v>
      </c>
      <c r="AH166" s="34" t="s">
        <v>96</v>
      </c>
      <c r="AI166" s="34" t="s">
        <v>1877</v>
      </c>
      <c r="AJ166" s="34" t="s">
        <v>97</v>
      </c>
      <c r="AK166" s="34" t="s">
        <v>65</v>
      </c>
      <c r="AL166" s="34" t="s">
        <v>278</v>
      </c>
      <c r="AM166" s="34" t="s">
        <v>279</v>
      </c>
      <c r="AN166" s="34">
        <v>14.759130000000001</v>
      </c>
      <c r="AO166" s="34" t="s">
        <v>68</v>
      </c>
      <c r="AP166" s="34"/>
      <c r="AQ166" s="34"/>
      <c r="AR166" s="34" t="s">
        <v>68</v>
      </c>
      <c r="AS166" s="34"/>
      <c r="AT166" s="34"/>
      <c r="AU166" s="34" t="s">
        <v>2824</v>
      </c>
      <c r="AV166" s="34" t="s">
        <v>2825</v>
      </c>
      <c r="AW166" s="34">
        <v>55.254910000000002</v>
      </c>
      <c r="AX166" s="34" t="s">
        <v>1873</v>
      </c>
      <c r="AY166" s="34" t="s">
        <v>1874</v>
      </c>
      <c r="AZ166" s="3">
        <v>756</v>
      </c>
      <c r="BA166" s="34" t="s">
        <v>60</v>
      </c>
      <c r="BB166" s="34">
        <v>756</v>
      </c>
      <c r="BC166" s="34" t="s">
        <v>1878</v>
      </c>
      <c r="BD166" s="34" t="s">
        <v>1875</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URGENT</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4" t="s">
        <v>1880</v>
      </c>
      <c r="C167" s="34" t="s">
        <v>1862</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1872</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1873</v>
      </c>
      <c r="AY167" s="34" t="s">
        <v>1874</v>
      </c>
      <c r="AZ167" s="3">
        <v>1188</v>
      </c>
      <c r="BA167" s="34" t="s">
        <v>60</v>
      </c>
      <c r="BB167" s="34">
        <v>0</v>
      </c>
      <c r="BC167" s="34" t="s">
        <v>103</v>
      </c>
      <c r="BD167" s="34" t="s">
        <v>1875</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4" t="s">
        <v>1881</v>
      </c>
      <c r="C168" s="34" t="s">
        <v>1863</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1872</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1873</v>
      </c>
      <c r="AY168" s="34" t="s">
        <v>1874</v>
      </c>
      <c r="AZ168" s="3">
        <v>1092</v>
      </c>
      <c r="BA168" s="34" t="s">
        <v>60</v>
      </c>
      <c r="BB168" s="34">
        <v>0</v>
      </c>
      <c r="BC168" s="34" t="s">
        <v>103</v>
      </c>
      <c r="BD168" s="34" t="s">
        <v>1875</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4" t="s">
        <v>1882</v>
      </c>
      <c r="C169" s="34" t="s">
        <v>1864</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1877</v>
      </c>
      <c r="AJ169" s="34" t="s">
        <v>97</v>
      </c>
      <c r="AK169" s="34" t="s">
        <v>65</v>
      </c>
      <c r="AL169" s="34" t="s">
        <v>278</v>
      </c>
      <c r="AM169" s="34" t="s">
        <v>279</v>
      </c>
      <c r="AN169" s="34">
        <v>62.329819999999998</v>
      </c>
      <c r="AO169" s="34" t="s">
        <v>68</v>
      </c>
      <c r="AP169" s="34"/>
      <c r="AQ169" s="34"/>
      <c r="AR169" s="34" t="s">
        <v>68</v>
      </c>
      <c r="AS169" s="34"/>
      <c r="AT169" s="34"/>
      <c r="AU169" s="34" t="s">
        <v>2824</v>
      </c>
      <c r="AV169" s="34" t="s">
        <v>2825</v>
      </c>
      <c r="AW169" s="34">
        <v>233.94130999999999</v>
      </c>
      <c r="AX169" s="34" t="s">
        <v>1873</v>
      </c>
      <c r="AY169" s="34" t="s">
        <v>1874</v>
      </c>
      <c r="AZ169" s="3">
        <v>3192</v>
      </c>
      <c r="BA169" s="34" t="s">
        <v>60</v>
      </c>
      <c r="BB169" s="34">
        <v>3192</v>
      </c>
      <c r="BC169" s="34" t="s">
        <v>1878</v>
      </c>
      <c r="BD169" s="34" t="s">
        <v>1875</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URGENT</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4" t="s">
        <v>1883</v>
      </c>
      <c r="C170" s="34" t="s">
        <v>1865</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1877</v>
      </c>
      <c r="AJ170" s="34" t="s">
        <v>97</v>
      </c>
      <c r="AK170" s="34" t="s">
        <v>65</v>
      </c>
      <c r="AL170" s="34" t="s">
        <v>278</v>
      </c>
      <c r="AM170" s="34" t="s">
        <v>279</v>
      </c>
      <c r="AN170" s="34">
        <v>14.076589999999999</v>
      </c>
      <c r="AO170" s="34" t="s">
        <v>68</v>
      </c>
      <c r="AP170" s="34"/>
      <c r="AQ170" s="34"/>
      <c r="AR170" s="34" t="s">
        <v>68</v>
      </c>
      <c r="AS170" s="34"/>
      <c r="AT170" s="34"/>
      <c r="AU170" s="34" t="s">
        <v>2824</v>
      </c>
      <c r="AV170" s="34" t="s">
        <v>2825</v>
      </c>
      <c r="AW170" s="34">
        <v>52.754809999999999</v>
      </c>
      <c r="AX170" s="34" t="s">
        <v>1873</v>
      </c>
      <c r="AY170" s="34" t="s">
        <v>1874</v>
      </c>
      <c r="AZ170" s="3">
        <v>720</v>
      </c>
      <c r="BA170" s="34" t="s">
        <v>60</v>
      </c>
      <c r="BB170" s="34">
        <v>720</v>
      </c>
      <c r="BC170" s="34" t="s">
        <v>1878</v>
      </c>
      <c r="BD170" s="34" t="s">
        <v>1875</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URGENT</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4" t="s">
        <v>1884</v>
      </c>
      <c r="C171" s="34" t="s">
        <v>1866</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1872</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1873</v>
      </c>
      <c r="AY171" s="34" t="s">
        <v>1874</v>
      </c>
      <c r="AZ171" s="3">
        <v>456</v>
      </c>
      <c r="BA171" s="34" t="s">
        <v>60</v>
      </c>
      <c r="BB171" s="34">
        <v>456</v>
      </c>
      <c r="BC171" s="34" t="s">
        <v>103</v>
      </c>
      <c r="BD171" s="34" t="s">
        <v>1875</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URGENT</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4" t="s">
        <v>1704</v>
      </c>
      <c r="C172" s="34" t="s">
        <v>1705</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4" t="s">
        <v>3536</v>
      </c>
      <c r="C173" s="34" t="s">
        <v>3537</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4" t="s">
        <v>3538</v>
      </c>
      <c r="C174" s="34" t="s">
        <v>3539</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4" t="s">
        <v>3540</v>
      </c>
      <c r="C175" s="34" t="s">
        <v>3541</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4" t="s">
        <v>3542</v>
      </c>
      <c r="C176" s="34" t="s">
        <v>3543</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4" t="s">
        <v>3544</v>
      </c>
      <c r="C177" s="34" t="s">
        <v>3545</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4" t="s">
        <v>3546</v>
      </c>
      <c r="C178" s="34" t="s">
        <v>3547</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4" t="s">
        <v>3548</v>
      </c>
      <c r="C179" s="34" t="s">
        <v>3549</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4" t="s">
        <v>3550</v>
      </c>
      <c r="C180" s="34" t="s">
        <v>3551</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4" t="s">
        <v>2068</v>
      </c>
      <c r="C181" s="34" t="s">
        <v>1905</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4" t="s">
        <v>1698</v>
      </c>
      <c r="C182" s="34" t="s">
        <v>1699</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1700</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1701</v>
      </c>
      <c r="AY182" s="34" t="s">
        <v>1702</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4" t="s">
        <v>5612</v>
      </c>
      <c r="C183" s="34" t="s">
        <v>5613</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4" t="s">
        <v>10683</v>
      </c>
      <c r="C184" s="34" t="s">
        <v>10684</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4" t="s">
        <v>10685</v>
      </c>
      <c r="C185" s="34" t="s">
        <v>10686</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4" t="s">
        <v>20111</v>
      </c>
      <c r="C186" s="34" t="s">
        <v>17682</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4" t="s">
        <v>2076</v>
      </c>
      <c r="C188" s="34" t="s">
        <v>1909</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2071</v>
      </c>
      <c r="AJ188" s="34" t="s">
        <v>74</v>
      </c>
      <c r="AK188" s="34" t="s">
        <v>98</v>
      </c>
      <c r="AL188" s="34" t="s">
        <v>218</v>
      </c>
      <c r="AM188" s="34" t="s">
        <v>219</v>
      </c>
      <c r="AN188" s="34">
        <v>0.38151000000000002</v>
      </c>
      <c r="AO188" s="34" t="s">
        <v>68</v>
      </c>
      <c r="AP188" s="34"/>
      <c r="AQ188" s="34"/>
      <c r="AR188" s="34" t="s">
        <v>68</v>
      </c>
      <c r="AS188" s="34"/>
      <c r="AT188" s="34"/>
      <c r="AU188" s="34" t="s">
        <v>2072</v>
      </c>
      <c r="AV188" s="34" t="s">
        <v>2073</v>
      </c>
      <c r="AW188" s="34">
        <v>0.83430000000000004</v>
      </c>
      <c r="AX188" s="34" t="s">
        <v>2074</v>
      </c>
      <c r="AY188" s="34" t="s">
        <v>2075</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4" t="s">
        <v>2077</v>
      </c>
      <c r="C189" s="34" t="s">
        <v>1910</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2071</v>
      </c>
      <c r="AJ189" s="34" t="s">
        <v>74</v>
      </c>
      <c r="AK189" s="34" t="s">
        <v>98</v>
      </c>
      <c r="AL189" s="34" t="s">
        <v>218</v>
      </c>
      <c r="AM189" s="34" t="s">
        <v>219</v>
      </c>
      <c r="AN189" s="34">
        <v>0.24074000000000001</v>
      </c>
      <c r="AO189" s="34" t="s">
        <v>68</v>
      </c>
      <c r="AP189" s="34"/>
      <c r="AQ189" s="34"/>
      <c r="AR189" s="34" t="s">
        <v>68</v>
      </c>
      <c r="AS189" s="34"/>
      <c r="AT189" s="34"/>
      <c r="AU189" s="34" t="s">
        <v>2072</v>
      </c>
      <c r="AV189" s="34" t="s">
        <v>2073</v>
      </c>
      <c r="AW189" s="34">
        <v>0.52663000000000004</v>
      </c>
      <c r="AX189" s="34" t="s">
        <v>2074</v>
      </c>
      <c r="AY189" s="34" t="s">
        <v>2075</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4" t="s">
        <v>1577</v>
      </c>
      <c r="C190" s="34" t="s">
        <v>1578</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1576</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4" t="s">
        <v>1650</v>
      </c>
      <c r="C191" s="34" t="s">
        <v>1651</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1571</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2821</v>
      </c>
      <c r="AY191" s="34" t="s">
        <v>2812</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4" t="s">
        <v>3568</v>
      </c>
      <c r="C192" s="34" t="s">
        <v>3569</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4" t="s">
        <v>3552</v>
      </c>
      <c r="C193" s="34" t="s">
        <v>3553</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4" t="s">
        <v>3554</v>
      </c>
      <c r="C194" s="34" t="s">
        <v>3555</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4" t="s">
        <v>3556</v>
      </c>
      <c r="C195" s="34" t="s">
        <v>3557</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4" t="s">
        <v>3558</v>
      </c>
      <c r="C196" s="34" t="s">
        <v>3559</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4" t="s">
        <v>3560</v>
      </c>
      <c r="C197" s="34" t="s">
        <v>3561</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4" t="s">
        <v>3562</v>
      </c>
      <c r="C198" s="34" t="s">
        <v>3563</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4" t="s">
        <v>3564</v>
      </c>
      <c r="C199" s="34" t="s">
        <v>3565</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4" t="s">
        <v>3566</v>
      </c>
      <c r="C200" s="34" t="s">
        <v>3567</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4" t="s">
        <v>2084</v>
      </c>
      <c r="C201" s="34" t="s">
        <v>1925</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2079</v>
      </c>
      <c r="AJ201" s="34" t="s">
        <v>74</v>
      </c>
      <c r="AK201" s="34" t="s">
        <v>65</v>
      </c>
      <c r="AL201" s="34" t="s">
        <v>218</v>
      </c>
      <c r="AM201" s="34" t="s">
        <v>219</v>
      </c>
      <c r="AN201" s="34">
        <v>17.933520000000001</v>
      </c>
      <c r="AO201" s="34" t="s">
        <v>68</v>
      </c>
      <c r="AP201" s="34"/>
      <c r="AQ201" s="34"/>
      <c r="AR201" s="34" t="s">
        <v>68</v>
      </c>
      <c r="AS201" s="34"/>
      <c r="AT201" s="34"/>
      <c r="AU201" s="34" t="s">
        <v>2080</v>
      </c>
      <c r="AV201" s="34" t="s">
        <v>2081</v>
      </c>
      <c r="AW201" s="34">
        <v>39.212310000000002</v>
      </c>
      <c r="AX201" s="34" t="s">
        <v>2082</v>
      </c>
      <c r="AY201" s="34" t="s">
        <v>2083</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4" t="s">
        <v>2085</v>
      </c>
      <c r="C202" s="34" t="s">
        <v>1927</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2079</v>
      </c>
      <c r="AJ202" s="34" t="s">
        <v>74</v>
      </c>
      <c r="AK202" s="34" t="s">
        <v>65</v>
      </c>
      <c r="AL202" s="34" t="s">
        <v>218</v>
      </c>
      <c r="AM202" s="34" t="s">
        <v>219</v>
      </c>
      <c r="AN202" s="34">
        <v>3.3040500000000002</v>
      </c>
      <c r="AO202" s="34" t="s">
        <v>68</v>
      </c>
      <c r="AP202" s="34"/>
      <c r="AQ202" s="34"/>
      <c r="AR202" s="34" t="s">
        <v>68</v>
      </c>
      <c r="AS202" s="34"/>
      <c r="AT202" s="34"/>
      <c r="AU202" s="34" t="s">
        <v>2080</v>
      </c>
      <c r="AV202" s="34" t="s">
        <v>2081</v>
      </c>
      <c r="AW202" s="34">
        <v>7.2267299999999999</v>
      </c>
      <c r="AX202" s="34" t="s">
        <v>2082</v>
      </c>
      <c r="AY202" s="34" t="s">
        <v>2083</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4" t="s">
        <v>7268</v>
      </c>
      <c r="C203" s="34" t="s">
        <v>7269</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7270</v>
      </c>
      <c r="AJ203" s="34" t="s">
        <v>64</v>
      </c>
      <c r="AK203" s="34" t="s">
        <v>65</v>
      </c>
      <c r="AL203" s="34" t="s">
        <v>66</v>
      </c>
      <c r="AM203" s="34" t="s">
        <v>67</v>
      </c>
      <c r="AN203" s="34">
        <v>2.18994</v>
      </c>
      <c r="AO203" s="34" t="s">
        <v>68</v>
      </c>
      <c r="AP203" s="34"/>
      <c r="AQ203" s="34"/>
      <c r="AR203" s="34" t="s">
        <v>68</v>
      </c>
      <c r="AS203" s="34"/>
      <c r="AT203" s="34"/>
      <c r="AU203" s="34" t="s">
        <v>7256</v>
      </c>
      <c r="AV203" s="34" t="s">
        <v>7257</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4" t="s">
        <v>7271</v>
      </c>
      <c r="C204" s="34" t="s">
        <v>7272</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7270</v>
      </c>
      <c r="AJ204" s="34" t="s">
        <v>64</v>
      </c>
      <c r="AK204" s="34" t="s">
        <v>65</v>
      </c>
      <c r="AL204" s="34" t="s">
        <v>66</v>
      </c>
      <c r="AM204" s="34" t="s">
        <v>67</v>
      </c>
      <c r="AN204" s="34">
        <v>0.59297</v>
      </c>
      <c r="AO204" s="34" t="s">
        <v>68</v>
      </c>
      <c r="AP204" s="34"/>
      <c r="AQ204" s="34"/>
      <c r="AR204" s="34" t="s">
        <v>68</v>
      </c>
      <c r="AS204" s="34"/>
      <c r="AT204" s="34"/>
      <c r="AU204" s="34" t="s">
        <v>7256</v>
      </c>
      <c r="AV204" s="34" t="s">
        <v>7257</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4" t="s">
        <v>7273</v>
      </c>
      <c r="C205" s="34" t="s">
        <v>7274</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7270</v>
      </c>
      <c r="AJ205" s="34" t="s">
        <v>64</v>
      </c>
      <c r="AK205" s="34" t="s">
        <v>65</v>
      </c>
      <c r="AL205" s="34" t="s">
        <v>66</v>
      </c>
      <c r="AM205" s="34" t="s">
        <v>67</v>
      </c>
      <c r="AN205" s="34">
        <v>0.30906</v>
      </c>
      <c r="AO205" s="34" t="s">
        <v>68</v>
      </c>
      <c r="AP205" s="34"/>
      <c r="AQ205" s="34"/>
      <c r="AR205" s="34" t="s">
        <v>68</v>
      </c>
      <c r="AS205" s="34"/>
      <c r="AT205" s="34"/>
      <c r="AU205" s="34" t="s">
        <v>7256</v>
      </c>
      <c r="AV205" s="34" t="s">
        <v>7257</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4" t="s">
        <v>6778</v>
      </c>
      <c r="C206" s="34" t="s">
        <v>6779</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4" t="s">
        <v>62</v>
      </c>
      <c r="AH206" s="34" t="s">
        <v>453</v>
      </c>
      <c r="AI206" s="34" t="s">
        <v>6780</v>
      </c>
      <c r="AJ206" s="34" t="s">
        <v>455</v>
      </c>
      <c r="AK206" s="34" t="s">
        <v>162</v>
      </c>
      <c r="AL206" s="34" t="s">
        <v>601</v>
      </c>
      <c r="AM206" s="34" t="s">
        <v>602</v>
      </c>
      <c r="AN206" s="34">
        <v>30.06756</v>
      </c>
      <c r="AO206" s="34" t="s">
        <v>68</v>
      </c>
      <c r="AP206" s="34"/>
      <c r="AQ206" s="34"/>
      <c r="AR206" s="34" t="s">
        <v>68</v>
      </c>
      <c r="AS206" s="34"/>
      <c r="AT206" s="34"/>
      <c r="AU206" s="34" t="s">
        <v>6781</v>
      </c>
      <c r="AV206" s="34" t="s">
        <v>6782</v>
      </c>
      <c r="AW206" s="34">
        <v>131.51139000000001</v>
      </c>
      <c r="AX206" s="34" t="s">
        <v>6783</v>
      </c>
      <c r="AY206" s="34" t="s">
        <v>6784</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URGENT</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4" t="s">
        <v>8685</v>
      </c>
      <c r="C207" s="34" t="s">
        <v>8686</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2100</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4" t="s">
        <v>8687</v>
      </c>
      <c r="C208" s="34" t="s">
        <v>8688</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2100</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4" t="s">
        <v>20112</v>
      </c>
      <c r="C209" s="34" t="s">
        <v>18738</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4" t="s">
        <v>95</v>
      </c>
      <c r="AH209" s="34" t="s">
        <v>129</v>
      </c>
      <c r="AI209" s="34" t="s">
        <v>2100</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4" t="s">
        <v>8689</v>
      </c>
      <c r="C210" s="34" t="s">
        <v>8690</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2100</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4" t="s">
        <v>8691</v>
      </c>
      <c r="C211" s="34" t="s">
        <v>8692</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4" t="s">
        <v>62</v>
      </c>
      <c r="AH211" s="34" t="s">
        <v>129</v>
      </c>
      <c r="AI211" s="34" t="s">
        <v>2100</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4" t="s">
        <v>20113</v>
      </c>
      <c r="C212" s="34" t="s">
        <v>18740</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4" t="s">
        <v>95</v>
      </c>
      <c r="AH212" s="34" t="s">
        <v>129</v>
      </c>
      <c r="AI212" s="34" t="s">
        <v>2100</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4" t="s">
        <v>20114</v>
      </c>
      <c r="C213" s="34" t="s">
        <v>18742</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4" t="s">
        <v>95</v>
      </c>
      <c r="AH213" s="34" t="s">
        <v>129</v>
      </c>
      <c r="AI213" s="34" t="s">
        <v>2100</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4" t="s">
        <v>20115</v>
      </c>
      <c r="C214" s="34" t="s">
        <v>18744</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4" t="s">
        <v>95</v>
      </c>
      <c r="AH214" s="34" t="s">
        <v>129</v>
      </c>
      <c r="AI214" s="34" t="s">
        <v>2100</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4" t="s">
        <v>9279</v>
      </c>
      <c r="C215" s="34" t="s">
        <v>9280</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4" t="s">
        <v>95</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4" t="s">
        <v>15302</v>
      </c>
      <c r="C216" s="34" t="s">
        <v>15303</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4" t="s">
        <v>20116</v>
      </c>
      <c r="C217" s="34" t="s">
        <v>18753</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2100</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4" t="s">
        <v>20117</v>
      </c>
      <c r="C218" s="34" t="s">
        <v>19306</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4" t="s">
        <v>138</v>
      </c>
      <c r="AH218" s="34" t="s">
        <v>461</v>
      </c>
      <c r="AI218" s="34" t="s">
        <v>12250</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12251</v>
      </c>
      <c r="AY218" s="34" t="s">
        <v>12252</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
      </c>
      <c r="BL218" s="34"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4" t="s">
        <v>20118</v>
      </c>
      <c r="C219" s="34" t="s">
        <v>19308</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4" t="s">
        <v>138</v>
      </c>
      <c r="AH219" s="34" t="s">
        <v>461</v>
      </c>
      <c r="AI219" s="34" t="s">
        <v>12250</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12251</v>
      </c>
      <c r="AY219" s="34" t="s">
        <v>12252</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
      </c>
      <c r="BL219" s="34"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4" t="s">
        <v>20119</v>
      </c>
      <c r="C220" s="34" t="s">
        <v>17700</v>
      </c>
      <c r="D220" s="34" t="s">
        <v>57</v>
      </c>
      <c r="E220" s="34" t="s">
        <v>128</v>
      </c>
      <c r="F220" s="34" t="s">
        <v>59</v>
      </c>
      <c r="G220" s="34">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117</v>
      </c>
      <c r="AH220" s="34" t="s">
        <v>129</v>
      </c>
      <c r="AI220" s="34" t="s">
        <v>7270</v>
      </c>
      <c r="AJ220" s="34" t="s">
        <v>64</v>
      </c>
      <c r="AK220" s="34" t="s">
        <v>65</v>
      </c>
      <c r="AL220" s="34" t="s">
        <v>66</v>
      </c>
      <c r="AM220" s="34" t="s">
        <v>67</v>
      </c>
      <c r="AN220" s="34">
        <v>4.4460800000000003</v>
      </c>
      <c r="AO220" s="34" t="s">
        <v>68</v>
      </c>
      <c r="AP220" s="34"/>
      <c r="AQ220" s="34"/>
      <c r="AR220" s="34" t="s">
        <v>68</v>
      </c>
      <c r="AS220" s="34"/>
      <c r="AT220" s="34"/>
      <c r="AU220" s="34" t="s">
        <v>7256</v>
      </c>
      <c r="AV220" s="34" t="s">
        <v>7257</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4" t="s">
        <v>20120</v>
      </c>
      <c r="C221" s="34" t="s">
        <v>17701</v>
      </c>
      <c r="D221" s="34" t="s">
        <v>57</v>
      </c>
      <c r="E221" s="34" t="s">
        <v>128</v>
      </c>
      <c r="F221" s="34" t="s">
        <v>59</v>
      </c>
      <c r="G221" s="34">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117</v>
      </c>
      <c r="AH221" s="34" t="s">
        <v>129</v>
      </c>
      <c r="AI221" s="34" t="s">
        <v>7270</v>
      </c>
      <c r="AJ221" s="34" t="s">
        <v>64</v>
      </c>
      <c r="AK221" s="34" t="s">
        <v>65</v>
      </c>
      <c r="AL221" s="34" t="s">
        <v>66</v>
      </c>
      <c r="AM221" s="34" t="s">
        <v>67</v>
      </c>
      <c r="AN221" s="34">
        <v>6.2122099999999998</v>
      </c>
      <c r="AO221" s="34" t="s">
        <v>68</v>
      </c>
      <c r="AP221" s="34"/>
      <c r="AQ221" s="34"/>
      <c r="AR221" s="34" t="s">
        <v>68</v>
      </c>
      <c r="AS221" s="34"/>
      <c r="AT221" s="34"/>
      <c r="AU221" s="34" t="s">
        <v>7256</v>
      </c>
      <c r="AV221" s="34" t="s">
        <v>7257</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4" t="s">
        <v>20121</v>
      </c>
      <c r="C222" s="34" t="s">
        <v>17702</v>
      </c>
      <c r="D222" s="34" t="s">
        <v>57</v>
      </c>
      <c r="E222" s="34" t="s">
        <v>128</v>
      </c>
      <c r="F222" s="34" t="s">
        <v>59</v>
      </c>
      <c r="G222" s="34">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117</v>
      </c>
      <c r="AH222" s="34" t="s">
        <v>129</v>
      </c>
      <c r="AI222" s="34" t="s">
        <v>7270</v>
      </c>
      <c r="AJ222" s="34" t="s">
        <v>64</v>
      </c>
      <c r="AK222" s="34" t="s">
        <v>65</v>
      </c>
      <c r="AL222" s="34" t="s">
        <v>66</v>
      </c>
      <c r="AM222" s="34" t="s">
        <v>67</v>
      </c>
      <c r="AN222" s="34">
        <v>0.56869999999999998</v>
      </c>
      <c r="AO222" s="34" t="s">
        <v>68</v>
      </c>
      <c r="AP222" s="34"/>
      <c r="AQ222" s="34"/>
      <c r="AR222" s="34" t="s">
        <v>68</v>
      </c>
      <c r="AS222" s="34"/>
      <c r="AT222" s="34"/>
      <c r="AU222" s="34" t="s">
        <v>7256</v>
      </c>
      <c r="AV222" s="34" t="s">
        <v>7257</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4" t="s">
        <v>20122</v>
      </c>
      <c r="C223" s="34" t="s">
        <v>17703</v>
      </c>
      <c r="D223" s="34" t="s">
        <v>57</v>
      </c>
      <c r="E223" s="34" t="s">
        <v>128</v>
      </c>
      <c r="F223" s="34" t="s">
        <v>59</v>
      </c>
      <c r="G223" s="34">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117</v>
      </c>
      <c r="AH223" s="34" t="s">
        <v>129</v>
      </c>
      <c r="AI223" s="34" t="s">
        <v>7270</v>
      </c>
      <c r="AJ223" s="34" t="s">
        <v>64</v>
      </c>
      <c r="AK223" s="34" t="s">
        <v>65</v>
      </c>
      <c r="AL223" s="34" t="s">
        <v>66</v>
      </c>
      <c r="AM223" s="34" t="s">
        <v>67</v>
      </c>
      <c r="AN223" s="34">
        <v>109.88969</v>
      </c>
      <c r="AO223" s="34" t="s">
        <v>68</v>
      </c>
      <c r="AP223" s="34"/>
      <c r="AQ223" s="34"/>
      <c r="AR223" s="34" t="s">
        <v>68</v>
      </c>
      <c r="AS223" s="34"/>
      <c r="AT223" s="34"/>
      <c r="AU223" s="34" t="s">
        <v>7256</v>
      </c>
      <c r="AV223" s="34" t="s">
        <v>7257</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4" t="s">
        <v>20123</v>
      </c>
      <c r="C224" s="34" t="s">
        <v>17704</v>
      </c>
      <c r="D224" s="34" t="s">
        <v>57</v>
      </c>
      <c r="E224" s="34" t="s">
        <v>128</v>
      </c>
      <c r="F224" s="34" t="s">
        <v>59</v>
      </c>
      <c r="G224" s="34">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117</v>
      </c>
      <c r="AH224" s="34" t="s">
        <v>129</v>
      </c>
      <c r="AI224" s="34" t="s">
        <v>7270</v>
      </c>
      <c r="AJ224" s="34" t="s">
        <v>64</v>
      </c>
      <c r="AK224" s="34" t="s">
        <v>65</v>
      </c>
      <c r="AL224" s="34" t="s">
        <v>66</v>
      </c>
      <c r="AM224" s="34" t="s">
        <v>67</v>
      </c>
      <c r="AN224" s="34">
        <v>13.83028</v>
      </c>
      <c r="AO224" s="34" t="s">
        <v>68</v>
      </c>
      <c r="AP224" s="34"/>
      <c r="AQ224" s="34"/>
      <c r="AR224" s="34" t="s">
        <v>68</v>
      </c>
      <c r="AS224" s="34"/>
      <c r="AT224" s="34"/>
      <c r="AU224" s="34" t="s">
        <v>7256</v>
      </c>
      <c r="AV224" s="34" t="s">
        <v>7257</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4" t="s">
        <v>20124</v>
      </c>
      <c r="C225" s="34" t="s">
        <v>17705</v>
      </c>
      <c r="D225" s="34" t="s">
        <v>57</v>
      </c>
      <c r="E225" s="34" t="s">
        <v>128</v>
      </c>
      <c r="F225" s="34" t="s">
        <v>59</v>
      </c>
      <c r="G225" s="34">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117</v>
      </c>
      <c r="AH225" s="34" t="s">
        <v>129</v>
      </c>
      <c r="AI225" s="34" t="s">
        <v>7270</v>
      </c>
      <c r="AJ225" s="34" t="s">
        <v>64</v>
      </c>
      <c r="AK225" s="34" t="s">
        <v>65</v>
      </c>
      <c r="AL225" s="34" t="s">
        <v>66</v>
      </c>
      <c r="AM225" s="34" t="s">
        <v>67</v>
      </c>
      <c r="AN225" s="34">
        <v>6.1963900000000001</v>
      </c>
      <c r="AO225" s="34" t="s">
        <v>68</v>
      </c>
      <c r="AP225" s="34"/>
      <c r="AQ225" s="34"/>
      <c r="AR225" s="34" t="s">
        <v>68</v>
      </c>
      <c r="AS225" s="34"/>
      <c r="AT225" s="34"/>
      <c r="AU225" s="34" t="s">
        <v>7256</v>
      </c>
      <c r="AV225" s="34" t="s">
        <v>7257</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4" t="s">
        <v>20125</v>
      </c>
      <c r="C226" s="34" t="s">
        <v>17706</v>
      </c>
      <c r="D226" s="34" t="s">
        <v>57</v>
      </c>
      <c r="E226" s="34" t="s">
        <v>128</v>
      </c>
      <c r="F226" s="34" t="s">
        <v>59</v>
      </c>
      <c r="G226" s="34">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117</v>
      </c>
      <c r="AH226" s="34" t="s">
        <v>129</v>
      </c>
      <c r="AI226" s="34" t="s">
        <v>7270</v>
      </c>
      <c r="AJ226" s="34" t="s">
        <v>64</v>
      </c>
      <c r="AK226" s="34" t="s">
        <v>65</v>
      </c>
      <c r="AL226" s="34" t="s">
        <v>66</v>
      </c>
      <c r="AM226" s="34" t="s">
        <v>67</v>
      </c>
      <c r="AN226" s="34">
        <v>210.76078000000001</v>
      </c>
      <c r="AO226" s="34" t="s">
        <v>68</v>
      </c>
      <c r="AP226" s="34"/>
      <c r="AQ226" s="34"/>
      <c r="AR226" s="34" t="s">
        <v>68</v>
      </c>
      <c r="AS226" s="34"/>
      <c r="AT226" s="34"/>
      <c r="AU226" s="34" t="s">
        <v>7256</v>
      </c>
      <c r="AV226" s="34" t="s">
        <v>7257</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4" t="s">
        <v>20126</v>
      </c>
      <c r="C227" s="34" t="s">
        <v>17746</v>
      </c>
      <c r="D227" s="34" t="s">
        <v>57</v>
      </c>
      <c r="E227" s="34" t="s">
        <v>128</v>
      </c>
      <c r="F227" s="34" t="s">
        <v>59</v>
      </c>
      <c r="G227" s="34">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117</v>
      </c>
      <c r="AH227" s="34" t="s">
        <v>129</v>
      </c>
      <c r="AI227" s="34" t="s">
        <v>7270</v>
      </c>
      <c r="AJ227" s="34" t="s">
        <v>64</v>
      </c>
      <c r="AK227" s="34" t="s">
        <v>65</v>
      </c>
      <c r="AL227" s="34" t="s">
        <v>66</v>
      </c>
      <c r="AM227" s="34" t="s">
        <v>67</v>
      </c>
      <c r="AN227" s="34">
        <v>40.154989999999998</v>
      </c>
      <c r="AO227" s="34" t="s">
        <v>68</v>
      </c>
      <c r="AP227" s="34"/>
      <c r="AQ227" s="34"/>
      <c r="AR227" s="34" t="s">
        <v>68</v>
      </c>
      <c r="AS227" s="34"/>
      <c r="AT227" s="34"/>
      <c r="AU227" s="34" t="s">
        <v>7256</v>
      </c>
      <c r="AV227" s="34" t="s">
        <v>7257</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4" t="s">
        <v>2354</v>
      </c>
      <c r="C228" s="34" t="s">
        <v>2355</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1246</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1247</v>
      </c>
      <c r="AY228" s="34" t="s">
        <v>1248</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4" t="s">
        <v>2356</v>
      </c>
      <c r="C229" s="34" t="s">
        <v>2357</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1246</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1247</v>
      </c>
      <c r="AY229" s="34" t="s">
        <v>1248</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4" t="s">
        <v>2359</v>
      </c>
      <c r="C230" s="34" t="s">
        <v>2360</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1246</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1247</v>
      </c>
      <c r="AY230" s="34" t="s">
        <v>1248</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4" t="s">
        <v>2361</v>
      </c>
      <c r="C231" s="34" t="s">
        <v>2362</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1246</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1247</v>
      </c>
      <c r="AY231" s="34" t="s">
        <v>1248</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4" t="s">
        <v>2110</v>
      </c>
      <c r="C232" s="34" t="s">
        <v>1953</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2111</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2832</v>
      </c>
      <c r="AY232" s="34" t="s">
        <v>2833</v>
      </c>
      <c r="AZ232" s="3">
        <v>2413</v>
      </c>
      <c r="BA232" s="34" t="s">
        <v>60</v>
      </c>
      <c r="BB232" s="34">
        <v>0</v>
      </c>
      <c r="BC232" s="34" t="s">
        <v>60</v>
      </c>
      <c r="BD232" s="34" t="s">
        <v>60</v>
      </c>
      <c r="BE232" s="34" t="s">
        <v>60</v>
      </c>
      <c r="BF232" s="34" t="str">
        <f>IFERROR(VLOOKUP(Data_Power_app[[#This Row],[PRO ODER]],'Result'!H:J,3,0),"")</f>
        <v>LAMINATION 4</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4" t="s">
        <v>3570</v>
      </c>
      <c r="C233" s="34" t="s">
        <v>3571</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8693</v>
      </c>
      <c r="C234" s="34" t="s">
        <v>8694</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4" t="s">
        <v>2371</v>
      </c>
      <c r="C235" s="34" t="s">
        <v>2372</v>
      </c>
      <c r="D235" s="34" t="s">
        <v>1708</v>
      </c>
      <c r="E235" s="34" t="s">
        <v>1709</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1710</v>
      </c>
      <c r="AI235" s="34" t="s">
        <v>2373</v>
      </c>
      <c r="AJ235" s="34" t="s">
        <v>74</v>
      </c>
      <c r="AK235" s="34" t="s">
        <v>65</v>
      </c>
      <c r="AL235" s="34" t="s">
        <v>1712</v>
      </c>
      <c r="AM235" s="34" t="s">
        <v>1713</v>
      </c>
      <c r="AN235" s="34">
        <v>61.660049999999998</v>
      </c>
      <c r="AO235" s="34" t="s">
        <v>68</v>
      </c>
      <c r="AP235" s="34"/>
      <c r="AQ235" s="34"/>
      <c r="AR235" s="34" t="s">
        <v>68</v>
      </c>
      <c r="AS235" s="34"/>
      <c r="AT235" s="34"/>
      <c r="AU235" s="34" t="s">
        <v>2374</v>
      </c>
      <c r="AV235" s="34" t="s">
        <v>2375</v>
      </c>
      <c r="AW235" s="34">
        <v>138.77573000000001</v>
      </c>
      <c r="AX235" s="34" t="s">
        <v>2376</v>
      </c>
      <c r="AY235" s="34" t="s">
        <v>2377</v>
      </c>
      <c r="AZ235" s="3">
        <v>2657</v>
      </c>
      <c r="BA235" s="34" t="s">
        <v>194</v>
      </c>
      <c r="BB235" s="34">
        <v>0</v>
      </c>
      <c r="BC235" s="34" t="s">
        <v>60</v>
      </c>
      <c r="BD235" s="34" t="s">
        <v>60</v>
      </c>
      <c r="BE235" s="34" t="s">
        <v>1716</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4" t="s">
        <v>62</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PRODUCTION DELAY</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PRODUCTION DELAY</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2809</v>
      </c>
      <c r="AY239" s="34" t="s">
        <v>2810</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4" t="s">
        <v>10119</v>
      </c>
      <c r="C246" s="34" t="s">
        <v>10120</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4" t="s">
        <v>4028</v>
      </c>
      <c r="C247" s="34" t="s">
        <v>4029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1246</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1247</v>
      </c>
      <c r="AY247" s="34" t="s">
        <v>1248</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4" t="s">
        <v>8094</v>
      </c>
      <c r="C248" s="34" t="s">
        <v>8095</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1316</v>
      </c>
      <c r="AJ248" s="34" t="s">
        <v>88</v>
      </c>
      <c r="AK248" s="34" t="s">
        <v>65</v>
      </c>
      <c r="AL248" s="34" t="s">
        <v>926</v>
      </c>
      <c r="AM248" s="34" t="s">
        <v>927</v>
      </c>
      <c r="AN248" s="34">
        <v>278.3168</v>
      </c>
      <c r="AO248" s="34" t="s">
        <v>91</v>
      </c>
      <c r="AP248" s="34" t="s">
        <v>92</v>
      </c>
      <c r="AQ248" s="34">
        <v>278.3168</v>
      </c>
      <c r="AR248" s="34" t="s">
        <v>68</v>
      </c>
      <c r="AS248" s="34"/>
      <c r="AT248" s="34"/>
      <c r="AU248" s="34" t="s">
        <v>1317</v>
      </c>
      <c r="AV248" s="34" t="s">
        <v>1318</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URGENT</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4" t="s">
        <v>2661</v>
      </c>
      <c r="C249" s="34" t="s">
        <v>2662</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LAMINATION 6</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4" t="s">
        <v>1335</v>
      </c>
      <c r="C250" s="34" t="s">
        <v>1336</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1337</v>
      </c>
      <c r="AJ250" s="34" t="s">
        <v>179</v>
      </c>
      <c r="AK250" s="34" t="s">
        <v>98</v>
      </c>
      <c r="AL250" s="34" t="s">
        <v>577</v>
      </c>
      <c r="AM250" s="34" t="s">
        <v>578</v>
      </c>
      <c r="AN250" s="34">
        <v>187.82042999999999</v>
      </c>
      <c r="AO250" s="34" t="s">
        <v>68</v>
      </c>
      <c r="AP250" s="34"/>
      <c r="AQ250" s="34"/>
      <c r="AR250" s="34" t="s">
        <v>68</v>
      </c>
      <c r="AS250" s="34"/>
      <c r="AT250" s="34"/>
      <c r="AU250" s="34" t="s">
        <v>1338</v>
      </c>
      <c r="AV250" s="34" t="s">
        <v>1339</v>
      </c>
      <c r="AW250" s="34">
        <v>410.74659000000003</v>
      </c>
      <c r="AX250" s="34" t="s">
        <v>2854</v>
      </c>
      <c r="AY250" s="34" t="s">
        <v>2855</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4" t="s">
        <v>1340</v>
      </c>
      <c r="C251" s="34" t="s">
        <v>1341</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1342</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1343</v>
      </c>
      <c r="AY251" s="34" t="s">
        <v>1344</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4" t="s">
        <v>4051</v>
      </c>
      <c r="C252" s="34" t="s">
        <v>4052</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1246</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1247</v>
      </c>
      <c r="AY252" s="34" t="s">
        <v>1248</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4" t="s">
        <v>4053</v>
      </c>
      <c r="C253" s="34" t="s">
        <v>4054</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1246</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1247</v>
      </c>
      <c r="AY253" s="34" t="s">
        <v>1248</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4" t="s">
        <v>4055</v>
      </c>
      <c r="C254" s="34" t="s">
        <v>4056</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1246</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1247</v>
      </c>
      <c r="AY254" s="34" t="s">
        <v>1248</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4" t="s">
        <v>4057</v>
      </c>
      <c r="C255" s="34" t="s">
        <v>4058</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1246</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1247</v>
      </c>
      <c r="AY255" s="34" t="s">
        <v>1248</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4" t="s">
        <v>4059</v>
      </c>
      <c r="C256" s="34" t="s">
        <v>4060</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1246</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1247</v>
      </c>
      <c r="AY256" s="34" t="s">
        <v>1248</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4" t="s">
        <v>4061</v>
      </c>
      <c r="C257" s="34" t="s">
        <v>4062</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1246</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1247</v>
      </c>
      <c r="AY257" s="34" t="s">
        <v>1248</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4" t="s">
        <v>4063</v>
      </c>
      <c r="C258" s="34" t="s">
        <v>4064</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1246</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1247</v>
      </c>
      <c r="AY258" s="34" t="s">
        <v>1248</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4" t="s">
        <v>4065</v>
      </c>
      <c r="C259" s="34" t="s">
        <v>4066</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1246</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1247</v>
      </c>
      <c r="AY259" s="34" t="s">
        <v>1248</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4" t="s">
        <v>4067</v>
      </c>
      <c r="C260" s="34" t="s">
        <v>4068</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1246</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1247</v>
      </c>
      <c r="AY260" s="34" t="s">
        <v>1248</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4" t="s">
        <v>4069</v>
      </c>
      <c r="C261" s="34" t="s">
        <v>4070</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1246</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1247</v>
      </c>
      <c r="AY261" s="34" t="s">
        <v>1248</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4" t="s">
        <v>4071</v>
      </c>
      <c r="C262" s="34" t="s">
        <v>4072</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1246</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1247</v>
      </c>
      <c r="AY262" s="34" t="s">
        <v>1248</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4" t="s">
        <v>4073</v>
      </c>
      <c r="C263" s="34" t="s">
        <v>4074</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1246</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1247</v>
      </c>
      <c r="AY263" s="34" t="s">
        <v>1248</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4" t="s">
        <v>4075</v>
      </c>
      <c r="C264" s="34" t="s">
        <v>4076</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1246</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1247</v>
      </c>
      <c r="AY264" s="34" t="s">
        <v>1248</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4" t="s">
        <v>4077</v>
      </c>
      <c r="C265" s="34" t="s">
        <v>4078</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1246</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1247</v>
      </c>
      <c r="AY265" s="34" t="s">
        <v>1248</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4" t="s">
        <v>4079</v>
      </c>
      <c r="C266" s="34" t="s">
        <v>4080</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1246</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1247</v>
      </c>
      <c r="AY266" s="34" t="s">
        <v>1248</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4" t="s">
        <v>4081</v>
      </c>
      <c r="C267" s="34" t="s">
        <v>4082</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1246</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1247</v>
      </c>
      <c r="AY267" s="34" t="s">
        <v>1248</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4" t="s">
        <v>4083</v>
      </c>
      <c r="C268" s="34" t="s">
        <v>4084</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1246</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1247</v>
      </c>
      <c r="AY268" s="34" t="s">
        <v>1248</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4" t="s">
        <v>4085</v>
      </c>
      <c r="C269" s="34" t="s">
        <v>4086</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1246</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1247</v>
      </c>
      <c r="AY269" s="34" t="s">
        <v>1248</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4" t="s">
        <v>4122</v>
      </c>
      <c r="C270" s="34" t="s">
        <v>4123</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1246</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1247</v>
      </c>
      <c r="AY270" s="34" t="s">
        <v>1248</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4" t="s">
        <v>4124</v>
      </c>
      <c r="C271" s="34" t="s">
        <v>4125</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1246</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1247</v>
      </c>
      <c r="AY271" s="34" t="s">
        <v>1248</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4" t="s">
        <v>4126</v>
      </c>
      <c r="C272" s="34" t="s">
        <v>4127</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1246</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1247</v>
      </c>
      <c r="AY272" s="34" t="s">
        <v>1248</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4" t="s">
        <v>4128</v>
      </c>
      <c r="C273" s="34" t="s">
        <v>4129</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1246</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1247</v>
      </c>
      <c r="AY273" s="34" t="s">
        <v>1248</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4" t="s">
        <v>2856</v>
      </c>
      <c r="C274" s="34" t="s">
        <v>2857</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4" t="s">
        <v>2663</v>
      </c>
      <c r="C275" s="34" t="s">
        <v>2664</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2826</v>
      </c>
      <c r="AY275" s="34" t="s">
        <v>2827</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4" t="s">
        <v>2858</v>
      </c>
      <c r="C276" s="34" t="s">
        <v>2859</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1571</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2821</v>
      </c>
      <c r="AY276" s="34" t="s">
        <v>2812</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4" t="s">
        <v>1372</v>
      </c>
      <c r="C277" s="34" t="s">
        <v>1373</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1367</v>
      </c>
      <c r="AJ277" s="34" t="s">
        <v>256</v>
      </c>
      <c r="AK277" s="34" t="s">
        <v>98</v>
      </c>
      <c r="AL277" s="34" t="s">
        <v>319</v>
      </c>
      <c r="AM277" s="34" t="s">
        <v>320</v>
      </c>
      <c r="AN277" s="34">
        <v>17.172129999999999</v>
      </c>
      <c r="AO277" s="34" t="s">
        <v>68</v>
      </c>
      <c r="AP277" s="34"/>
      <c r="AQ277" s="34"/>
      <c r="AR277" s="34" t="s">
        <v>68</v>
      </c>
      <c r="AS277" s="34"/>
      <c r="AT277" s="34"/>
      <c r="AU277" s="34" t="s">
        <v>1368</v>
      </c>
      <c r="AV277" s="34" t="s">
        <v>1369</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PRODUCTION DELAY</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4" t="s">
        <v>1378</v>
      </c>
      <c r="C278" s="34" t="s">
        <v>1379</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1375</v>
      </c>
      <c r="AJ278" s="34" t="s">
        <v>256</v>
      </c>
      <c r="AK278" s="34" t="s">
        <v>98</v>
      </c>
      <c r="AL278" s="34" t="s">
        <v>319</v>
      </c>
      <c r="AM278" s="34" t="s">
        <v>320</v>
      </c>
      <c r="AN278" s="34">
        <v>8.9108199999999993</v>
      </c>
      <c r="AO278" s="34" t="s">
        <v>68</v>
      </c>
      <c r="AP278" s="34"/>
      <c r="AQ278" s="34"/>
      <c r="AR278" s="34" t="s">
        <v>68</v>
      </c>
      <c r="AS278" s="34"/>
      <c r="AT278" s="34"/>
      <c r="AU278" s="34" t="s">
        <v>1376</v>
      </c>
      <c r="AV278" s="34" t="s">
        <v>1377</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4" t="s">
        <v>1394</v>
      </c>
      <c r="C279" s="34" t="s">
        <v>1395</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1391</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1392</v>
      </c>
      <c r="AY279" s="34" t="s">
        <v>1393</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4" t="s">
        <v>2121</v>
      </c>
      <c r="C280" s="34" t="s">
        <v>1986</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4" t="s">
        <v>2122</v>
      </c>
      <c r="C281" s="34" t="s">
        <v>1987</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4" t="s">
        <v>4102</v>
      </c>
      <c r="C282" s="34" t="s">
        <v>4103</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4104</v>
      </c>
      <c r="AJ282" s="34" t="s">
        <v>74</v>
      </c>
      <c r="AK282" s="34" t="s">
        <v>65</v>
      </c>
      <c r="AL282" s="34" t="s">
        <v>218</v>
      </c>
      <c r="AM282" s="34" t="s">
        <v>219</v>
      </c>
      <c r="AN282" s="34">
        <v>2.1399300000000001</v>
      </c>
      <c r="AO282" s="34" t="s">
        <v>68</v>
      </c>
      <c r="AP282" s="34"/>
      <c r="AQ282" s="34"/>
      <c r="AR282" s="34" t="s">
        <v>68</v>
      </c>
      <c r="AS282" s="34"/>
      <c r="AT282" s="34"/>
      <c r="AU282" s="34" t="s">
        <v>4105</v>
      </c>
      <c r="AV282" s="34" t="s">
        <v>4106</v>
      </c>
      <c r="AW282" s="34">
        <v>4.6811400000000001</v>
      </c>
      <c r="AX282" s="34" t="s">
        <v>4107</v>
      </c>
      <c r="AY282" s="34" t="s">
        <v>4108</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4" t="s">
        <v>4109</v>
      </c>
      <c r="C283" s="34" t="s">
        <v>4110</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4104</v>
      </c>
      <c r="AJ283" s="34" t="s">
        <v>74</v>
      </c>
      <c r="AK283" s="34" t="s">
        <v>65</v>
      </c>
      <c r="AL283" s="34" t="s">
        <v>218</v>
      </c>
      <c r="AM283" s="34" t="s">
        <v>219</v>
      </c>
      <c r="AN283" s="34">
        <v>2.5987200000000001</v>
      </c>
      <c r="AO283" s="34" t="s">
        <v>68</v>
      </c>
      <c r="AP283" s="34"/>
      <c r="AQ283" s="34"/>
      <c r="AR283" s="34" t="s">
        <v>68</v>
      </c>
      <c r="AS283" s="34"/>
      <c r="AT283" s="34"/>
      <c r="AU283" s="34" t="s">
        <v>4105</v>
      </c>
      <c r="AV283" s="34" t="s">
        <v>4106</v>
      </c>
      <c r="AW283" s="34">
        <v>5.6821999999999999</v>
      </c>
      <c r="AX283" s="34" t="s">
        <v>4107</v>
      </c>
      <c r="AY283" s="34" t="s">
        <v>4108</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4" t="s">
        <v>4111</v>
      </c>
      <c r="C284" s="34" t="s">
        <v>4112</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4104</v>
      </c>
      <c r="AJ284" s="34" t="s">
        <v>74</v>
      </c>
      <c r="AK284" s="34" t="s">
        <v>65</v>
      </c>
      <c r="AL284" s="34" t="s">
        <v>218</v>
      </c>
      <c r="AM284" s="34" t="s">
        <v>219</v>
      </c>
      <c r="AN284" s="34">
        <v>1.8729499999999999</v>
      </c>
      <c r="AO284" s="34" t="s">
        <v>68</v>
      </c>
      <c r="AP284" s="34"/>
      <c r="AQ284" s="34"/>
      <c r="AR284" s="34" t="s">
        <v>68</v>
      </c>
      <c r="AS284" s="34"/>
      <c r="AT284" s="34"/>
      <c r="AU284" s="34" t="s">
        <v>4105</v>
      </c>
      <c r="AV284" s="34" t="s">
        <v>4106</v>
      </c>
      <c r="AW284" s="34">
        <v>4.0952799999999998</v>
      </c>
      <c r="AX284" s="34" t="s">
        <v>4107</v>
      </c>
      <c r="AY284" s="34" t="s">
        <v>4108</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4" t="s">
        <v>4113</v>
      </c>
      <c r="C285" s="34" t="s">
        <v>4114</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4104</v>
      </c>
      <c r="AJ285" s="34" t="s">
        <v>74</v>
      </c>
      <c r="AK285" s="34" t="s">
        <v>65</v>
      </c>
      <c r="AL285" s="34" t="s">
        <v>218</v>
      </c>
      <c r="AM285" s="34" t="s">
        <v>219</v>
      </c>
      <c r="AN285" s="34">
        <v>1.28765</v>
      </c>
      <c r="AO285" s="34" t="s">
        <v>68</v>
      </c>
      <c r="AP285" s="34"/>
      <c r="AQ285" s="34"/>
      <c r="AR285" s="34" t="s">
        <v>68</v>
      </c>
      <c r="AS285" s="34"/>
      <c r="AT285" s="34"/>
      <c r="AU285" s="34" t="s">
        <v>4105</v>
      </c>
      <c r="AV285" s="34" t="s">
        <v>4106</v>
      </c>
      <c r="AW285" s="34">
        <v>2.8155100000000002</v>
      </c>
      <c r="AX285" s="34" t="s">
        <v>4107</v>
      </c>
      <c r="AY285" s="34" t="s">
        <v>4108</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4" t="s">
        <v>4115</v>
      </c>
      <c r="C286" s="34" t="s">
        <v>4116</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4104</v>
      </c>
      <c r="AJ286" s="34" t="s">
        <v>74</v>
      </c>
      <c r="AK286" s="34" t="s">
        <v>65</v>
      </c>
      <c r="AL286" s="34" t="s">
        <v>218</v>
      </c>
      <c r="AM286" s="34" t="s">
        <v>219</v>
      </c>
      <c r="AN286" s="34">
        <v>0.40764</v>
      </c>
      <c r="AO286" s="34" t="s">
        <v>68</v>
      </c>
      <c r="AP286" s="34"/>
      <c r="AQ286" s="34"/>
      <c r="AR286" s="34" t="s">
        <v>68</v>
      </c>
      <c r="AS286" s="34"/>
      <c r="AT286" s="34"/>
      <c r="AU286" s="34" t="s">
        <v>4105</v>
      </c>
      <c r="AV286" s="34" t="s">
        <v>4106</v>
      </c>
      <c r="AW286" s="34">
        <v>0.89161000000000001</v>
      </c>
      <c r="AX286" s="34" t="s">
        <v>4107</v>
      </c>
      <c r="AY286" s="34" t="s">
        <v>4108</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4" t="s">
        <v>4132</v>
      </c>
      <c r="C287" s="34" t="s">
        <v>4133</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4104</v>
      </c>
      <c r="AJ287" s="34" t="s">
        <v>74</v>
      </c>
      <c r="AK287" s="34" t="s">
        <v>65</v>
      </c>
      <c r="AL287" s="34" t="s">
        <v>218</v>
      </c>
      <c r="AM287" s="34" t="s">
        <v>219</v>
      </c>
      <c r="AN287" s="34">
        <v>0.15018000000000001</v>
      </c>
      <c r="AO287" s="34" t="s">
        <v>68</v>
      </c>
      <c r="AP287" s="34"/>
      <c r="AQ287" s="34"/>
      <c r="AR287" s="34" t="s">
        <v>68</v>
      </c>
      <c r="AS287" s="34"/>
      <c r="AT287" s="34"/>
      <c r="AU287" s="34" t="s">
        <v>4105</v>
      </c>
      <c r="AV287" s="34" t="s">
        <v>4106</v>
      </c>
      <c r="AW287" s="34">
        <v>0.32849</v>
      </c>
      <c r="AX287" s="34" t="s">
        <v>4107</v>
      </c>
      <c r="AY287" s="34" t="s">
        <v>4108</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4" t="s">
        <v>1404</v>
      </c>
      <c r="C288" s="34" t="s">
        <v>1405</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PRODUCTION DELAY</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4" t="s">
        <v>2123</v>
      </c>
      <c r="C289" s="34" t="s">
        <v>1985</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2124</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2125</v>
      </c>
      <c r="AY289" s="34" t="s">
        <v>2126</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4" t="s">
        <v>1752</v>
      </c>
      <c r="C290" s="34" t="s">
        <v>1753</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1315</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PRODUCTION DELAY</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4" t="s">
        <v>1757</v>
      </c>
      <c r="C291" s="34" t="s">
        <v>1758</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1353</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PRODUCTION DELAY</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4" t="s">
        <v>1759</v>
      </c>
      <c r="C292" s="34" t="s">
        <v>1760</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1353</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4" t="s">
        <v>1763</v>
      </c>
      <c r="C293" s="34" t="s">
        <v>1764</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1353</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4" t="s">
        <v>3578</v>
      </c>
      <c r="C294" s="34" t="s">
        <v>3579</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1476</v>
      </c>
      <c r="AJ294" s="34" t="s">
        <v>169</v>
      </c>
      <c r="AK294" s="34" t="s">
        <v>65</v>
      </c>
      <c r="AL294" s="34" t="s">
        <v>153</v>
      </c>
      <c r="AM294" s="34" t="s">
        <v>154</v>
      </c>
      <c r="AN294" s="34">
        <v>935.34842000000003</v>
      </c>
      <c r="AO294" s="34" t="s">
        <v>68</v>
      </c>
      <c r="AP294" s="34"/>
      <c r="AQ294" s="34"/>
      <c r="AR294" s="34" t="s">
        <v>68</v>
      </c>
      <c r="AS294" s="34"/>
      <c r="AT294" s="34"/>
      <c r="AU294" s="34" t="s">
        <v>1477</v>
      </c>
      <c r="AV294" s="34" t="s">
        <v>1478</v>
      </c>
      <c r="AW294" s="34">
        <v>2045.7184500000001</v>
      </c>
      <c r="AX294" s="34" t="s">
        <v>2864</v>
      </c>
      <c r="AY294" s="34" t="s">
        <v>2865</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4" t="s">
        <v>4119</v>
      </c>
      <c r="C295" s="34" t="s">
        <v>4120</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1257</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1258</v>
      </c>
      <c r="AY295" s="34" t="s">
        <v>1259</v>
      </c>
      <c r="AZ295" s="3">
        <v>393</v>
      </c>
      <c r="BA295" s="34" t="s">
        <v>194</v>
      </c>
      <c r="BB295" s="34">
        <v>0</v>
      </c>
      <c r="BC295" s="34" t="s">
        <v>60</v>
      </c>
      <c r="BD295" s="34" t="s">
        <v>60</v>
      </c>
      <c r="BE295" s="34" t="s">
        <v>1260</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4" t="s">
        <v>1358</v>
      </c>
      <c r="C296" s="34" t="s">
        <v>1359</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4" t="s">
        <v>1362</v>
      </c>
      <c r="C297" s="34" t="s">
        <v>1363</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1323</v>
      </c>
      <c r="AI297" s="34" t="s">
        <v>1361</v>
      </c>
      <c r="AJ297" s="34" t="s">
        <v>74</v>
      </c>
      <c r="AK297" s="34" t="s">
        <v>65</v>
      </c>
      <c r="AL297" s="34" t="s">
        <v>229</v>
      </c>
      <c r="AM297" s="34" t="s">
        <v>230</v>
      </c>
      <c r="AN297" s="34">
        <v>21.783339999999999</v>
      </c>
      <c r="AO297" s="34" t="s">
        <v>68</v>
      </c>
      <c r="AP297" s="34"/>
      <c r="AQ297" s="34"/>
      <c r="AR297" s="34" t="s">
        <v>68</v>
      </c>
      <c r="AS297" s="34"/>
      <c r="AT297" s="34"/>
      <c r="AU297" s="34" t="s">
        <v>1325</v>
      </c>
      <c r="AV297" s="34" t="s">
        <v>1326</v>
      </c>
      <c r="AW297" s="34">
        <v>47.635840000000002</v>
      </c>
      <c r="AX297" s="34" t="s">
        <v>224</v>
      </c>
      <c r="AY297" s="34" t="s">
        <v>224</v>
      </c>
      <c r="AZ297" s="3" t="s">
        <v>224</v>
      </c>
      <c r="BA297" s="34" t="s">
        <v>194</v>
      </c>
      <c r="BB297" s="34">
        <v>0</v>
      </c>
      <c r="BC297" s="34" t="s">
        <v>103</v>
      </c>
      <c r="BD297" s="34" t="s">
        <v>15305</v>
      </c>
      <c r="BE297" s="34" t="s">
        <v>1327</v>
      </c>
      <c r="BF297" s="34" t="str">
        <f>IFERROR(VLOOKUP(Data_Power_app[[#This Row],[PRO ODER]],'Result'!H:J,3,0),"")</f>
        <v>LAMINATION 3</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4" t="s">
        <v>12254</v>
      </c>
      <c r="C298" s="34" t="s">
        <v>12255</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1735</v>
      </c>
      <c r="AI298" s="34" t="s">
        <v>12256</v>
      </c>
      <c r="AJ298" s="34" t="s">
        <v>74</v>
      </c>
      <c r="AK298" s="34" t="s">
        <v>98</v>
      </c>
      <c r="AL298" s="34" t="s">
        <v>214</v>
      </c>
      <c r="AM298" s="34" t="s">
        <v>215</v>
      </c>
      <c r="AN298" s="34">
        <v>3.47376</v>
      </c>
      <c r="AO298" s="34" t="s">
        <v>68</v>
      </c>
      <c r="AP298" s="34"/>
      <c r="AQ298" s="34"/>
      <c r="AR298" s="34" t="s">
        <v>68</v>
      </c>
      <c r="AS298" s="34"/>
      <c r="AT298" s="34"/>
      <c r="AU298" s="34" t="s">
        <v>6184</v>
      </c>
      <c r="AV298" s="34" t="s">
        <v>6185</v>
      </c>
      <c r="AW298" s="34">
        <v>7.5958199999999998</v>
      </c>
      <c r="AX298" s="34" t="s">
        <v>12257</v>
      </c>
      <c r="AY298" s="34" t="s">
        <v>12258</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4" t="s">
        <v>12259</v>
      </c>
      <c r="C299" s="34" t="s">
        <v>12260</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1735</v>
      </c>
      <c r="AI299" s="34" t="s">
        <v>12256</v>
      </c>
      <c r="AJ299" s="34" t="s">
        <v>74</v>
      </c>
      <c r="AK299" s="34" t="s">
        <v>98</v>
      </c>
      <c r="AL299" s="34" t="s">
        <v>214</v>
      </c>
      <c r="AM299" s="34" t="s">
        <v>215</v>
      </c>
      <c r="AN299" s="34">
        <v>17.89809</v>
      </c>
      <c r="AO299" s="34" t="s">
        <v>68</v>
      </c>
      <c r="AP299" s="34"/>
      <c r="AQ299" s="34"/>
      <c r="AR299" s="34" t="s">
        <v>68</v>
      </c>
      <c r="AS299" s="34"/>
      <c r="AT299" s="34"/>
      <c r="AU299" s="34" t="s">
        <v>6184</v>
      </c>
      <c r="AV299" s="34" t="s">
        <v>6185</v>
      </c>
      <c r="AW299" s="34">
        <v>39.136279999999999</v>
      </c>
      <c r="AX299" s="34" t="s">
        <v>12257</v>
      </c>
      <c r="AY299" s="34" t="s">
        <v>12258</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4" t="s">
        <v>12261</v>
      </c>
      <c r="C300" s="34" t="s">
        <v>12262</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1735</v>
      </c>
      <c r="AI300" s="34" t="s">
        <v>12256</v>
      </c>
      <c r="AJ300" s="34" t="s">
        <v>74</v>
      </c>
      <c r="AK300" s="34" t="s">
        <v>98</v>
      </c>
      <c r="AL300" s="34" t="s">
        <v>214</v>
      </c>
      <c r="AM300" s="34" t="s">
        <v>215</v>
      </c>
      <c r="AN300" s="34">
        <v>39.387459999999997</v>
      </c>
      <c r="AO300" s="34" t="s">
        <v>68</v>
      </c>
      <c r="AP300" s="34"/>
      <c r="AQ300" s="34"/>
      <c r="AR300" s="34" t="s">
        <v>68</v>
      </c>
      <c r="AS300" s="34"/>
      <c r="AT300" s="34"/>
      <c r="AU300" s="34" t="s">
        <v>6184</v>
      </c>
      <c r="AV300" s="34" t="s">
        <v>6185</v>
      </c>
      <c r="AW300" s="34">
        <v>86.125889999999998</v>
      </c>
      <c r="AX300" s="34" t="s">
        <v>12257</v>
      </c>
      <c r="AY300" s="34" t="s">
        <v>12258</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4" t="s">
        <v>5027</v>
      </c>
      <c r="C301" s="34" t="s">
        <v>5028</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4" t="s">
        <v>5029</v>
      </c>
      <c r="C302" s="34" t="s">
        <v>5030</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4" t="s">
        <v>5031</v>
      </c>
      <c r="C303" s="34" t="s">
        <v>5032</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5033</v>
      </c>
      <c r="C304" s="34" t="s">
        <v>5034</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4" t="s">
        <v>246</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4" t="s">
        <v>5035</v>
      </c>
      <c r="C305" s="34" t="s">
        <v>5036</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4" t="s">
        <v>5037</v>
      </c>
      <c r="C306" s="34" t="s">
        <v>5038</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PRODUCTION DELAY</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4" t="s">
        <v>5039</v>
      </c>
      <c r="C307" s="34" t="s">
        <v>5040</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4" t="s">
        <v>62</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PRODUCTION DELAY</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4" t="s">
        <v>5041</v>
      </c>
      <c r="C308" s="34" t="s">
        <v>5042</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4" t="s">
        <v>62</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PRODUCTION DELAY</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5043</v>
      </c>
      <c r="C309" s="34" t="s">
        <v>5044</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PRODUCTION DELAY</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5045</v>
      </c>
      <c r="C310" s="34" t="s">
        <v>5046</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PRODUCTION DELAY</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5047</v>
      </c>
      <c r="C311" s="34" t="s">
        <v>5048</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PRODUCTION DELAY</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5049</v>
      </c>
      <c r="C312" s="34" t="s">
        <v>5050</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PRODUCTION DELAY</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4" t="s">
        <v>5051</v>
      </c>
      <c r="C313" s="34" t="s">
        <v>5052</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5053</v>
      </c>
      <c r="C314" s="34" t="s">
        <v>5054</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PRODUCTION DELAY</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5055</v>
      </c>
      <c r="C315" s="34" t="s">
        <v>5056</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PRODUCTION DELAY</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4" t="s">
        <v>5058</v>
      </c>
      <c r="C316" s="34" t="s">
        <v>5059</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1257</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1258</v>
      </c>
      <c r="AY316" s="34" t="s">
        <v>1259</v>
      </c>
      <c r="AZ316" s="3">
        <v>1527</v>
      </c>
      <c r="BA316" s="34" t="s">
        <v>194</v>
      </c>
      <c r="BB316" s="34">
        <v>0</v>
      </c>
      <c r="BC316" s="34" t="s">
        <v>60</v>
      </c>
      <c r="BD316" s="34" t="s">
        <v>60</v>
      </c>
      <c r="BE316" s="34" t="s">
        <v>1260</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4" t="s">
        <v>5060</v>
      </c>
      <c r="C317" s="34" t="s">
        <v>5061</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1257</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1258</v>
      </c>
      <c r="AY317" s="34" t="s">
        <v>1259</v>
      </c>
      <c r="AZ317" s="3">
        <v>1011</v>
      </c>
      <c r="BA317" s="34" t="s">
        <v>194</v>
      </c>
      <c r="BB317" s="34">
        <v>0</v>
      </c>
      <c r="BC317" s="34" t="s">
        <v>60</v>
      </c>
      <c r="BD317" s="34" t="s">
        <v>60</v>
      </c>
      <c r="BE317" s="34" t="s">
        <v>1260</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4" t="s">
        <v>5062</v>
      </c>
      <c r="C318" s="34" t="s">
        <v>5063</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1257</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1258</v>
      </c>
      <c r="AY318" s="34" t="s">
        <v>1259</v>
      </c>
      <c r="AZ318" s="3">
        <v>192</v>
      </c>
      <c r="BA318" s="34" t="s">
        <v>194</v>
      </c>
      <c r="BB318" s="34">
        <v>0</v>
      </c>
      <c r="BC318" s="34" t="s">
        <v>60</v>
      </c>
      <c r="BD318" s="34" t="s">
        <v>60</v>
      </c>
      <c r="BE318" s="34" t="s">
        <v>1260</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4" t="s">
        <v>5064</v>
      </c>
      <c r="C319" s="34" t="s">
        <v>5065</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1257</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1258</v>
      </c>
      <c r="AY319" s="34" t="s">
        <v>1259</v>
      </c>
      <c r="AZ319" s="3">
        <v>921</v>
      </c>
      <c r="BA319" s="34" t="s">
        <v>194</v>
      </c>
      <c r="BB319" s="34">
        <v>0</v>
      </c>
      <c r="BC319" s="34" t="s">
        <v>60</v>
      </c>
      <c r="BD319" s="34" t="s">
        <v>60</v>
      </c>
      <c r="BE319" s="34" t="s">
        <v>1260</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4" t="s">
        <v>5084</v>
      </c>
      <c r="C320" s="34" t="s">
        <v>5085</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5079</v>
      </c>
      <c r="AJ320" s="34" t="s">
        <v>74</v>
      </c>
      <c r="AK320" s="34" t="s">
        <v>98</v>
      </c>
      <c r="AL320" s="34" t="s">
        <v>214</v>
      </c>
      <c r="AM320" s="34" t="s">
        <v>215</v>
      </c>
      <c r="AN320" s="34">
        <v>162.65898999999999</v>
      </c>
      <c r="AO320" s="34" t="s">
        <v>68</v>
      </c>
      <c r="AP320" s="34"/>
      <c r="AQ320" s="34"/>
      <c r="AR320" s="34" t="s">
        <v>68</v>
      </c>
      <c r="AS320" s="34"/>
      <c r="AT320" s="34"/>
      <c r="AU320" s="34" t="s">
        <v>5080</v>
      </c>
      <c r="AV320" s="34" t="s">
        <v>5081</v>
      </c>
      <c r="AW320" s="34">
        <v>355.74498</v>
      </c>
      <c r="AX320" s="34" t="s">
        <v>5082</v>
      </c>
      <c r="AY320" s="34" t="s">
        <v>5083</v>
      </c>
      <c r="AZ320" s="3">
        <v>6921</v>
      </c>
      <c r="BA320" s="34" t="s">
        <v>194</v>
      </c>
      <c r="BB320" s="34">
        <v>0</v>
      </c>
      <c r="BC320" s="34" t="s">
        <v>60</v>
      </c>
      <c r="BD320" s="34" t="s">
        <v>60</v>
      </c>
      <c r="BE320" s="34" t="s">
        <v>226</v>
      </c>
      <c r="BF320" s="34" t="str">
        <f>IFERROR(VLOOKUP(Data_Power_app[[#This Row],[PRO ODER]],'Result'!H:J,3,0),"")</f>
        <v>LAMINATION 3</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4" t="s">
        <v>1435</v>
      </c>
      <c r="C321" s="34" t="s">
        <v>1436</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4" t="s">
        <v>1440</v>
      </c>
      <c r="C322" s="34" t="s">
        <v>1441</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4" t="s">
        <v>1442</v>
      </c>
      <c r="C323" s="34" t="s">
        <v>1443</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4" t="s">
        <v>1447</v>
      </c>
      <c r="C324" s="34" t="s">
        <v>1448</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4" t="s">
        <v>1453</v>
      </c>
      <c r="C325" s="34" t="s">
        <v>1454</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4" t="s">
        <v>1459</v>
      </c>
      <c r="C326" s="34" t="s">
        <v>1460</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4" t="s">
        <v>2127</v>
      </c>
      <c r="C327" s="34" t="s">
        <v>1967</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4" t="s">
        <v>2128</v>
      </c>
      <c r="C328" s="34" t="s">
        <v>1971</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4" t="s">
        <v>5105</v>
      </c>
      <c r="C329" s="34" t="s">
        <v>5106</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1246</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1247</v>
      </c>
      <c r="AY329" s="34" t="s">
        <v>1248</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4" t="s">
        <v>5107</v>
      </c>
      <c r="C330" s="34" t="s">
        <v>5108</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1246</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1247</v>
      </c>
      <c r="AY330" s="34" t="s">
        <v>1248</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4" t="s">
        <v>5109</v>
      </c>
      <c r="C331" s="34" t="s">
        <v>5110</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1246</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1247</v>
      </c>
      <c r="AY331" s="34" t="s">
        <v>1248</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4" t="s">
        <v>5111</v>
      </c>
      <c r="C332" s="34" t="s">
        <v>5112</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1246</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1247</v>
      </c>
      <c r="AY332" s="34" t="s">
        <v>1248</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4" t="s">
        <v>5113</v>
      </c>
      <c r="C333" s="34" t="s">
        <v>5114</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1246</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1247</v>
      </c>
      <c r="AY333" s="34" t="s">
        <v>1248</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4" t="s">
        <v>5115</v>
      </c>
      <c r="C334" s="34" t="s">
        <v>5116</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1246</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1247</v>
      </c>
      <c r="AY334" s="34" t="s">
        <v>1248</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4" t="s">
        <v>5117</v>
      </c>
      <c r="C335" s="34" t="s">
        <v>5118</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1246</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1247</v>
      </c>
      <c r="AY335" s="34" t="s">
        <v>1248</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4" t="s">
        <v>5119</v>
      </c>
      <c r="C336" s="34" t="s">
        <v>5120</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1246</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1247</v>
      </c>
      <c r="AY336" s="34" t="s">
        <v>1248</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4" t="s">
        <v>5121</v>
      </c>
      <c r="C337" s="34" t="s">
        <v>5122</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1246</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1247</v>
      </c>
      <c r="AY337" s="34" t="s">
        <v>1248</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4" t="s">
        <v>5123</v>
      </c>
      <c r="C338" s="34" t="s">
        <v>5124</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1246</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1247</v>
      </c>
      <c r="AY338" s="34" t="s">
        <v>1248</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4" t="s">
        <v>5125</v>
      </c>
      <c r="C339" s="34" t="s">
        <v>5126</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1246</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1247</v>
      </c>
      <c r="AY339" s="34" t="s">
        <v>1248</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4" t="s">
        <v>5144</v>
      </c>
      <c r="C340" s="34" t="s">
        <v>5145</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5129</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4" t="s">
        <v>1468</v>
      </c>
      <c r="C341" s="34" t="s">
        <v>1469</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4" t="s">
        <v>1470</v>
      </c>
      <c r="C342" s="34" t="s">
        <v>1471</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1472</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4" t="s">
        <v>1473</v>
      </c>
      <c r="C343" s="34" t="s">
        <v>1474</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4" t="s">
        <v>2130</v>
      </c>
      <c r="C344" s="34" t="s">
        <v>1968</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4" t="s">
        <v>5154</v>
      </c>
      <c r="C345" s="34" t="s">
        <v>5155</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5156</v>
      </c>
      <c r="AI345" s="34" t="s">
        <v>5157</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5158</v>
      </c>
      <c r="AV345" s="34" t="s">
        <v>5159</v>
      </c>
      <c r="AW345" s="34">
        <v>7.9121800000000002</v>
      </c>
      <c r="AX345" s="34" t="s">
        <v>5160</v>
      </c>
      <c r="AY345" s="34" t="s">
        <v>5161</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4" t="s">
        <v>5162</v>
      </c>
      <c r="C346" s="34" t="s">
        <v>5163</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5156</v>
      </c>
      <c r="AI346" s="34" t="s">
        <v>5157</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5158</v>
      </c>
      <c r="AV346" s="34" t="s">
        <v>5159</v>
      </c>
      <c r="AW346" s="34">
        <v>6.8160800000000004</v>
      </c>
      <c r="AX346" s="34" t="s">
        <v>5164</v>
      </c>
      <c r="AY346" s="34" t="s">
        <v>5165</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4" t="s">
        <v>5167</v>
      </c>
      <c r="C347" s="34" t="s">
        <v>5168</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5156</v>
      </c>
      <c r="AI347" s="34" t="s">
        <v>5157</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5158</v>
      </c>
      <c r="AV347" s="34" t="s">
        <v>5159</v>
      </c>
      <c r="AW347" s="34">
        <v>7.0892499999999998</v>
      </c>
      <c r="AX347" s="34" t="s">
        <v>5164</v>
      </c>
      <c r="AY347" s="34" t="s">
        <v>5165</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4" t="s">
        <v>5169</v>
      </c>
      <c r="C348" s="34" t="s">
        <v>5170</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5156</v>
      </c>
      <c r="AI348" s="34" t="s">
        <v>5157</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5158</v>
      </c>
      <c r="AV348" s="34" t="s">
        <v>5159</v>
      </c>
      <c r="AW348" s="34">
        <v>11.82347</v>
      </c>
      <c r="AX348" s="34" t="s">
        <v>5164</v>
      </c>
      <c r="AY348" s="34" t="s">
        <v>5165</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4" t="s">
        <v>4176</v>
      </c>
      <c r="C349" s="34" t="s">
        <v>4177</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4104</v>
      </c>
      <c r="AJ349" s="34" t="s">
        <v>74</v>
      </c>
      <c r="AK349" s="34" t="s">
        <v>65</v>
      </c>
      <c r="AL349" s="34" t="s">
        <v>218</v>
      </c>
      <c r="AM349" s="34" t="s">
        <v>219</v>
      </c>
      <c r="AN349" s="34">
        <v>3.53125</v>
      </c>
      <c r="AO349" s="34" t="s">
        <v>68</v>
      </c>
      <c r="AP349" s="34"/>
      <c r="AQ349" s="34"/>
      <c r="AR349" s="34" t="s">
        <v>68</v>
      </c>
      <c r="AS349" s="34"/>
      <c r="AT349" s="34"/>
      <c r="AU349" s="34" t="s">
        <v>4105</v>
      </c>
      <c r="AV349" s="34" t="s">
        <v>4106</v>
      </c>
      <c r="AW349" s="34">
        <v>7.7237600000000004</v>
      </c>
      <c r="AX349" s="34" t="s">
        <v>4107</v>
      </c>
      <c r="AY349" s="34" t="s">
        <v>4108</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4" t="s">
        <v>4178</v>
      </c>
      <c r="C350" s="34" t="s">
        <v>4179</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4104</v>
      </c>
      <c r="AJ350" s="34" t="s">
        <v>74</v>
      </c>
      <c r="AK350" s="34" t="s">
        <v>65</v>
      </c>
      <c r="AL350" s="34" t="s">
        <v>218</v>
      </c>
      <c r="AM350" s="34" t="s">
        <v>219</v>
      </c>
      <c r="AN350" s="34">
        <v>3.6913800000000001</v>
      </c>
      <c r="AO350" s="34" t="s">
        <v>68</v>
      </c>
      <c r="AP350" s="34"/>
      <c r="AQ350" s="34"/>
      <c r="AR350" s="34" t="s">
        <v>68</v>
      </c>
      <c r="AS350" s="34"/>
      <c r="AT350" s="34"/>
      <c r="AU350" s="34" t="s">
        <v>4105</v>
      </c>
      <c r="AV350" s="34" t="s">
        <v>4106</v>
      </c>
      <c r="AW350" s="34">
        <v>8.0749700000000004</v>
      </c>
      <c r="AX350" s="34" t="s">
        <v>4107</v>
      </c>
      <c r="AY350" s="34" t="s">
        <v>4108</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4" t="s">
        <v>4180</v>
      </c>
      <c r="C351" s="34" t="s">
        <v>4181</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4104</v>
      </c>
      <c r="AJ351" s="34" t="s">
        <v>74</v>
      </c>
      <c r="AK351" s="34" t="s">
        <v>65</v>
      </c>
      <c r="AL351" s="34" t="s">
        <v>218</v>
      </c>
      <c r="AM351" s="34" t="s">
        <v>219</v>
      </c>
      <c r="AN351" s="34">
        <v>4.8148400000000002</v>
      </c>
      <c r="AO351" s="34" t="s">
        <v>68</v>
      </c>
      <c r="AP351" s="34"/>
      <c r="AQ351" s="34"/>
      <c r="AR351" s="34" t="s">
        <v>68</v>
      </c>
      <c r="AS351" s="34"/>
      <c r="AT351" s="34"/>
      <c r="AU351" s="34" t="s">
        <v>4105</v>
      </c>
      <c r="AV351" s="34" t="s">
        <v>4106</v>
      </c>
      <c r="AW351" s="34">
        <v>10.53257</v>
      </c>
      <c r="AX351" s="34" t="s">
        <v>4107</v>
      </c>
      <c r="AY351" s="34" t="s">
        <v>4108</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4" t="s">
        <v>4182</v>
      </c>
      <c r="C352" s="34" t="s">
        <v>4183</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4104</v>
      </c>
      <c r="AJ352" s="34" t="s">
        <v>74</v>
      </c>
      <c r="AK352" s="34" t="s">
        <v>65</v>
      </c>
      <c r="AL352" s="34" t="s">
        <v>218</v>
      </c>
      <c r="AM352" s="34" t="s">
        <v>219</v>
      </c>
      <c r="AN352" s="34">
        <v>5.0020800000000003</v>
      </c>
      <c r="AO352" s="34" t="s">
        <v>68</v>
      </c>
      <c r="AP352" s="34"/>
      <c r="AQ352" s="34"/>
      <c r="AR352" s="34" t="s">
        <v>68</v>
      </c>
      <c r="AS352" s="34"/>
      <c r="AT352" s="34"/>
      <c r="AU352" s="34" t="s">
        <v>4105</v>
      </c>
      <c r="AV352" s="34" t="s">
        <v>4106</v>
      </c>
      <c r="AW352" s="34">
        <v>10.942170000000001</v>
      </c>
      <c r="AX352" s="34" t="s">
        <v>4107</v>
      </c>
      <c r="AY352" s="34" t="s">
        <v>4108</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4" t="s">
        <v>4184</v>
      </c>
      <c r="C353" s="34" t="s">
        <v>4185</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4104</v>
      </c>
      <c r="AJ353" s="34" t="s">
        <v>74</v>
      </c>
      <c r="AK353" s="34" t="s">
        <v>65</v>
      </c>
      <c r="AL353" s="34" t="s">
        <v>218</v>
      </c>
      <c r="AM353" s="34" t="s">
        <v>219</v>
      </c>
      <c r="AN353" s="34">
        <v>4.6355599999999999</v>
      </c>
      <c r="AO353" s="34" t="s">
        <v>68</v>
      </c>
      <c r="AP353" s="34"/>
      <c r="AQ353" s="34"/>
      <c r="AR353" s="34" t="s">
        <v>68</v>
      </c>
      <c r="AS353" s="34"/>
      <c r="AT353" s="34"/>
      <c r="AU353" s="34" t="s">
        <v>4105</v>
      </c>
      <c r="AV353" s="34" t="s">
        <v>4106</v>
      </c>
      <c r="AW353" s="34">
        <v>10.135820000000001</v>
      </c>
      <c r="AX353" s="34" t="s">
        <v>4107</v>
      </c>
      <c r="AY353" s="34" t="s">
        <v>4108</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4" t="s">
        <v>4186</v>
      </c>
      <c r="C354" s="34" t="s">
        <v>4187</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4104</v>
      </c>
      <c r="AJ354" s="34" t="s">
        <v>74</v>
      </c>
      <c r="AK354" s="34" t="s">
        <v>65</v>
      </c>
      <c r="AL354" s="34" t="s">
        <v>218</v>
      </c>
      <c r="AM354" s="34" t="s">
        <v>219</v>
      </c>
      <c r="AN354" s="34">
        <v>6.0402699999999996</v>
      </c>
      <c r="AO354" s="34" t="s">
        <v>68</v>
      </c>
      <c r="AP354" s="34"/>
      <c r="AQ354" s="34"/>
      <c r="AR354" s="34" t="s">
        <v>68</v>
      </c>
      <c r="AS354" s="34"/>
      <c r="AT354" s="34"/>
      <c r="AU354" s="34" t="s">
        <v>4105</v>
      </c>
      <c r="AV354" s="34" t="s">
        <v>4106</v>
      </c>
      <c r="AW354" s="34">
        <v>13.207280000000001</v>
      </c>
      <c r="AX354" s="34" t="s">
        <v>4107</v>
      </c>
      <c r="AY354" s="34" t="s">
        <v>4108</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4" t="s">
        <v>4188</v>
      </c>
      <c r="C355" s="34" t="s">
        <v>4189</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4104</v>
      </c>
      <c r="AJ355" s="34" t="s">
        <v>74</v>
      </c>
      <c r="AK355" s="34" t="s">
        <v>65</v>
      </c>
      <c r="AL355" s="34" t="s">
        <v>218</v>
      </c>
      <c r="AM355" s="34" t="s">
        <v>219</v>
      </c>
      <c r="AN355" s="34">
        <v>2.5284900000000001</v>
      </c>
      <c r="AO355" s="34" t="s">
        <v>68</v>
      </c>
      <c r="AP355" s="34"/>
      <c r="AQ355" s="34"/>
      <c r="AR355" s="34" t="s">
        <v>68</v>
      </c>
      <c r="AS355" s="34"/>
      <c r="AT355" s="34"/>
      <c r="AU355" s="34" t="s">
        <v>4105</v>
      </c>
      <c r="AV355" s="34" t="s">
        <v>4106</v>
      </c>
      <c r="AW355" s="34">
        <v>5.5286299999999997</v>
      </c>
      <c r="AX355" s="34" t="s">
        <v>4107</v>
      </c>
      <c r="AY355" s="34" t="s">
        <v>4108</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4" t="s">
        <v>4190</v>
      </c>
      <c r="C356" s="34" t="s">
        <v>4191</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4104</v>
      </c>
      <c r="AJ356" s="34" t="s">
        <v>74</v>
      </c>
      <c r="AK356" s="34" t="s">
        <v>65</v>
      </c>
      <c r="AL356" s="34" t="s">
        <v>218</v>
      </c>
      <c r="AM356" s="34" t="s">
        <v>219</v>
      </c>
      <c r="AN356" s="34">
        <v>1.6734800000000001</v>
      </c>
      <c r="AO356" s="34" t="s">
        <v>68</v>
      </c>
      <c r="AP356" s="34"/>
      <c r="AQ356" s="34"/>
      <c r="AR356" s="34" t="s">
        <v>68</v>
      </c>
      <c r="AS356" s="34"/>
      <c r="AT356" s="34"/>
      <c r="AU356" s="34" t="s">
        <v>4105</v>
      </c>
      <c r="AV356" s="34" t="s">
        <v>4106</v>
      </c>
      <c r="AW356" s="34">
        <v>3.6602899999999998</v>
      </c>
      <c r="AX356" s="34" t="s">
        <v>4107</v>
      </c>
      <c r="AY356" s="34" t="s">
        <v>4108</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4" t="s">
        <v>4192</v>
      </c>
      <c r="C357" s="34" t="s">
        <v>4193</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4104</v>
      </c>
      <c r="AJ357" s="34" t="s">
        <v>74</v>
      </c>
      <c r="AK357" s="34" t="s">
        <v>65</v>
      </c>
      <c r="AL357" s="34" t="s">
        <v>218</v>
      </c>
      <c r="AM357" s="34" t="s">
        <v>219</v>
      </c>
      <c r="AN357" s="34">
        <v>0.25746000000000002</v>
      </c>
      <c r="AO357" s="34" t="s">
        <v>68</v>
      </c>
      <c r="AP357" s="34"/>
      <c r="AQ357" s="34"/>
      <c r="AR357" s="34" t="s">
        <v>68</v>
      </c>
      <c r="AS357" s="34"/>
      <c r="AT357" s="34"/>
      <c r="AU357" s="34" t="s">
        <v>4105</v>
      </c>
      <c r="AV357" s="34" t="s">
        <v>4106</v>
      </c>
      <c r="AW357" s="34">
        <v>0.56311999999999995</v>
      </c>
      <c r="AX357" s="34" t="s">
        <v>4107</v>
      </c>
      <c r="AY357" s="34" t="s">
        <v>4108</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4" t="s">
        <v>4194</v>
      </c>
      <c r="C358" s="34" t="s">
        <v>4195</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2071</v>
      </c>
      <c r="AJ358" s="34" t="s">
        <v>74</v>
      </c>
      <c r="AK358" s="34" t="s">
        <v>98</v>
      </c>
      <c r="AL358" s="34" t="s">
        <v>218</v>
      </c>
      <c r="AM358" s="34" t="s">
        <v>219</v>
      </c>
      <c r="AN358" s="34">
        <v>4.1195899999999996</v>
      </c>
      <c r="AO358" s="34" t="s">
        <v>68</v>
      </c>
      <c r="AP358" s="34"/>
      <c r="AQ358" s="34"/>
      <c r="AR358" s="34" t="s">
        <v>68</v>
      </c>
      <c r="AS358" s="34"/>
      <c r="AT358" s="34"/>
      <c r="AU358" s="34" t="s">
        <v>2072</v>
      </c>
      <c r="AV358" s="34" t="s">
        <v>2073</v>
      </c>
      <c r="AW358" s="34">
        <v>9.0104399999999991</v>
      </c>
      <c r="AX358" s="34" t="s">
        <v>2074</v>
      </c>
      <c r="AY358" s="34" t="s">
        <v>2075</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4" t="s">
        <v>4196</v>
      </c>
      <c r="C359" s="34" t="s">
        <v>4197</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2071</v>
      </c>
      <c r="AJ359" s="34" t="s">
        <v>74</v>
      </c>
      <c r="AK359" s="34" t="s">
        <v>98</v>
      </c>
      <c r="AL359" s="34" t="s">
        <v>218</v>
      </c>
      <c r="AM359" s="34" t="s">
        <v>219</v>
      </c>
      <c r="AN359" s="34">
        <v>4.9435099999999998</v>
      </c>
      <c r="AO359" s="34" t="s">
        <v>68</v>
      </c>
      <c r="AP359" s="34"/>
      <c r="AQ359" s="34"/>
      <c r="AR359" s="34" t="s">
        <v>68</v>
      </c>
      <c r="AS359" s="34"/>
      <c r="AT359" s="34"/>
      <c r="AU359" s="34" t="s">
        <v>2072</v>
      </c>
      <c r="AV359" s="34" t="s">
        <v>2073</v>
      </c>
      <c r="AW359" s="34">
        <v>10.812530000000001</v>
      </c>
      <c r="AX359" s="34" t="s">
        <v>2074</v>
      </c>
      <c r="AY359" s="34" t="s">
        <v>2075</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4" t="s">
        <v>4198</v>
      </c>
      <c r="C360" s="34" t="s">
        <v>4199</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2071</v>
      </c>
      <c r="AJ360" s="34" t="s">
        <v>74</v>
      </c>
      <c r="AK360" s="34" t="s">
        <v>98</v>
      </c>
      <c r="AL360" s="34" t="s">
        <v>218</v>
      </c>
      <c r="AM360" s="34" t="s">
        <v>219</v>
      </c>
      <c r="AN360" s="34">
        <v>4.5315500000000002</v>
      </c>
      <c r="AO360" s="34" t="s">
        <v>68</v>
      </c>
      <c r="AP360" s="34"/>
      <c r="AQ360" s="34"/>
      <c r="AR360" s="34" t="s">
        <v>68</v>
      </c>
      <c r="AS360" s="34"/>
      <c r="AT360" s="34"/>
      <c r="AU360" s="34" t="s">
        <v>2072</v>
      </c>
      <c r="AV360" s="34" t="s">
        <v>2073</v>
      </c>
      <c r="AW360" s="34">
        <v>9.9114799999999992</v>
      </c>
      <c r="AX360" s="34" t="s">
        <v>2074</v>
      </c>
      <c r="AY360" s="34" t="s">
        <v>2075</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4" t="s">
        <v>4200</v>
      </c>
      <c r="C361" s="34" t="s">
        <v>4201</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2071</v>
      </c>
      <c r="AJ361" s="34" t="s">
        <v>74</v>
      </c>
      <c r="AK361" s="34" t="s">
        <v>98</v>
      </c>
      <c r="AL361" s="34" t="s">
        <v>218</v>
      </c>
      <c r="AM361" s="34" t="s">
        <v>219</v>
      </c>
      <c r="AN361" s="34">
        <v>6.1793800000000001</v>
      </c>
      <c r="AO361" s="34" t="s">
        <v>68</v>
      </c>
      <c r="AP361" s="34"/>
      <c r="AQ361" s="34"/>
      <c r="AR361" s="34" t="s">
        <v>68</v>
      </c>
      <c r="AS361" s="34"/>
      <c r="AT361" s="34"/>
      <c r="AU361" s="34" t="s">
        <v>2072</v>
      </c>
      <c r="AV361" s="34" t="s">
        <v>2073</v>
      </c>
      <c r="AW361" s="34">
        <v>13.51566</v>
      </c>
      <c r="AX361" s="34" t="s">
        <v>2074</v>
      </c>
      <c r="AY361" s="34" t="s">
        <v>2075</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4" t="s">
        <v>5019</v>
      </c>
      <c r="C362" s="34" t="s">
        <v>5020</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2071</v>
      </c>
      <c r="AJ362" s="34" t="s">
        <v>74</v>
      </c>
      <c r="AK362" s="34" t="s">
        <v>98</v>
      </c>
      <c r="AL362" s="34" t="s">
        <v>218</v>
      </c>
      <c r="AM362" s="34" t="s">
        <v>219</v>
      </c>
      <c r="AN362" s="34">
        <v>7.7687499999999998</v>
      </c>
      <c r="AO362" s="34" t="s">
        <v>68</v>
      </c>
      <c r="AP362" s="34"/>
      <c r="AQ362" s="34"/>
      <c r="AR362" s="34" t="s">
        <v>68</v>
      </c>
      <c r="AS362" s="34"/>
      <c r="AT362" s="34"/>
      <c r="AU362" s="34" t="s">
        <v>2072</v>
      </c>
      <c r="AV362" s="34" t="s">
        <v>2073</v>
      </c>
      <c r="AW362" s="34">
        <v>16.992280000000001</v>
      </c>
      <c r="AX362" s="34" t="s">
        <v>2074</v>
      </c>
      <c r="AY362" s="34" t="s">
        <v>2075</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4" t="s">
        <v>4202</v>
      </c>
      <c r="C363" s="34" t="s">
        <v>4203</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2071</v>
      </c>
      <c r="AJ363" s="34" t="s">
        <v>74</v>
      </c>
      <c r="AK363" s="34" t="s">
        <v>98</v>
      </c>
      <c r="AL363" s="34" t="s">
        <v>218</v>
      </c>
      <c r="AM363" s="34" t="s">
        <v>219</v>
      </c>
      <c r="AN363" s="34">
        <v>5.65</v>
      </c>
      <c r="AO363" s="34" t="s">
        <v>68</v>
      </c>
      <c r="AP363" s="34"/>
      <c r="AQ363" s="34"/>
      <c r="AR363" s="34" t="s">
        <v>68</v>
      </c>
      <c r="AS363" s="34"/>
      <c r="AT363" s="34"/>
      <c r="AU363" s="34" t="s">
        <v>2072</v>
      </c>
      <c r="AV363" s="34" t="s">
        <v>2073</v>
      </c>
      <c r="AW363" s="34">
        <v>12.35802</v>
      </c>
      <c r="AX363" s="34" t="s">
        <v>2074</v>
      </c>
      <c r="AY363" s="34" t="s">
        <v>2075</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4" t="s">
        <v>5173</v>
      </c>
      <c r="C364" s="34" t="s">
        <v>5174</v>
      </c>
      <c r="D364" s="34" t="s">
        <v>75</v>
      </c>
      <c r="E364" s="34" t="s">
        <v>5175</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5156</v>
      </c>
      <c r="AI364" s="34" t="s">
        <v>5176</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5158</v>
      </c>
      <c r="AV364" s="34" t="s">
        <v>5159</v>
      </c>
      <c r="AW364" s="34">
        <v>18.002289999999999</v>
      </c>
      <c r="AX364" s="34" t="s">
        <v>5164</v>
      </c>
      <c r="AY364" s="34" t="s">
        <v>5165</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4" t="s">
        <v>4204</v>
      </c>
      <c r="C365" s="34" t="s">
        <v>4205</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4206</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4207</v>
      </c>
      <c r="AY365" s="34" t="s">
        <v>4208</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PRODUCTION DELAY</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4" t="s">
        <v>6786</v>
      </c>
      <c r="C366" s="34" t="s">
        <v>6787</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4" t="s">
        <v>2136</v>
      </c>
      <c r="C367" s="34" t="s">
        <v>1993</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2137</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4" t="s">
        <v>2138</v>
      </c>
      <c r="C368" s="34" t="s">
        <v>1995</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4" t="s">
        <v>6091</v>
      </c>
      <c r="C369" s="34" t="s">
        <v>6092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6093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6094</v>
      </c>
      <c r="AY369" s="34" t="s">
        <v>6095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4" t="s">
        <v>1480</v>
      </c>
      <c r="C370" s="34" t="s">
        <v>1481</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4" t="s">
        <v>1488</v>
      </c>
      <c r="C371" s="34" t="s">
        <v>1489</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4" t="s">
        <v>1491</v>
      </c>
      <c r="C372" s="34" t="s">
        <v>1492</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4" t="s">
        <v>1497</v>
      </c>
      <c r="C373" s="34" t="s">
        <v>1498</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4" t="s">
        <v>1500</v>
      </c>
      <c r="C374" s="34" t="s">
        <v>1501</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4" t="s">
        <v>4218</v>
      </c>
      <c r="C375" s="34" t="s">
        <v>4219</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1310</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LAMINATION 1</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4" t="s">
        <v>4220</v>
      </c>
      <c r="C376" s="34" t="s">
        <v>4221</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4222</v>
      </c>
      <c r="AJ376" s="34" t="s">
        <v>74</v>
      </c>
      <c r="AK376" s="34" t="s">
        <v>98</v>
      </c>
      <c r="AL376" s="34" t="s">
        <v>173</v>
      </c>
      <c r="AM376" s="34" t="s">
        <v>174</v>
      </c>
      <c r="AN376" s="34">
        <v>250.96984</v>
      </c>
      <c r="AO376" s="34" t="s">
        <v>91</v>
      </c>
      <c r="AP376" s="34" t="s">
        <v>92</v>
      </c>
      <c r="AQ376" s="34">
        <v>250.96984</v>
      </c>
      <c r="AR376" s="34" t="s">
        <v>68</v>
      </c>
      <c r="AS376" s="34"/>
      <c r="AT376" s="34"/>
      <c r="AU376" s="34" t="s">
        <v>4223</v>
      </c>
      <c r="AV376" s="34" t="s">
        <v>4224</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4" t="s">
        <v>4225</v>
      </c>
      <c r="C377" s="34" t="s">
        <v>4226</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4222</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4223</v>
      </c>
      <c r="AV377" s="34" t="s">
        <v>4224</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LAMINATION 1</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4" t="s">
        <v>6120</v>
      </c>
      <c r="C379" s="34" t="s">
        <v>6121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6122</v>
      </c>
      <c r="AJ379" s="34" t="s">
        <v>74</v>
      </c>
      <c r="AK379" s="34" t="s">
        <v>65</v>
      </c>
      <c r="AL379" s="34" t="s">
        <v>218</v>
      </c>
      <c r="AM379" s="34" t="s">
        <v>219</v>
      </c>
      <c r="AN379" s="34">
        <v>3.4329999999999999E-2</v>
      </c>
      <c r="AO379" s="34" t="s">
        <v>68</v>
      </c>
      <c r="AP379" s="34"/>
      <c r="AQ379" s="34"/>
      <c r="AR379" s="34" t="s">
        <v>68</v>
      </c>
      <c r="AS379" s="34"/>
      <c r="AT379" s="34"/>
      <c r="AU379" s="34" t="s">
        <v>6123</v>
      </c>
      <c r="AV379" s="34" t="s">
        <v>6124</v>
      </c>
      <c r="AW379" s="34">
        <v>7.5090000000000004E-2</v>
      </c>
      <c r="AX379" s="34" t="s">
        <v>6125</v>
      </c>
      <c r="AY379" s="34" t="s">
        <v>6126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4" t="s">
        <v>6127</v>
      </c>
      <c r="C380" s="34" t="s">
        <v>6128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6122</v>
      </c>
      <c r="AJ380" s="34" t="s">
        <v>74</v>
      </c>
      <c r="AK380" s="34" t="s">
        <v>65</v>
      </c>
      <c r="AL380" s="34" t="s">
        <v>218</v>
      </c>
      <c r="AM380" s="34" t="s">
        <v>219</v>
      </c>
      <c r="AN380" s="34">
        <v>3.4329999999999999E-2</v>
      </c>
      <c r="AO380" s="34" t="s">
        <v>68</v>
      </c>
      <c r="AP380" s="34"/>
      <c r="AQ380" s="34"/>
      <c r="AR380" s="34" t="s">
        <v>68</v>
      </c>
      <c r="AS380" s="34"/>
      <c r="AT380" s="34"/>
      <c r="AU380" s="34" t="s">
        <v>6123</v>
      </c>
      <c r="AV380" s="34" t="s">
        <v>6124</v>
      </c>
      <c r="AW380" s="34">
        <v>7.5090000000000004E-2</v>
      </c>
      <c r="AX380" s="34" t="s">
        <v>6125</v>
      </c>
      <c r="AY380" s="34" t="s">
        <v>6126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4" t="s">
        <v>6129</v>
      </c>
      <c r="C381" s="34" t="s">
        <v>6130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6122</v>
      </c>
      <c r="AJ381" s="34" t="s">
        <v>74</v>
      </c>
      <c r="AK381" s="34" t="s">
        <v>65</v>
      </c>
      <c r="AL381" s="34" t="s">
        <v>218</v>
      </c>
      <c r="AM381" s="34" t="s">
        <v>219</v>
      </c>
      <c r="AN381" s="34">
        <v>2.9430000000000001E-2</v>
      </c>
      <c r="AO381" s="34" t="s">
        <v>68</v>
      </c>
      <c r="AP381" s="34"/>
      <c r="AQ381" s="34"/>
      <c r="AR381" s="34" t="s">
        <v>68</v>
      </c>
      <c r="AS381" s="34"/>
      <c r="AT381" s="34"/>
      <c r="AU381" s="34" t="s">
        <v>6123</v>
      </c>
      <c r="AV381" s="34" t="s">
        <v>6124</v>
      </c>
      <c r="AW381" s="34">
        <v>6.4360000000000001E-2</v>
      </c>
      <c r="AX381" s="34" t="s">
        <v>6125</v>
      </c>
      <c r="AY381" s="34" t="s">
        <v>6126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4" t="s">
        <v>6131</v>
      </c>
      <c r="C382" s="34" t="s">
        <v>6132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6122</v>
      </c>
      <c r="AJ382" s="34" t="s">
        <v>74</v>
      </c>
      <c r="AK382" s="34" t="s">
        <v>65</v>
      </c>
      <c r="AL382" s="34" t="s">
        <v>218</v>
      </c>
      <c r="AM382" s="34" t="s">
        <v>219</v>
      </c>
      <c r="AN382" s="34">
        <v>2.9430000000000001E-2</v>
      </c>
      <c r="AO382" s="34" t="s">
        <v>68</v>
      </c>
      <c r="AP382" s="34"/>
      <c r="AQ382" s="34"/>
      <c r="AR382" s="34" t="s">
        <v>68</v>
      </c>
      <c r="AS382" s="34"/>
      <c r="AT382" s="34"/>
      <c r="AU382" s="34" t="s">
        <v>6123</v>
      </c>
      <c r="AV382" s="34" t="s">
        <v>6124</v>
      </c>
      <c r="AW382" s="34">
        <v>6.4360000000000001E-2</v>
      </c>
      <c r="AX382" s="34" t="s">
        <v>6125</v>
      </c>
      <c r="AY382" s="34" t="s">
        <v>6126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4" t="s">
        <v>6133</v>
      </c>
      <c r="C383" s="34" t="s">
        <v>6134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6122</v>
      </c>
      <c r="AJ383" s="34" t="s">
        <v>74</v>
      </c>
      <c r="AK383" s="34" t="s">
        <v>65</v>
      </c>
      <c r="AL383" s="34" t="s">
        <v>218</v>
      </c>
      <c r="AM383" s="34" t="s">
        <v>219</v>
      </c>
      <c r="AN383" s="34">
        <v>3.6195300000000001</v>
      </c>
      <c r="AO383" s="34" t="s">
        <v>68</v>
      </c>
      <c r="AP383" s="34"/>
      <c r="AQ383" s="34"/>
      <c r="AR383" s="34" t="s">
        <v>68</v>
      </c>
      <c r="AS383" s="34"/>
      <c r="AT383" s="34"/>
      <c r="AU383" s="34" t="s">
        <v>6123</v>
      </c>
      <c r="AV383" s="34" t="s">
        <v>6124</v>
      </c>
      <c r="AW383" s="34">
        <v>7.9168599999999998</v>
      </c>
      <c r="AX383" s="34" t="s">
        <v>6125</v>
      </c>
      <c r="AY383" s="34" t="s">
        <v>6126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4" t="s">
        <v>6135</v>
      </c>
      <c r="C384" s="34" t="s">
        <v>6136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6122</v>
      </c>
      <c r="AJ384" s="34" t="s">
        <v>74</v>
      </c>
      <c r="AK384" s="34" t="s">
        <v>65</v>
      </c>
      <c r="AL384" s="34" t="s">
        <v>218</v>
      </c>
      <c r="AM384" s="34" t="s">
        <v>219</v>
      </c>
      <c r="AN384" s="34">
        <v>3.6195300000000001</v>
      </c>
      <c r="AO384" s="34" t="s">
        <v>68</v>
      </c>
      <c r="AP384" s="34"/>
      <c r="AQ384" s="34"/>
      <c r="AR384" s="34" t="s">
        <v>68</v>
      </c>
      <c r="AS384" s="34"/>
      <c r="AT384" s="34"/>
      <c r="AU384" s="34" t="s">
        <v>6123</v>
      </c>
      <c r="AV384" s="34" t="s">
        <v>6124</v>
      </c>
      <c r="AW384" s="34">
        <v>7.9168599999999998</v>
      </c>
      <c r="AX384" s="34" t="s">
        <v>6125</v>
      </c>
      <c r="AY384" s="34" t="s">
        <v>6126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4" t="s">
        <v>6137</v>
      </c>
      <c r="C385" s="34" t="s">
        <v>6138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6122</v>
      </c>
      <c r="AJ385" s="34" t="s">
        <v>74</v>
      </c>
      <c r="AK385" s="34" t="s">
        <v>65</v>
      </c>
      <c r="AL385" s="34" t="s">
        <v>218</v>
      </c>
      <c r="AM385" s="34" t="s">
        <v>219</v>
      </c>
      <c r="AN385" s="34">
        <v>3.4506299999999999</v>
      </c>
      <c r="AO385" s="34" t="s">
        <v>68</v>
      </c>
      <c r="AP385" s="34"/>
      <c r="AQ385" s="34"/>
      <c r="AR385" s="34" t="s">
        <v>68</v>
      </c>
      <c r="AS385" s="34"/>
      <c r="AT385" s="34"/>
      <c r="AU385" s="34" t="s">
        <v>6123</v>
      </c>
      <c r="AV385" s="34" t="s">
        <v>6124</v>
      </c>
      <c r="AW385" s="34">
        <v>7.5483399999999996</v>
      </c>
      <c r="AX385" s="34" t="s">
        <v>6125</v>
      </c>
      <c r="AY385" s="34" t="s">
        <v>6126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4" t="s">
        <v>6139</v>
      </c>
      <c r="C386" s="34" t="s">
        <v>6140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6122</v>
      </c>
      <c r="AJ386" s="34" t="s">
        <v>74</v>
      </c>
      <c r="AK386" s="34" t="s">
        <v>65</v>
      </c>
      <c r="AL386" s="34" t="s">
        <v>218</v>
      </c>
      <c r="AM386" s="34" t="s">
        <v>219</v>
      </c>
      <c r="AN386" s="34">
        <v>3.4506299999999999</v>
      </c>
      <c r="AO386" s="34" t="s">
        <v>68</v>
      </c>
      <c r="AP386" s="34"/>
      <c r="AQ386" s="34"/>
      <c r="AR386" s="34" t="s">
        <v>68</v>
      </c>
      <c r="AS386" s="34"/>
      <c r="AT386" s="34"/>
      <c r="AU386" s="34" t="s">
        <v>6123</v>
      </c>
      <c r="AV386" s="34" t="s">
        <v>6124</v>
      </c>
      <c r="AW386" s="34">
        <v>7.5483399999999996</v>
      </c>
      <c r="AX386" s="34" t="s">
        <v>6125</v>
      </c>
      <c r="AY386" s="34" t="s">
        <v>6126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4" t="s">
        <v>6141</v>
      </c>
      <c r="C387" s="34" t="s">
        <v>6142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6122</v>
      </c>
      <c r="AJ387" s="34" t="s">
        <v>74</v>
      </c>
      <c r="AK387" s="34" t="s">
        <v>65</v>
      </c>
      <c r="AL387" s="34" t="s">
        <v>218</v>
      </c>
      <c r="AM387" s="34" t="s">
        <v>219</v>
      </c>
      <c r="AN387" s="34">
        <v>3.9321199999999998</v>
      </c>
      <c r="AO387" s="34" t="s">
        <v>68</v>
      </c>
      <c r="AP387" s="34"/>
      <c r="AQ387" s="34"/>
      <c r="AR387" s="34" t="s">
        <v>68</v>
      </c>
      <c r="AS387" s="34"/>
      <c r="AT387" s="34"/>
      <c r="AU387" s="34" t="s">
        <v>6123</v>
      </c>
      <c r="AV387" s="34" t="s">
        <v>6124</v>
      </c>
      <c r="AW387" s="34">
        <v>8.6015999999999995</v>
      </c>
      <c r="AX387" s="34" t="s">
        <v>6125</v>
      </c>
      <c r="AY387" s="34" t="s">
        <v>6126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4" t="s">
        <v>6143</v>
      </c>
      <c r="C388" s="34" t="s">
        <v>6144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6122</v>
      </c>
      <c r="AJ388" s="34" t="s">
        <v>74</v>
      </c>
      <c r="AK388" s="34" t="s">
        <v>65</v>
      </c>
      <c r="AL388" s="34" t="s">
        <v>218</v>
      </c>
      <c r="AM388" s="34" t="s">
        <v>219</v>
      </c>
      <c r="AN388" s="34">
        <v>3.9321199999999998</v>
      </c>
      <c r="AO388" s="34" t="s">
        <v>68</v>
      </c>
      <c r="AP388" s="34"/>
      <c r="AQ388" s="34"/>
      <c r="AR388" s="34" t="s">
        <v>68</v>
      </c>
      <c r="AS388" s="34"/>
      <c r="AT388" s="34"/>
      <c r="AU388" s="34" t="s">
        <v>6123</v>
      </c>
      <c r="AV388" s="34" t="s">
        <v>6124</v>
      </c>
      <c r="AW388" s="34">
        <v>8.6015999999999995</v>
      </c>
      <c r="AX388" s="34" t="s">
        <v>6125</v>
      </c>
      <c r="AY388" s="34" t="s">
        <v>6126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4" t="s">
        <v>6145</v>
      </c>
      <c r="C389" s="34" t="s">
        <v>6146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6122</v>
      </c>
      <c r="AJ389" s="34" t="s">
        <v>74</v>
      </c>
      <c r="AK389" s="34" t="s">
        <v>65</v>
      </c>
      <c r="AL389" s="34" t="s">
        <v>218</v>
      </c>
      <c r="AM389" s="34" t="s">
        <v>219</v>
      </c>
      <c r="AN389" s="34">
        <v>3.4415499999999999</v>
      </c>
      <c r="AO389" s="34" t="s">
        <v>68</v>
      </c>
      <c r="AP389" s="34"/>
      <c r="AQ389" s="34"/>
      <c r="AR389" s="34" t="s">
        <v>68</v>
      </c>
      <c r="AS389" s="34"/>
      <c r="AT389" s="34"/>
      <c r="AU389" s="34" t="s">
        <v>6123</v>
      </c>
      <c r="AV389" s="34" t="s">
        <v>6124</v>
      </c>
      <c r="AW389" s="34">
        <v>7.52508</v>
      </c>
      <c r="AX389" s="34" t="s">
        <v>6125</v>
      </c>
      <c r="AY389" s="34" t="s">
        <v>6126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4" t="s">
        <v>6147</v>
      </c>
      <c r="C390" s="34" t="s">
        <v>6148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6122</v>
      </c>
      <c r="AJ390" s="34" t="s">
        <v>74</v>
      </c>
      <c r="AK390" s="34" t="s">
        <v>65</v>
      </c>
      <c r="AL390" s="34" t="s">
        <v>218</v>
      </c>
      <c r="AM390" s="34" t="s">
        <v>219</v>
      </c>
      <c r="AN390" s="34">
        <v>3.02014</v>
      </c>
      <c r="AO390" s="34" t="s">
        <v>68</v>
      </c>
      <c r="AP390" s="34"/>
      <c r="AQ390" s="34"/>
      <c r="AR390" s="34" t="s">
        <v>68</v>
      </c>
      <c r="AS390" s="34"/>
      <c r="AT390" s="34"/>
      <c r="AU390" s="34" t="s">
        <v>6123</v>
      </c>
      <c r="AV390" s="34" t="s">
        <v>6124</v>
      </c>
      <c r="AW390" s="34">
        <v>6.6036400000000004</v>
      </c>
      <c r="AX390" s="34" t="s">
        <v>6125</v>
      </c>
      <c r="AY390" s="34" t="s">
        <v>6126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4" t="s">
        <v>6149</v>
      </c>
      <c r="C391" s="34" t="s">
        <v>6150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6122</v>
      </c>
      <c r="AJ391" s="34" t="s">
        <v>74</v>
      </c>
      <c r="AK391" s="34" t="s">
        <v>65</v>
      </c>
      <c r="AL391" s="34" t="s">
        <v>218</v>
      </c>
      <c r="AM391" s="34" t="s">
        <v>219</v>
      </c>
      <c r="AN391" s="34">
        <v>2.9967199999999998</v>
      </c>
      <c r="AO391" s="34" t="s">
        <v>68</v>
      </c>
      <c r="AP391" s="34"/>
      <c r="AQ391" s="34"/>
      <c r="AR391" s="34" t="s">
        <v>68</v>
      </c>
      <c r="AS391" s="34"/>
      <c r="AT391" s="34"/>
      <c r="AU391" s="34" t="s">
        <v>6123</v>
      </c>
      <c r="AV391" s="34" t="s">
        <v>6124</v>
      </c>
      <c r="AW391" s="34">
        <v>6.5524500000000003</v>
      </c>
      <c r="AX391" s="34" t="s">
        <v>6125</v>
      </c>
      <c r="AY391" s="34" t="s">
        <v>6126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4" t="s">
        <v>6151</v>
      </c>
      <c r="C392" s="34" t="s">
        <v>6152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6122</v>
      </c>
      <c r="AJ392" s="34" t="s">
        <v>74</v>
      </c>
      <c r="AK392" s="34" t="s">
        <v>65</v>
      </c>
      <c r="AL392" s="34" t="s">
        <v>218</v>
      </c>
      <c r="AM392" s="34" t="s">
        <v>219</v>
      </c>
      <c r="AN392" s="34">
        <v>2.145E-2</v>
      </c>
      <c r="AO392" s="34" t="s">
        <v>68</v>
      </c>
      <c r="AP392" s="34"/>
      <c r="AQ392" s="34"/>
      <c r="AR392" s="34" t="s">
        <v>68</v>
      </c>
      <c r="AS392" s="34"/>
      <c r="AT392" s="34"/>
      <c r="AU392" s="34" t="s">
        <v>6123</v>
      </c>
      <c r="AV392" s="34" t="s">
        <v>6124</v>
      </c>
      <c r="AW392" s="34">
        <v>4.6929999999999999E-2</v>
      </c>
      <c r="AX392" s="34" t="s">
        <v>6125</v>
      </c>
      <c r="AY392" s="34" t="s">
        <v>6126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4" t="s">
        <v>6153</v>
      </c>
      <c r="C393" s="34" t="s">
        <v>6154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1246</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1247</v>
      </c>
      <c r="AY393" s="34" t="s">
        <v>1248</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4" t="s">
        <v>6155</v>
      </c>
      <c r="C394" s="34" t="s">
        <v>6156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1246</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1247</v>
      </c>
      <c r="AY394" s="34" t="s">
        <v>1248</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4" t="s">
        <v>6157</v>
      </c>
      <c r="C395" s="34" t="s">
        <v>6158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1246</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1247</v>
      </c>
      <c r="AY395" s="34" t="s">
        <v>1248</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4" t="s">
        <v>6159</v>
      </c>
      <c r="C396" s="34" t="s">
        <v>6160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1246</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1247</v>
      </c>
      <c r="AY396" s="34" t="s">
        <v>1248</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4" t="s">
        <v>6161</v>
      </c>
      <c r="C397" s="34" t="s">
        <v>6162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1246</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1247</v>
      </c>
      <c r="AY397" s="34" t="s">
        <v>1248</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4" t="s">
        <v>6163</v>
      </c>
      <c r="C398" s="34" t="s">
        <v>6164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1246</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1247</v>
      </c>
      <c r="AY398" s="34" t="s">
        <v>1248</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4" t="s">
        <v>6165</v>
      </c>
      <c r="C399" s="34" t="s">
        <v>6166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1246</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1247</v>
      </c>
      <c r="AY399" s="34" t="s">
        <v>1248</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4" t="s">
        <v>6167</v>
      </c>
      <c r="C400" s="34" t="s">
        <v>6168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1246</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1247</v>
      </c>
      <c r="AY400" s="34" t="s">
        <v>1248</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4" t="s">
        <v>6169</v>
      </c>
      <c r="C401" s="34" t="s">
        <v>6170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1246</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1247</v>
      </c>
      <c r="AY401" s="34" t="s">
        <v>1248</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4" t="s">
        <v>6171</v>
      </c>
      <c r="C402" s="34" t="s">
        <v>6172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1246</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1247</v>
      </c>
      <c r="AY402" s="34" t="s">
        <v>1248</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4" t="s">
        <v>6173</v>
      </c>
      <c r="C403" s="34" t="s">
        <v>6174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1246</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1247</v>
      </c>
      <c r="AY403" s="34" t="s">
        <v>1248</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4" t="s">
        <v>6175</v>
      </c>
      <c r="C404" s="34" t="s">
        <v>6176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1246</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1247</v>
      </c>
      <c r="AY404" s="34" t="s">
        <v>1248</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4" t="s">
        <v>6177</v>
      </c>
      <c r="C405" s="34" t="s">
        <v>6178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1246</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1247</v>
      </c>
      <c r="AY405" s="34" t="s">
        <v>1248</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4" t="s">
        <v>6179</v>
      </c>
      <c r="C406" s="34" t="s">
        <v>6180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5129</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4" t="s">
        <v>2139</v>
      </c>
      <c r="C407" s="34" t="s">
        <v>1973</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2140</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2141</v>
      </c>
      <c r="AY407" s="34" t="s">
        <v>2142</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4" t="s">
        <v>2866</v>
      </c>
      <c r="C408" s="34" t="s">
        <v>2867</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2129</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2834</v>
      </c>
      <c r="AY408" s="34" t="s">
        <v>2835</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4" t="s">
        <v>1518</v>
      </c>
      <c r="C409" s="34" t="s">
        <v>1519</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URGENT</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4" t="s">
        <v>8695</v>
      </c>
      <c r="C410" s="34" t="s">
        <v>8696</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8697</v>
      </c>
      <c r="AI410" s="34" t="s">
        <v>8698</v>
      </c>
      <c r="AJ410" s="34" t="s">
        <v>74</v>
      </c>
      <c r="AK410" s="34" t="s">
        <v>98</v>
      </c>
      <c r="AL410" s="34" t="s">
        <v>8699</v>
      </c>
      <c r="AM410" s="34" t="s">
        <v>8700</v>
      </c>
      <c r="AN410" s="34">
        <v>12.81005</v>
      </c>
      <c r="AO410" s="34" t="s">
        <v>68</v>
      </c>
      <c r="AP410" s="34"/>
      <c r="AQ410" s="34"/>
      <c r="AR410" s="34" t="s">
        <v>68</v>
      </c>
      <c r="AS410" s="34"/>
      <c r="AT410" s="34"/>
      <c r="AU410" s="34" t="s">
        <v>8701</v>
      </c>
      <c r="AV410" s="34" t="s">
        <v>8702</v>
      </c>
      <c r="AW410" s="34">
        <v>28.015779999999999</v>
      </c>
      <c r="AX410" s="34" t="s">
        <v>8703</v>
      </c>
      <c r="AY410" s="34" t="s">
        <v>8704</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URGENT</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4" t="s">
        <v>5201</v>
      </c>
      <c r="C411" s="34" t="s">
        <v>5202</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5203</v>
      </c>
      <c r="AJ411" s="34" t="s">
        <v>74</v>
      </c>
      <c r="AK411" s="34" t="s">
        <v>65</v>
      </c>
      <c r="AL411" s="34" t="s">
        <v>218</v>
      </c>
      <c r="AM411" s="34" t="s">
        <v>219</v>
      </c>
      <c r="AN411" s="34">
        <v>0.25746000000000002</v>
      </c>
      <c r="AO411" s="34" t="s">
        <v>68</v>
      </c>
      <c r="AP411" s="34"/>
      <c r="AQ411" s="34"/>
      <c r="AR411" s="34" t="s">
        <v>68</v>
      </c>
      <c r="AS411" s="34"/>
      <c r="AT411" s="34"/>
      <c r="AU411" s="34" t="s">
        <v>5204</v>
      </c>
      <c r="AV411" s="34" t="s">
        <v>5205</v>
      </c>
      <c r="AW411" s="34">
        <v>0.56311999999999995</v>
      </c>
      <c r="AX411" s="34" t="s">
        <v>5206</v>
      </c>
      <c r="AY411" s="34" t="s">
        <v>5207</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4" t="s">
        <v>1503</v>
      </c>
      <c r="C412" s="34" t="s">
        <v>1504</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4" t="s">
        <v>5210</v>
      </c>
      <c r="C413" s="34" t="s">
        <v>5211</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5209</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1502</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4" t="s">
        <v>2410</v>
      </c>
      <c r="C414" s="34" t="s">
        <v>2411</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2406</v>
      </c>
      <c r="AJ414" s="34" t="s">
        <v>696</v>
      </c>
      <c r="AK414" s="34" t="s">
        <v>98</v>
      </c>
      <c r="AL414" s="34" t="s">
        <v>697</v>
      </c>
      <c r="AM414" s="34" t="s">
        <v>698</v>
      </c>
      <c r="AN414" s="34">
        <v>8.1209600000000002</v>
      </c>
      <c r="AO414" s="34" t="s">
        <v>68</v>
      </c>
      <c r="AP414" s="34"/>
      <c r="AQ414" s="34"/>
      <c r="AR414" s="34" t="s">
        <v>68</v>
      </c>
      <c r="AS414" s="34"/>
      <c r="AT414" s="34"/>
      <c r="AU414" s="34" t="s">
        <v>2407</v>
      </c>
      <c r="AV414" s="34" t="s">
        <v>2408</v>
      </c>
      <c r="AW414" s="34">
        <v>17.759029999999999</v>
      </c>
      <c r="AX414" s="34" t="s">
        <v>2862</v>
      </c>
      <c r="AY414" s="34" t="s">
        <v>2863</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4" t="s">
        <v>2424</v>
      </c>
      <c r="C415" s="34" t="s">
        <v>2425</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2426</v>
      </c>
      <c r="AJ415" s="34" t="s">
        <v>696</v>
      </c>
      <c r="AK415" s="34" t="s">
        <v>162</v>
      </c>
      <c r="AL415" s="34" t="s">
        <v>697</v>
      </c>
      <c r="AM415" s="34" t="s">
        <v>698</v>
      </c>
      <c r="AN415" s="34">
        <v>2.9356100000000001</v>
      </c>
      <c r="AO415" s="34" t="s">
        <v>68</v>
      </c>
      <c r="AP415" s="34"/>
      <c r="AQ415" s="34"/>
      <c r="AR415" s="34" t="s">
        <v>68</v>
      </c>
      <c r="AS415" s="34"/>
      <c r="AT415" s="34"/>
      <c r="AU415" s="34" t="s">
        <v>2427</v>
      </c>
      <c r="AV415" s="34" t="s">
        <v>2428</v>
      </c>
      <c r="AW415" s="34">
        <v>6.4196499999999999</v>
      </c>
      <c r="AX415" s="34" t="s">
        <v>2429</v>
      </c>
      <c r="AY415" s="34" t="s">
        <v>2430</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4" t="s">
        <v>2431</v>
      </c>
      <c r="C416" s="34" t="s">
        <v>2432</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2426</v>
      </c>
      <c r="AJ416" s="34" t="s">
        <v>696</v>
      </c>
      <c r="AK416" s="34" t="s">
        <v>162</v>
      </c>
      <c r="AL416" s="34" t="s">
        <v>697</v>
      </c>
      <c r="AM416" s="34" t="s">
        <v>698</v>
      </c>
      <c r="AN416" s="34">
        <v>8.2332999999999998</v>
      </c>
      <c r="AO416" s="34" t="s">
        <v>68</v>
      </c>
      <c r="AP416" s="34"/>
      <c r="AQ416" s="34"/>
      <c r="AR416" s="34" t="s">
        <v>68</v>
      </c>
      <c r="AS416" s="34"/>
      <c r="AT416" s="34"/>
      <c r="AU416" s="34" t="s">
        <v>2427</v>
      </c>
      <c r="AV416" s="34" t="s">
        <v>2428</v>
      </c>
      <c r="AW416" s="34">
        <v>18.005230000000001</v>
      </c>
      <c r="AX416" s="34" t="s">
        <v>2429</v>
      </c>
      <c r="AY416" s="34" t="s">
        <v>2430</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4" t="s">
        <v>2433</v>
      </c>
      <c r="C417" s="34" t="s">
        <v>2434</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2426</v>
      </c>
      <c r="AJ417" s="34" t="s">
        <v>696</v>
      </c>
      <c r="AK417" s="34" t="s">
        <v>162</v>
      </c>
      <c r="AL417" s="34" t="s">
        <v>697</v>
      </c>
      <c r="AM417" s="34" t="s">
        <v>698</v>
      </c>
      <c r="AN417" s="34">
        <v>17.39583</v>
      </c>
      <c r="AO417" s="34" t="s">
        <v>68</v>
      </c>
      <c r="AP417" s="34"/>
      <c r="AQ417" s="34"/>
      <c r="AR417" s="34" t="s">
        <v>68</v>
      </c>
      <c r="AS417" s="34"/>
      <c r="AT417" s="34"/>
      <c r="AU417" s="34" t="s">
        <v>2427</v>
      </c>
      <c r="AV417" s="34" t="s">
        <v>2428</v>
      </c>
      <c r="AW417" s="34">
        <v>38.04307</v>
      </c>
      <c r="AX417" s="34" t="s">
        <v>2429</v>
      </c>
      <c r="AY417" s="34" t="s">
        <v>2430</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4" t="s">
        <v>2435</v>
      </c>
      <c r="C418" s="34" t="s">
        <v>2436</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2426</v>
      </c>
      <c r="AJ418" s="34" t="s">
        <v>696</v>
      </c>
      <c r="AK418" s="34" t="s">
        <v>162</v>
      </c>
      <c r="AL418" s="34" t="s">
        <v>697</v>
      </c>
      <c r="AM418" s="34" t="s">
        <v>698</v>
      </c>
      <c r="AN418" s="34">
        <v>4.61599</v>
      </c>
      <c r="AO418" s="34" t="s">
        <v>68</v>
      </c>
      <c r="AP418" s="34"/>
      <c r="AQ418" s="34"/>
      <c r="AR418" s="34" t="s">
        <v>68</v>
      </c>
      <c r="AS418" s="34"/>
      <c r="AT418" s="34"/>
      <c r="AU418" s="34" t="s">
        <v>2427</v>
      </c>
      <c r="AV418" s="34" t="s">
        <v>2428</v>
      </c>
      <c r="AW418" s="34">
        <v>10.094720000000001</v>
      </c>
      <c r="AX418" s="34" t="s">
        <v>2429</v>
      </c>
      <c r="AY418" s="34" t="s">
        <v>2430</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4" t="s">
        <v>2437</v>
      </c>
      <c r="C419" s="34" t="s">
        <v>2438</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2426</v>
      </c>
      <c r="AJ419" s="34" t="s">
        <v>696</v>
      </c>
      <c r="AK419" s="34" t="s">
        <v>162</v>
      </c>
      <c r="AL419" s="34" t="s">
        <v>697</v>
      </c>
      <c r="AM419" s="34" t="s">
        <v>698</v>
      </c>
      <c r="AN419" s="34">
        <v>16.057120000000001</v>
      </c>
      <c r="AO419" s="34" t="s">
        <v>68</v>
      </c>
      <c r="AP419" s="34"/>
      <c r="AQ419" s="34"/>
      <c r="AR419" s="34" t="s">
        <v>68</v>
      </c>
      <c r="AS419" s="34"/>
      <c r="AT419" s="34"/>
      <c r="AU419" s="34" t="s">
        <v>2427</v>
      </c>
      <c r="AV419" s="34" t="s">
        <v>2428</v>
      </c>
      <c r="AW419" s="34">
        <v>35.115459999999999</v>
      </c>
      <c r="AX419" s="34" t="s">
        <v>2429</v>
      </c>
      <c r="AY419" s="34" t="s">
        <v>2430</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4" t="s">
        <v>2439</v>
      </c>
      <c r="C420" s="34" t="s">
        <v>2440</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2426</v>
      </c>
      <c r="AJ420" s="34" t="s">
        <v>696</v>
      </c>
      <c r="AK420" s="34" t="s">
        <v>162</v>
      </c>
      <c r="AL420" s="34" t="s">
        <v>697</v>
      </c>
      <c r="AM420" s="34" t="s">
        <v>698</v>
      </c>
      <c r="AN420" s="34">
        <v>3.0676399999999999</v>
      </c>
      <c r="AO420" s="34" t="s">
        <v>68</v>
      </c>
      <c r="AP420" s="34"/>
      <c r="AQ420" s="34"/>
      <c r="AR420" s="34" t="s">
        <v>68</v>
      </c>
      <c r="AS420" s="34"/>
      <c r="AT420" s="34"/>
      <c r="AU420" s="34" t="s">
        <v>2427</v>
      </c>
      <c r="AV420" s="34" t="s">
        <v>2428</v>
      </c>
      <c r="AW420" s="34">
        <v>6.7086800000000002</v>
      </c>
      <c r="AX420" s="34" t="s">
        <v>2429</v>
      </c>
      <c r="AY420" s="34" t="s">
        <v>2430</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4" t="s">
        <v>7302</v>
      </c>
      <c r="C421" s="34" t="s">
        <v>7303</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6085</v>
      </c>
      <c r="AJ421" s="34" t="s">
        <v>74</v>
      </c>
      <c r="AK421" s="34" t="s">
        <v>486</v>
      </c>
      <c r="AL421" s="34" t="s">
        <v>948</v>
      </c>
      <c r="AM421" s="34" t="s">
        <v>949</v>
      </c>
      <c r="AN421" s="34">
        <v>20.416309999999999</v>
      </c>
      <c r="AO421" s="34" t="s">
        <v>68</v>
      </c>
      <c r="AP421" s="34"/>
      <c r="AQ421" s="34"/>
      <c r="AR421" s="34" t="s">
        <v>68</v>
      </c>
      <c r="AS421" s="34"/>
      <c r="AT421" s="34"/>
      <c r="AU421" s="34" t="s">
        <v>6086</v>
      </c>
      <c r="AV421" s="34" t="s">
        <v>6087</v>
      </c>
      <c r="AW421" s="34">
        <v>44.649760000000001</v>
      </c>
      <c r="AX421" s="34" t="s">
        <v>6088</v>
      </c>
      <c r="AY421" s="34" t="s">
        <v>6089</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4" t="s">
        <v>1509</v>
      </c>
      <c r="C422" s="34" t="s">
        <v>1510</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1506</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1507</v>
      </c>
      <c r="AY422" s="34" t="s">
        <v>1508</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4" t="s">
        <v>1514</v>
      </c>
      <c r="C423" s="34" t="s">
        <v>1515</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4" t="s">
        <v>2143</v>
      </c>
      <c r="C424" s="34" t="s">
        <v>1974</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4" t="s">
        <v>2144</v>
      </c>
      <c r="C425" s="34" t="s">
        <v>1976</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4" t="s">
        <v>2145</v>
      </c>
      <c r="C426" s="34" t="s">
        <v>1977</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1748</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4" t="s">
        <v>3582</v>
      </c>
      <c r="C427" s="34" t="s">
        <v>3583</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4" t="s">
        <v>3584</v>
      </c>
      <c r="C428" s="34" t="s">
        <v>3585</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4" t="s">
        <v>3586</v>
      </c>
      <c r="C429" s="34" t="s">
        <v>3587</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3588</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4" t="s">
        <v>3589</v>
      </c>
      <c r="C430" s="34" t="s">
        <v>3590</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3588</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4" t="s">
        <v>3591</v>
      </c>
      <c r="C431" s="34" t="s">
        <v>3592</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3588</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4" t="s">
        <v>3593</v>
      </c>
      <c r="C432" s="34" t="s">
        <v>3594</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3588</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4" t="s">
        <v>3595</v>
      </c>
      <c r="C433" s="34" t="s">
        <v>3596</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4" t="s">
        <v>62</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4" t="s">
        <v>3597</v>
      </c>
      <c r="C434" s="34" t="s">
        <v>3598</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4" t="s">
        <v>3599</v>
      </c>
      <c r="C435" s="34" t="s">
        <v>3600</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1748</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4" t="s">
        <v>4137</v>
      </c>
      <c r="C436" s="34" t="s">
        <v>4138</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1625</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1626</v>
      </c>
      <c r="AY436" s="34" t="s">
        <v>1627</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4" t="s">
        <v>1773</v>
      </c>
      <c r="C437" s="34" t="s">
        <v>1774</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4" t="s">
        <v>5220</v>
      </c>
      <c r="C438" s="34" t="s">
        <v>5221</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1693</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4" t="s">
        <v>7275</v>
      </c>
      <c r="C439" s="34" t="s">
        <v>7276</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2400</v>
      </c>
      <c r="AI439" s="34" t="s">
        <v>7277</v>
      </c>
      <c r="AJ439" s="34" t="s">
        <v>74</v>
      </c>
      <c r="AK439" s="34" t="s">
        <v>2402</v>
      </c>
      <c r="AL439" s="34" t="s">
        <v>2403</v>
      </c>
      <c r="AM439" s="34" t="s">
        <v>2404</v>
      </c>
      <c r="AN439" s="34">
        <v>62.019300000000001</v>
      </c>
      <c r="AO439" s="34" t="s">
        <v>68</v>
      </c>
      <c r="AP439" s="34"/>
      <c r="AQ439" s="34"/>
      <c r="AR439" s="34" t="s">
        <v>68</v>
      </c>
      <c r="AS439" s="34"/>
      <c r="AT439" s="34"/>
      <c r="AU439" s="34" t="s">
        <v>7278</v>
      </c>
      <c r="AV439" s="34" t="s">
        <v>7279</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4" t="s">
        <v>7280</v>
      </c>
      <c r="C440" s="34" t="s">
        <v>7281</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2400</v>
      </c>
      <c r="AI440" s="34" t="s">
        <v>2401</v>
      </c>
      <c r="AJ440" s="34" t="s">
        <v>74</v>
      </c>
      <c r="AK440" s="34" t="s">
        <v>2402</v>
      </c>
      <c r="AL440" s="34" t="s">
        <v>2403</v>
      </c>
      <c r="AM440" s="34" t="s">
        <v>2404</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4" t="s">
        <v>7304</v>
      </c>
      <c r="C441" s="34" t="s">
        <v>7305</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2400</v>
      </c>
      <c r="AI441" s="34" t="s">
        <v>7277</v>
      </c>
      <c r="AJ441" s="34" t="s">
        <v>74</v>
      </c>
      <c r="AK441" s="34" t="s">
        <v>2402</v>
      </c>
      <c r="AL441" s="34" t="s">
        <v>2403</v>
      </c>
      <c r="AM441" s="34" t="s">
        <v>2404</v>
      </c>
      <c r="AN441" s="34">
        <v>0.83965999999999996</v>
      </c>
      <c r="AO441" s="34" t="s">
        <v>68</v>
      </c>
      <c r="AP441" s="34"/>
      <c r="AQ441" s="34"/>
      <c r="AR441" s="34" t="s">
        <v>68</v>
      </c>
      <c r="AS441" s="34"/>
      <c r="AT441" s="34"/>
      <c r="AU441" s="34" t="s">
        <v>7278</v>
      </c>
      <c r="AV441" s="34" t="s">
        <v>7279</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4" t="s">
        <v>7306</v>
      </c>
      <c r="C442" s="34" t="s">
        <v>7307</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6085</v>
      </c>
      <c r="AJ442" s="34" t="s">
        <v>74</v>
      </c>
      <c r="AK442" s="34" t="s">
        <v>486</v>
      </c>
      <c r="AL442" s="34" t="s">
        <v>948</v>
      </c>
      <c r="AM442" s="34" t="s">
        <v>949</v>
      </c>
      <c r="AN442" s="34">
        <v>8.1729999999999997E-2</v>
      </c>
      <c r="AO442" s="34" t="s">
        <v>68</v>
      </c>
      <c r="AP442" s="34"/>
      <c r="AQ442" s="34"/>
      <c r="AR442" s="34" t="s">
        <v>68</v>
      </c>
      <c r="AS442" s="34"/>
      <c r="AT442" s="34"/>
      <c r="AU442" s="34" t="s">
        <v>6086</v>
      </c>
      <c r="AV442" s="34" t="s">
        <v>6087</v>
      </c>
      <c r="AW442" s="34">
        <v>0.17876</v>
      </c>
      <c r="AX442" s="34" t="s">
        <v>6088</v>
      </c>
      <c r="AY442" s="34" t="s">
        <v>6089</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4" t="s">
        <v>5226</v>
      </c>
      <c r="C443" s="34" t="s">
        <v>5227</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2850</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2851</v>
      </c>
      <c r="AY443" s="34" t="s">
        <v>2852</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4" t="s">
        <v>6181</v>
      </c>
      <c r="C444" s="34" t="s">
        <v>6182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1735</v>
      </c>
      <c r="AI444" s="34" t="s">
        <v>6183</v>
      </c>
      <c r="AJ444" s="34" t="s">
        <v>74</v>
      </c>
      <c r="AK444" s="34" t="s">
        <v>98</v>
      </c>
      <c r="AL444" s="34" t="s">
        <v>214</v>
      </c>
      <c r="AM444" s="34" t="s">
        <v>215</v>
      </c>
      <c r="AN444" s="34">
        <v>0.55367999999999995</v>
      </c>
      <c r="AO444" s="34" t="s">
        <v>68</v>
      </c>
      <c r="AP444" s="34"/>
      <c r="AQ444" s="34"/>
      <c r="AR444" s="34" t="s">
        <v>68</v>
      </c>
      <c r="AS444" s="34"/>
      <c r="AT444" s="34"/>
      <c r="AU444" s="34" t="s">
        <v>6184</v>
      </c>
      <c r="AV444" s="34" t="s">
        <v>6185</v>
      </c>
      <c r="AW444" s="34">
        <v>1.2109700000000001</v>
      </c>
      <c r="AX444" s="34" t="s">
        <v>5216</v>
      </c>
      <c r="AY444" s="34" t="s">
        <v>5217</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4" t="s">
        <v>8096</v>
      </c>
      <c r="C445" s="34" t="s">
        <v>8097</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2370</v>
      </c>
      <c r="AI445" s="34" t="s">
        <v>3572</v>
      </c>
      <c r="AJ445" s="34" t="s">
        <v>74</v>
      </c>
      <c r="AK445" s="34" t="s">
        <v>65</v>
      </c>
      <c r="AL445" s="34" t="s">
        <v>140</v>
      </c>
      <c r="AM445" s="34" t="s">
        <v>141</v>
      </c>
      <c r="AN445" s="34">
        <v>19.489650000000001</v>
      </c>
      <c r="AO445" s="34" t="s">
        <v>68</v>
      </c>
      <c r="AP445" s="34"/>
      <c r="AQ445" s="34"/>
      <c r="AR445" s="34" t="s">
        <v>68</v>
      </c>
      <c r="AS445" s="34"/>
      <c r="AT445" s="34"/>
      <c r="AU445" s="34" t="s">
        <v>3573</v>
      </c>
      <c r="AV445" s="34" t="s">
        <v>3574</v>
      </c>
      <c r="AW445" s="34">
        <v>42.615029999999997</v>
      </c>
      <c r="AX445" s="34" t="s">
        <v>3575</v>
      </c>
      <c r="AY445" s="34" t="s">
        <v>3576</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4" t="s">
        <v>1794</v>
      </c>
      <c r="C446" s="34" t="s">
        <v>1795</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1796</v>
      </c>
      <c r="AJ446" s="34" t="s">
        <v>863</v>
      </c>
      <c r="AK446" s="34" t="s">
        <v>98</v>
      </c>
      <c r="AL446" s="34" t="s">
        <v>319</v>
      </c>
      <c r="AM446" s="34" t="s">
        <v>320</v>
      </c>
      <c r="AN446" s="34">
        <v>0.85775999999999997</v>
      </c>
      <c r="AO446" s="34" t="s">
        <v>68</v>
      </c>
      <c r="AP446" s="34"/>
      <c r="AQ446" s="34"/>
      <c r="AR446" s="34" t="s">
        <v>68</v>
      </c>
      <c r="AS446" s="34"/>
      <c r="AT446" s="34"/>
      <c r="AU446" s="34" t="s">
        <v>1797</v>
      </c>
      <c r="AV446" s="34" t="s">
        <v>1798</v>
      </c>
      <c r="AW446" s="34">
        <v>3.7515100000000001</v>
      </c>
      <c r="AX446" s="34" t="s">
        <v>1799</v>
      </c>
      <c r="AY446" s="34" t="s">
        <v>1800</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4" t="s">
        <v>8705</v>
      </c>
      <c r="C447" s="34" t="s">
        <v>8706</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8707</v>
      </c>
      <c r="AJ447" s="34" t="s">
        <v>179</v>
      </c>
      <c r="AK447" s="34" t="s">
        <v>98</v>
      </c>
      <c r="AL447" s="34" t="s">
        <v>180</v>
      </c>
      <c r="AM447" s="34" t="s">
        <v>181</v>
      </c>
      <c r="AN447" s="34">
        <v>8.5555000000000003</v>
      </c>
      <c r="AO447" s="34" t="s">
        <v>68</v>
      </c>
      <c r="AP447" s="34"/>
      <c r="AQ447" s="34"/>
      <c r="AR447" s="34" t="s">
        <v>68</v>
      </c>
      <c r="AS447" s="34"/>
      <c r="AT447" s="34"/>
      <c r="AU447" s="34" t="s">
        <v>8708</v>
      </c>
      <c r="AV447" s="34" t="s">
        <v>8709</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4" t="s">
        <v>2447</v>
      </c>
      <c r="C448" s="34" t="s">
        <v>2448</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2444</v>
      </c>
      <c r="AJ448" s="34" t="s">
        <v>696</v>
      </c>
      <c r="AK448" s="34" t="s">
        <v>162</v>
      </c>
      <c r="AL448" s="34" t="s">
        <v>697</v>
      </c>
      <c r="AM448" s="34" t="s">
        <v>698</v>
      </c>
      <c r="AN448" s="34">
        <v>5.75387</v>
      </c>
      <c r="AO448" s="34" t="s">
        <v>68</v>
      </c>
      <c r="AP448" s="34"/>
      <c r="AQ448" s="34"/>
      <c r="AR448" s="34" t="s">
        <v>68</v>
      </c>
      <c r="AS448" s="34"/>
      <c r="AT448" s="34"/>
      <c r="AU448" s="34" t="s">
        <v>2427</v>
      </c>
      <c r="AV448" s="34" t="s">
        <v>2428</v>
      </c>
      <c r="AW448" s="34">
        <v>12.583170000000001</v>
      </c>
      <c r="AX448" s="34" t="s">
        <v>2868</v>
      </c>
      <c r="AY448" s="34" t="s">
        <v>2869</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4" t="s">
        <v>1885</v>
      </c>
      <c r="C449" s="34" t="s">
        <v>1886</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1887</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1888</v>
      </c>
      <c r="AY449" s="34" t="s">
        <v>1694</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4" t="s">
        <v>1424</v>
      </c>
      <c r="C450" s="34" t="s">
        <v>1425</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1423</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4" t="s">
        <v>5229</v>
      </c>
      <c r="C451" s="34" t="s">
        <v>5230</v>
      </c>
      <c r="D451" s="34" t="s">
        <v>1522</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1523</v>
      </c>
      <c r="AI451" s="34" t="s">
        <v>1524</v>
      </c>
      <c r="AJ451" s="34" t="s">
        <v>1525</v>
      </c>
      <c r="AK451" s="34" t="s">
        <v>98</v>
      </c>
      <c r="AL451" s="34" t="s">
        <v>1526</v>
      </c>
      <c r="AM451" s="34" t="s">
        <v>1527</v>
      </c>
      <c r="AN451" s="34">
        <v>5.1958700000000002</v>
      </c>
      <c r="AO451" s="34" t="s">
        <v>1528</v>
      </c>
      <c r="AP451" s="34" t="s">
        <v>1529</v>
      </c>
      <c r="AQ451" s="34">
        <v>4.3178599999999996</v>
      </c>
      <c r="AR451" s="34" t="s">
        <v>68</v>
      </c>
      <c r="AS451" s="34"/>
      <c r="AT451" s="34"/>
      <c r="AU451" s="34" t="s">
        <v>1530</v>
      </c>
      <c r="AV451" s="34" t="s">
        <v>1531</v>
      </c>
      <c r="AW451" s="34">
        <v>16.053260000000002</v>
      </c>
      <c r="AX451" s="34" t="s">
        <v>1532</v>
      </c>
      <c r="AY451" s="34" t="s">
        <v>9459</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4" t="s">
        <v>1533</v>
      </c>
      <c r="C452" s="34" t="s">
        <v>1534</v>
      </c>
      <c r="D452" s="34" t="s">
        <v>1522</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1523</v>
      </c>
      <c r="AI452" s="34" t="s">
        <v>1524</v>
      </c>
      <c r="AJ452" s="34" t="s">
        <v>1525</v>
      </c>
      <c r="AK452" s="34" t="s">
        <v>98</v>
      </c>
      <c r="AL452" s="34" t="s">
        <v>1526</v>
      </c>
      <c r="AM452" s="34" t="s">
        <v>1527</v>
      </c>
      <c r="AN452" s="34">
        <v>30.780850000000001</v>
      </c>
      <c r="AO452" s="34" t="s">
        <v>1528</v>
      </c>
      <c r="AP452" s="34" t="s">
        <v>1529</v>
      </c>
      <c r="AQ452" s="34">
        <v>25.285689999999999</v>
      </c>
      <c r="AR452" s="34" t="s">
        <v>68</v>
      </c>
      <c r="AS452" s="34"/>
      <c r="AT452" s="34"/>
      <c r="AU452" s="34" t="s">
        <v>1530</v>
      </c>
      <c r="AV452" s="34" t="s">
        <v>1531</v>
      </c>
      <c r="AW452" s="34">
        <v>94.009</v>
      </c>
      <c r="AX452" s="34" t="s">
        <v>1532</v>
      </c>
      <c r="AY452" s="34" t="s">
        <v>9459</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4" t="s">
        <v>1535</v>
      </c>
      <c r="C453" s="34" t="s">
        <v>1536</v>
      </c>
      <c r="D453" s="34" t="s">
        <v>1522</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1523</v>
      </c>
      <c r="AI453" s="34" t="s">
        <v>1537</v>
      </c>
      <c r="AJ453" s="34" t="s">
        <v>1525</v>
      </c>
      <c r="AK453" s="34" t="s">
        <v>98</v>
      </c>
      <c r="AL453" s="34" t="s">
        <v>1526</v>
      </c>
      <c r="AM453" s="34" t="s">
        <v>1527</v>
      </c>
      <c r="AN453" s="34">
        <v>26.86252</v>
      </c>
      <c r="AO453" s="34" t="s">
        <v>1528</v>
      </c>
      <c r="AP453" s="34" t="s">
        <v>1529</v>
      </c>
      <c r="AQ453" s="34">
        <v>22.086279999999999</v>
      </c>
      <c r="AR453" s="34" t="s">
        <v>68</v>
      </c>
      <c r="AS453" s="34"/>
      <c r="AT453" s="34"/>
      <c r="AU453" s="34" t="s">
        <v>1538</v>
      </c>
      <c r="AV453" s="34" t="s">
        <v>1539</v>
      </c>
      <c r="AW453" s="34">
        <v>82.113789999999995</v>
      </c>
      <c r="AX453" s="34" t="s">
        <v>1540</v>
      </c>
      <c r="AY453" s="34" t="s">
        <v>9460</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4" t="s">
        <v>1542</v>
      </c>
      <c r="C454" s="34" t="s">
        <v>1543</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4" t="s">
        <v>5231</v>
      </c>
      <c r="C455" s="34" t="s">
        <v>5232</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5233</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5234</v>
      </c>
      <c r="C456" s="34" t="s">
        <v>5235</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5236</v>
      </c>
      <c r="C457" s="34" t="s">
        <v>5237</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5238</v>
      </c>
      <c r="C458" s="34" t="s">
        <v>5239</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5240</v>
      </c>
      <c r="C459" s="34" t="s">
        <v>5241</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5242</v>
      </c>
      <c r="C460" s="34" t="s">
        <v>5243</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4" t="s">
        <v>5244</v>
      </c>
      <c r="C461" s="34" t="s">
        <v>5245</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4" t="s">
        <v>5246</v>
      </c>
      <c r="C462" s="34" t="s">
        <v>5247</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5248</v>
      </c>
      <c r="C463" s="34" t="s">
        <v>5249</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5250</v>
      </c>
      <c r="C464" s="34" t="s">
        <v>5251</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4" t="s">
        <v>5252</v>
      </c>
      <c r="C465" s="34" t="s">
        <v>5253</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4" t="s">
        <v>5254</v>
      </c>
      <c r="C466" s="34" t="s">
        <v>5255</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4" t="s">
        <v>5256</v>
      </c>
      <c r="C467" s="34" t="s">
        <v>5257</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4" t="s">
        <v>5258</v>
      </c>
      <c r="C468" s="34" t="s">
        <v>5259</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5260</v>
      </c>
      <c r="C469" s="34" t="s">
        <v>5261</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5262</v>
      </c>
      <c r="C470" s="34" t="s">
        <v>5263</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5264</v>
      </c>
      <c r="C471" s="34" t="s">
        <v>5265</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5266</v>
      </c>
      <c r="C472" s="34" t="s">
        <v>5267</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4" t="s">
        <v>138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c r="BJ472" s="34" t="str">
        <f>IFERROR(VLOOKUP(Data_Power_app[[#This Row],[PRO ODER]],'Plan Lean DC'!A:C,3,0),"")</f>
        <v>Line 6, 9</v>
      </c>
      <c r="BK472" s="34" t="str">
        <f>IFERROR(VLOOKUP(Data_Power_app[[#This Row],[PRO ODER]]&amp;"LEAN_IN",'Real Time'!A:D,4,0),"")</f>
        <v/>
      </c>
      <c r="BL472" s="34"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4" t="s">
        <v>5268</v>
      </c>
      <c r="C473" s="34" t="s">
        <v>5269</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5270</v>
      </c>
      <c r="C474" s="34" t="s">
        <v>5271</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5272</v>
      </c>
      <c r="C475" s="34" t="s">
        <v>5273</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5274</v>
      </c>
      <c r="C476" s="34" t="s">
        <v>5275</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4" t="s">
        <v>7308</v>
      </c>
      <c r="C477" s="34" t="s">
        <v>7309</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7310</v>
      </c>
      <c r="AJ477" s="34" t="s">
        <v>74</v>
      </c>
      <c r="AK477" s="34" t="s">
        <v>65</v>
      </c>
      <c r="AL477" s="34" t="s">
        <v>218</v>
      </c>
      <c r="AM477" s="34" t="s">
        <v>219</v>
      </c>
      <c r="AN477" s="34">
        <v>1.5596399999999999</v>
      </c>
      <c r="AO477" s="34" t="s">
        <v>68</v>
      </c>
      <c r="AP477" s="34"/>
      <c r="AQ477" s="34"/>
      <c r="AR477" s="34" t="s">
        <v>68</v>
      </c>
      <c r="AS477" s="34"/>
      <c r="AT477" s="34"/>
      <c r="AU477" s="34" t="s">
        <v>7311</v>
      </c>
      <c r="AV477" s="34" t="s">
        <v>7312</v>
      </c>
      <c r="AW477" s="34">
        <v>3.41133</v>
      </c>
      <c r="AX477" s="34" t="s">
        <v>7313</v>
      </c>
      <c r="AY477" s="34" t="s">
        <v>7314</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4" t="s">
        <v>2146</v>
      </c>
      <c r="C478" s="34" t="s">
        <v>2004</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4" t="s">
        <v>2147</v>
      </c>
      <c r="C479" s="34" t="s">
        <v>2005</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4" t="s">
        <v>2148</v>
      </c>
      <c r="C480" s="34" t="s">
        <v>2006</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4" t="s">
        <v>2149</v>
      </c>
      <c r="C481" s="34" t="s">
        <v>2007</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4" t="s">
        <v>62</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4" t="s">
        <v>2150</v>
      </c>
      <c r="C482" s="34" t="s">
        <v>2008</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4" t="s">
        <v>2151</v>
      </c>
      <c r="C483" s="34" t="s">
        <v>2011</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4" t="s">
        <v>2152</v>
      </c>
      <c r="C484" s="34" t="s">
        <v>2014</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4" t="s">
        <v>1889</v>
      </c>
      <c r="C485" s="34" t="s">
        <v>1890</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1887</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1888</v>
      </c>
      <c r="AY485" s="34" t="s">
        <v>1694</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4" t="s">
        <v>7316</v>
      </c>
      <c r="C486" s="34" t="s">
        <v>7317</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6085</v>
      </c>
      <c r="AJ486" s="34" t="s">
        <v>74</v>
      </c>
      <c r="AK486" s="34" t="s">
        <v>486</v>
      </c>
      <c r="AL486" s="34" t="s">
        <v>948</v>
      </c>
      <c r="AM486" s="34" t="s">
        <v>949</v>
      </c>
      <c r="AN486" s="34">
        <v>1.635E-2</v>
      </c>
      <c r="AO486" s="34" t="s">
        <v>68</v>
      </c>
      <c r="AP486" s="34"/>
      <c r="AQ486" s="34"/>
      <c r="AR486" s="34" t="s">
        <v>68</v>
      </c>
      <c r="AS486" s="34"/>
      <c r="AT486" s="34"/>
      <c r="AU486" s="34" t="s">
        <v>6086</v>
      </c>
      <c r="AV486" s="34" t="s">
        <v>6087</v>
      </c>
      <c r="AW486" s="34">
        <v>3.5749999999999997E-2</v>
      </c>
      <c r="AX486" s="34" t="s">
        <v>6088</v>
      </c>
      <c r="AY486" s="34" t="s">
        <v>6089</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4" t="s">
        <v>5182</v>
      </c>
      <c r="C487" s="34" t="s">
        <v>5183</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5184</v>
      </c>
      <c r="AI487" s="34" t="s">
        <v>5185</v>
      </c>
      <c r="AJ487" s="34" t="s">
        <v>74</v>
      </c>
      <c r="AK487" s="34" t="s">
        <v>98</v>
      </c>
      <c r="AL487" s="34" t="s">
        <v>4147</v>
      </c>
      <c r="AM487" s="34" t="s">
        <v>4148</v>
      </c>
      <c r="AN487" s="34">
        <v>12.16398</v>
      </c>
      <c r="AO487" s="34" t="s">
        <v>68</v>
      </c>
      <c r="AP487" s="34"/>
      <c r="AQ487" s="34"/>
      <c r="AR487" s="34" t="s">
        <v>68</v>
      </c>
      <c r="AS487" s="34"/>
      <c r="AT487" s="34"/>
      <c r="AU487" s="34" t="s">
        <v>5186</v>
      </c>
      <c r="AV487" s="34" t="s">
        <v>5187</v>
      </c>
      <c r="AW487" s="34">
        <v>26.602920000000001</v>
      </c>
      <c r="AX487" s="34" t="s">
        <v>1745</v>
      </c>
      <c r="AY487" s="34" t="s">
        <v>1746</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4" t="s">
        <v>5188</v>
      </c>
      <c r="C488" s="34" t="s">
        <v>5189</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5184</v>
      </c>
      <c r="AI488" s="34" t="s">
        <v>5185</v>
      </c>
      <c r="AJ488" s="34" t="s">
        <v>74</v>
      </c>
      <c r="AK488" s="34" t="s">
        <v>98</v>
      </c>
      <c r="AL488" s="34" t="s">
        <v>4147</v>
      </c>
      <c r="AM488" s="34" t="s">
        <v>4148</v>
      </c>
      <c r="AN488" s="34">
        <v>4.0118</v>
      </c>
      <c r="AO488" s="34" t="s">
        <v>68</v>
      </c>
      <c r="AP488" s="34"/>
      <c r="AQ488" s="34"/>
      <c r="AR488" s="34" t="s">
        <v>68</v>
      </c>
      <c r="AS488" s="34"/>
      <c r="AT488" s="34"/>
      <c r="AU488" s="34" t="s">
        <v>5186</v>
      </c>
      <c r="AV488" s="34" t="s">
        <v>5187</v>
      </c>
      <c r="AW488" s="34">
        <v>8.7740100000000005</v>
      </c>
      <c r="AX488" s="34" t="s">
        <v>1745</v>
      </c>
      <c r="AY488" s="34" t="s">
        <v>1746</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4" t="s">
        <v>6101</v>
      </c>
      <c r="C489" s="34" t="s">
        <v>6102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1742</v>
      </c>
      <c r="AJ489" s="34" t="s">
        <v>74</v>
      </c>
      <c r="AK489" s="34" t="s">
        <v>98</v>
      </c>
      <c r="AL489" s="34" t="s">
        <v>1298</v>
      </c>
      <c r="AM489" s="34" t="s">
        <v>1299</v>
      </c>
      <c r="AN489" s="34">
        <v>0.44625999999999999</v>
      </c>
      <c r="AO489" s="34" t="s">
        <v>68</v>
      </c>
      <c r="AP489" s="34"/>
      <c r="AQ489" s="34"/>
      <c r="AR489" s="34" t="s">
        <v>68</v>
      </c>
      <c r="AS489" s="34"/>
      <c r="AT489" s="34"/>
      <c r="AU489" s="34" t="s">
        <v>1743</v>
      </c>
      <c r="AV489" s="34" t="s">
        <v>1744</v>
      </c>
      <c r="AW489" s="34">
        <v>0.53678000000000003</v>
      </c>
      <c r="AX489" s="34" t="s">
        <v>1745</v>
      </c>
      <c r="AY489" s="34" t="s">
        <v>1746</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4" t="s">
        <v>5190</v>
      </c>
      <c r="C490" s="34" t="s">
        <v>5191</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5184</v>
      </c>
      <c r="AI490" s="34" t="s">
        <v>5185</v>
      </c>
      <c r="AJ490" s="34" t="s">
        <v>74</v>
      </c>
      <c r="AK490" s="34" t="s">
        <v>98</v>
      </c>
      <c r="AL490" s="34" t="s">
        <v>4147</v>
      </c>
      <c r="AM490" s="34" t="s">
        <v>4148</v>
      </c>
      <c r="AN490" s="34">
        <v>0.37364999999999998</v>
      </c>
      <c r="AO490" s="34" t="s">
        <v>68</v>
      </c>
      <c r="AP490" s="34"/>
      <c r="AQ490" s="34"/>
      <c r="AR490" s="34" t="s">
        <v>68</v>
      </c>
      <c r="AS490" s="34"/>
      <c r="AT490" s="34"/>
      <c r="AU490" s="34" t="s">
        <v>5186</v>
      </c>
      <c r="AV490" s="34" t="s">
        <v>5187</v>
      </c>
      <c r="AW490" s="34">
        <v>0.81713999999999998</v>
      </c>
      <c r="AX490" s="34" t="s">
        <v>1745</v>
      </c>
      <c r="AY490" s="34" t="s">
        <v>1746</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4" t="s">
        <v>5488</v>
      </c>
      <c r="C491" s="34" t="s">
        <v>5489</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2451</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2452</v>
      </c>
      <c r="AV491" s="34" t="s">
        <v>2453</v>
      </c>
      <c r="AW491" s="34">
        <v>111.41449</v>
      </c>
      <c r="AX491" s="34" t="s">
        <v>1502</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4" t="s">
        <v>5490</v>
      </c>
      <c r="C492" s="34" t="s">
        <v>5491</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2451</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2452</v>
      </c>
      <c r="AV492" s="34" t="s">
        <v>2453</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4" t="s">
        <v>5492</v>
      </c>
      <c r="C493" s="34" t="s">
        <v>5493</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2451</v>
      </c>
      <c r="AJ493" s="34" t="s">
        <v>161</v>
      </c>
      <c r="AK493" s="34" t="s">
        <v>162</v>
      </c>
      <c r="AL493" s="34" t="s">
        <v>163</v>
      </c>
      <c r="AM493" s="34" t="s">
        <v>164</v>
      </c>
      <c r="AN493" s="34">
        <v>103.37284</v>
      </c>
      <c r="AO493" s="34" t="s">
        <v>82</v>
      </c>
      <c r="AP493" s="34" t="s">
        <v>83</v>
      </c>
      <c r="AQ493" s="34">
        <v>90.030619999999999</v>
      </c>
      <c r="AR493" s="34" t="s">
        <v>68</v>
      </c>
      <c r="AS493" s="34"/>
      <c r="AT493" s="34"/>
      <c r="AU493" s="34" t="s">
        <v>2452</v>
      </c>
      <c r="AV493" s="34" t="s">
        <v>2453</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4" t="s">
        <v>5494</v>
      </c>
      <c r="C494" s="34" t="s">
        <v>5495</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2451</v>
      </c>
      <c r="AJ494" s="34" t="s">
        <v>161</v>
      </c>
      <c r="AK494" s="34" t="s">
        <v>162</v>
      </c>
      <c r="AL494" s="34" t="s">
        <v>163</v>
      </c>
      <c r="AM494" s="34" t="s">
        <v>164</v>
      </c>
      <c r="AN494" s="34">
        <v>124.38999</v>
      </c>
      <c r="AO494" s="34" t="s">
        <v>82</v>
      </c>
      <c r="AP494" s="34" t="s">
        <v>83</v>
      </c>
      <c r="AQ494" s="34">
        <v>108.26179999999999</v>
      </c>
      <c r="AR494" s="34" t="s">
        <v>68</v>
      </c>
      <c r="AS494" s="34"/>
      <c r="AT494" s="34"/>
      <c r="AU494" s="34" t="s">
        <v>2452</v>
      </c>
      <c r="AV494" s="34" t="s">
        <v>2453</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4" t="s">
        <v>2449</v>
      </c>
      <c r="C495" s="34" t="s">
        <v>2450</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2451</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2452</v>
      </c>
      <c r="AV495" s="34" t="s">
        <v>2453</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4" t="s">
        <v>5496</v>
      </c>
      <c r="C496" s="34" t="s">
        <v>5497</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2451</v>
      </c>
      <c r="AJ496" s="34" t="s">
        <v>161</v>
      </c>
      <c r="AK496" s="34" t="s">
        <v>162</v>
      </c>
      <c r="AL496" s="34" t="s">
        <v>163</v>
      </c>
      <c r="AM496" s="34" t="s">
        <v>164</v>
      </c>
      <c r="AN496" s="34">
        <v>58.935929999999999</v>
      </c>
      <c r="AO496" s="34" t="s">
        <v>82</v>
      </c>
      <c r="AP496" s="34" t="s">
        <v>83</v>
      </c>
      <c r="AQ496" s="34">
        <v>51.05742</v>
      </c>
      <c r="AR496" s="34" t="s">
        <v>68</v>
      </c>
      <c r="AS496" s="34"/>
      <c r="AT496" s="34"/>
      <c r="AU496" s="34" t="s">
        <v>2452</v>
      </c>
      <c r="AV496" s="34" t="s">
        <v>2453</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4" t="s">
        <v>5498</v>
      </c>
      <c r="C497" s="34" t="s">
        <v>5499</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2451</v>
      </c>
      <c r="AJ497" s="34" t="s">
        <v>161</v>
      </c>
      <c r="AK497" s="34" t="s">
        <v>162</v>
      </c>
      <c r="AL497" s="34" t="s">
        <v>163</v>
      </c>
      <c r="AM497" s="34" t="s">
        <v>164</v>
      </c>
      <c r="AN497" s="34">
        <v>12.21171</v>
      </c>
      <c r="AO497" s="34" t="s">
        <v>82</v>
      </c>
      <c r="AP497" s="34" t="s">
        <v>83</v>
      </c>
      <c r="AQ497" s="34">
        <v>10.59248</v>
      </c>
      <c r="AR497" s="34" t="s">
        <v>68</v>
      </c>
      <c r="AS497" s="34"/>
      <c r="AT497" s="34"/>
      <c r="AU497" s="34" t="s">
        <v>2452</v>
      </c>
      <c r="AV497" s="34" t="s">
        <v>2453</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4" t="s">
        <v>5500</v>
      </c>
      <c r="C498" s="34" t="s">
        <v>5501</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2454</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2455</v>
      </c>
      <c r="AV498" s="34" t="s">
        <v>2456</v>
      </c>
      <c r="AW498" s="34">
        <v>111.90398</v>
      </c>
      <c r="AX498" s="34" t="s">
        <v>1502</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4" t="s">
        <v>5502</v>
      </c>
      <c r="C499" s="34" t="s">
        <v>5503</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2454</v>
      </c>
      <c r="AJ499" s="34" t="s">
        <v>161</v>
      </c>
      <c r="AK499" s="34" t="s">
        <v>162</v>
      </c>
      <c r="AL499" s="34" t="s">
        <v>163</v>
      </c>
      <c r="AM499" s="34" t="s">
        <v>164</v>
      </c>
      <c r="AN499" s="34">
        <v>89.75994</v>
      </c>
      <c r="AO499" s="34" t="s">
        <v>82</v>
      </c>
      <c r="AP499" s="34" t="s">
        <v>83</v>
      </c>
      <c r="AQ499" s="34">
        <v>78.490639999999999</v>
      </c>
      <c r="AR499" s="34" t="s">
        <v>68</v>
      </c>
      <c r="AS499" s="34"/>
      <c r="AT499" s="34"/>
      <c r="AU499" s="34" t="s">
        <v>2455</v>
      </c>
      <c r="AV499" s="34" t="s">
        <v>2456</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URGENT</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4" t="s">
        <v>5504</v>
      </c>
      <c r="C500" s="34" t="s">
        <v>5505</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2454</v>
      </c>
      <c r="AJ500" s="34" t="s">
        <v>161</v>
      </c>
      <c r="AK500" s="34" t="s">
        <v>162</v>
      </c>
      <c r="AL500" s="34" t="s">
        <v>163</v>
      </c>
      <c r="AM500" s="34" t="s">
        <v>164</v>
      </c>
      <c r="AN500" s="34">
        <v>102.4308</v>
      </c>
      <c r="AO500" s="34" t="s">
        <v>82</v>
      </c>
      <c r="AP500" s="34" t="s">
        <v>83</v>
      </c>
      <c r="AQ500" s="34">
        <v>89.300899999999999</v>
      </c>
      <c r="AR500" s="34" t="s">
        <v>68</v>
      </c>
      <c r="AS500" s="34"/>
      <c r="AT500" s="34"/>
      <c r="AU500" s="34" t="s">
        <v>2455</v>
      </c>
      <c r="AV500" s="34" t="s">
        <v>2456</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URGENT</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4" t="s">
        <v>5506</v>
      </c>
      <c r="C501" s="34" t="s">
        <v>5507</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2454</v>
      </c>
      <c r="AJ501" s="34" t="s">
        <v>161</v>
      </c>
      <c r="AK501" s="34" t="s">
        <v>162</v>
      </c>
      <c r="AL501" s="34" t="s">
        <v>163</v>
      </c>
      <c r="AM501" s="34" t="s">
        <v>164</v>
      </c>
      <c r="AN501" s="34">
        <v>148.49561</v>
      </c>
      <c r="AO501" s="34" t="s">
        <v>82</v>
      </c>
      <c r="AP501" s="34" t="s">
        <v>83</v>
      </c>
      <c r="AQ501" s="34">
        <v>129.24212</v>
      </c>
      <c r="AR501" s="34" t="s">
        <v>68</v>
      </c>
      <c r="AS501" s="34"/>
      <c r="AT501" s="34"/>
      <c r="AU501" s="34" t="s">
        <v>2455</v>
      </c>
      <c r="AV501" s="34" t="s">
        <v>2456</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4" t="s">
        <v>5508</v>
      </c>
      <c r="C502" s="34" t="s">
        <v>5509</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2454</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2455</v>
      </c>
      <c r="AV502" s="34" t="s">
        <v>2456</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URGENT</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4" t="s">
        <v>5510</v>
      </c>
      <c r="C503" s="34" t="s">
        <v>5511</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2454</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2455</v>
      </c>
      <c r="AV503" s="34" t="s">
        <v>2456</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4" t="s">
        <v>6103</v>
      </c>
      <c r="C504" s="34" t="s">
        <v>6104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4661</v>
      </c>
      <c r="AI504" s="34" t="s">
        <v>6105</v>
      </c>
      <c r="AJ504" s="34" t="s">
        <v>74</v>
      </c>
      <c r="AK504" s="34" t="s">
        <v>98</v>
      </c>
      <c r="AL504" s="34" t="s">
        <v>1298</v>
      </c>
      <c r="AM504" s="34" t="s">
        <v>1299</v>
      </c>
      <c r="AN504" s="34">
        <v>54.922359999999998</v>
      </c>
      <c r="AO504" s="34" t="s">
        <v>68</v>
      </c>
      <c r="AP504" s="34"/>
      <c r="AQ504" s="34"/>
      <c r="AR504" s="34" t="s">
        <v>68</v>
      </c>
      <c r="AS504" s="34"/>
      <c r="AT504" s="34"/>
      <c r="AU504" s="34" t="s">
        <v>1300</v>
      </c>
      <c r="AV504" s="34" t="s">
        <v>1301</v>
      </c>
      <c r="AW504" s="34">
        <v>66.070390000000003</v>
      </c>
      <c r="AX504" s="34" t="s">
        <v>6106</v>
      </c>
      <c r="AY504" s="34" t="s">
        <v>6107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4" t="s">
        <v>6108</v>
      </c>
      <c r="C505" s="34" t="s">
        <v>6109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4661</v>
      </c>
      <c r="AI505" s="34" t="s">
        <v>6105</v>
      </c>
      <c r="AJ505" s="34" t="s">
        <v>74</v>
      </c>
      <c r="AK505" s="34" t="s">
        <v>98</v>
      </c>
      <c r="AL505" s="34" t="s">
        <v>1298</v>
      </c>
      <c r="AM505" s="34" t="s">
        <v>1299</v>
      </c>
      <c r="AN505" s="34">
        <v>0.31385999999999997</v>
      </c>
      <c r="AO505" s="34" t="s">
        <v>68</v>
      </c>
      <c r="AP505" s="34"/>
      <c r="AQ505" s="34"/>
      <c r="AR505" s="34" t="s">
        <v>68</v>
      </c>
      <c r="AS505" s="34"/>
      <c r="AT505" s="34"/>
      <c r="AU505" s="34" t="s">
        <v>1300</v>
      </c>
      <c r="AV505" s="34" t="s">
        <v>1301</v>
      </c>
      <c r="AW505" s="34">
        <v>0.37759999999999999</v>
      </c>
      <c r="AX505" s="34" t="s">
        <v>6106</v>
      </c>
      <c r="AY505" s="34" t="s">
        <v>6107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4" t="s">
        <v>7318</v>
      </c>
      <c r="C506" s="34" t="s">
        <v>7319</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2107</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2108</v>
      </c>
      <c r="AY506" s="34" t="s">
        <v>2109</v>
      </c>
      <c r="AZ506" s="3">
        <v>2936</v>
      </c>
      <c r="BA506" s="34" t="s">
        <v>60</v>
      </c>
      <c r="BB506" s="34">
        <v>0</v>
      </c>
      <c r="BC506" s="34" t="s">
        <v>60</v>
      </c>
      <c r="BD506" s="34" t="s">
        <v>60</v>
      </c>
      <c r="BE506" s="34" t="s">
        <v>60</v>
      </c>
      <c r="BF506" s="34" t="str">
        <f>IFERROR(VLOOKUP(Data_Power_app[[#This Row],[PRO ODER]],'Result'!H:J,3,0),"")</f>
        <v>LAMINATION 3</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4" t="s">
        <v>7320</v>
      </c>
      <c r="C507" s="34" t="s">
        <v>7321</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LAMINATION 3</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4" t="s">
        <v>7322</v>
      </c>
      <c r="C508" s="34" t="s">
        <v>7323</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LAMINATION 3</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4" t="s">
        <v>7324</v>
      </c>
      <c r="C509" s="34" t="s">
        <v>7325</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LAMINATION 3</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4" t="s">
        <v>7326</v>
      </c>
      <c r="C510" s="34" t="s">
        <v>7327</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LAMINATION 3</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4" t="s">
        <v>7328</v>
      </c>
      <c r="C511" s="34" t="s">
        <v>7329</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LAMINATION 3</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4" t="s">
        <v>7330</v>
      </c>
      <c r="C512" s="34" t="s">
        <v>7331</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LAMINATION 3</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4" t="s">
        <v>7332</v>
      </c>
      <c r="C513" s="34" t="s">
        <v>7333</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LAMINATION 3</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4" t="s">
        <v>1547</v>
      </c>
      <c r="C514" s="34" t="s">
        <v>1548</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4" t="s">
        <v>62</v>
      </c>
      <c r="AH514" s="34" t="s">
        <v>341</v>
      </c>
      <c r="AI514" s="34" t="s">
        <v>1549</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1550</v>
      </c>
      <c r="AY514" s="34" t="s">
        <v>1551</v>
      </c>
      <c r="AZ514" s="3">
        <v>509</v>
      </c>
      <c r="BA514" s="34" t="s">
        <v>60</v>
      </c>
      <c r="BB514" s="34">
        <v>509</v>
      </c>
      <c r="BC514" s="34" t="s">
        <v>60</v>
      </c>
      <c r="BD514" s="34" t="s">
        <v>60</v>
      </c>
      <c r="BE514" s="34" t="s">
        <v>60</v>
      </c>
      <c r="BF514" s="34" t="str">
        <f>IFERROR(VLOOKUP(Data_Power_app[[#This Row],[PRO ODER]],'Result'!H:J,3,0),"")</f>
        <v>LAMINATION 5</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URGENT</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4" t="s">
        <v>1552</v>
      </c>
      <c r="C515" s="34" t="s">
        <v>1553</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4" t="s">
        <v>62</v>
      </c>
      <c r="AH515" s="34" t="s">
        <v>341</v>
      </c>
      <c r="AI515" s="34" t="s">
        <v>1549</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1550</v>
      </c>
      <c r="AY515" s="34" t="s">
        <v>1551</v>
      </c>
      <c r="AZ515" s="3">
        <v>533</v>
      </c>
      <c r="BA515" s="34" t="s">
        <v>60</v>
      </c>
      <c r="BB515" s="34">
        <v>533</v>
      </c>
      <c r="BC515" s="34" t="s">
        <v>60</v>
      </c>
      <c r="BD515" s="34" t="s">
        <v>60</v>
      </c>
      <c r="BE515" s="34" t="s">
        <v>60</v>
      </c>
      <c r="BF515" s="34" t="str">
        <f>IFERROR(VLOOKUP(Data_Power_app[[#This Row],[PRO ODER]],'Result'!H:J,3,0),"")</f>
        <v>LAMINATION 5</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4" t="s">
        <v>1554</v>
      </c>
      <c r="C516" s="34" t="s">
        <v>1555</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1549</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1550</v>
      </c>
      <c r="AY516" s="34" t="s">
        <v>1551</v>
      </c>
      <c r="AZ516" s="3">
        <v>539</v>
      </c>
      <c r="BA516" s="34" t="s">
        <v>60</v>
      </c>
      <c r="BB516" s="34">
        <v>0</v>
      </c>
      <c r="BC516" s="34" t="s">
        <v>60</v>
      </c>
      <c r="BD516" s="34" t="s">
        <v>60</v>
      </c>
      <c r="BE516" s="34" t="s">
        <v>60</v>
      </c>
      <c r="BF516" s="34" t="str">
        <f>IFERROR(VLOOKUP(Data_Power_app[[#This Row],[PRO ODER]],'Result'!H:J,3,0),"")</f>
        <v>LAMINATION 5</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4" t="s">
        <v>8098</v>
      </c>
      <c r="C517" s="34" t="s">
        <v>8099</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8100</v>
      </c>
      <c r="AJ517" s="34" t="s">
        <v>863</v>
      </c>
      <c r="AK517" s="34" t="s">
        <v>98</v>
      </c>
      <c r="AL517" s="34" t="s">
        <v>319</v>
      </c>
      <c r="AM517" s="34" t="s">
        <v>320</v>
      </c>
      <c r="AN517" s="34">
        <v>1.7790900000000001</v>
      </c>
      <c r="AO517" s="34" t="s">
        <v>68</v>
      </c>
      <c r="AP517" s="34"/>
      <c r="AQ517" s="34"/>
      <c r="AR517" s="34" t="s">
        <v>68</v>
      </c>
      <c r="AS517" s="34"/>
      <c r="AT517" s="34"/>
      <c r="AU517" s="34" t="s">
        <v>8101</v>
      </c>
      <c r="AV517" s="34" t="s">
        <v>8102</v>
      </c>
      <c r="AW517" s="34">
        <v>7.7811300000000001</v>
      </c>
      <c r="AX517" s="34" t="s">
        <v>8103</v>
      </c>
      <c r="AY517" s="34" t="s">
        <v>8104</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URGENT</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4" t="s">
        <v>7334</v>
      </c>
      <c r="C518" s="34" t="s">
        <v>7335</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7336</v>
      </c>
      <c r="AI518" s="34" t="s">
        <v>7337</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7338</v>
      </c>
      <c r="AY518" s="34" t="s">
        <v>7339</v>
      </c>
      <c r="AZ518" s="3">
        <v>90</v>
      </c>
      <c r="BA518" s="34" t="s">
        <v>194</v>
      </c>
      <c r="BB518" s="34">
        <v>0</v>
      </c>
      <c r="BC518" s="34" t="s">
        <v>60</v>
      </c>
      <c r="BD518" s="34" t="s">
        <v>60</v>
      </c>
      <c r="BE518" s="34" t="s">
        <v>15306</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4" t="s">
        <v>5462</v>
      </c>
      <c r="C519" s="34" t="s">
        <v>5463</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5464</v>
      </c>
      <c r="AI519" s="34" t="s">
        <v>5465</v>
      </c>
      <c r="AJ519" s="34" t="s">
        <v>74</v>
      </c>
      <c r="AK519" s="34" t="s">
        <v>98</v>
      </c>
      <c r="AL519" s="34" t="s">
        <v>5466</v>
      </c>
      <c r="AM519" s="34" t="s">
        <v>5467</v>
      </c>
      <c r="AN519" s="34">
        <v>4.9859600000000004</v>
      </c>
      <c r="AO519" s="34" t="s">
        <v>68</v>
      </c>
      <c r="AP519" s="34"/>
      <c r="AQ519" s="34"/>
      <c r="AR519" s="34" t="s">
        <v>68</v>
      </c>
      <c r="AS519" s="34"/>
      <c r="AT519" s="34"/>
      <c r="AU519" s="34" t="s">
        <v>5468</v>
      </c>
      <c r="AV519" s="34" t="s">
        <v>5469</v>
      </c>
      <c r="AW519" s="34">
        <v>10.904249999999999</v>
      </c>
      <c r="AX519" s="34" t="s">
        <v>5470</v>
      </c>
      <c r="AY519" s="34" t="s">
        <v>5471</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4" t="s">
        <v>5472</v>
      </c>
      <c r="C520" s="34" t="s">
        <v>5473</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5464</v>
      </c>
      <c r="AI520" s="34" t="s">
        <v>5465</v>
      </c>
      <c r="AJ520" s="34" t="s">
        <v>74</v>
      </c>
      <c r="AK520" s="34" t="s">
        <v>98</v>
      </c>
      <c r="AL520" s="34" t="s">
        <v>5466</v>
      </c>
      <c r="AM520" s="34" t="s">
        <v>5467</v>
      </c>
      <c r="AN520" s="34">
        <v>2.9576799999999999</v>
      </c>
      <c r="AO520" s="34" t="s">
        <v>68</v>
      </c>
      <c r="AP520" s="34"/>
      <c r="AQ520" s="34"/>
      <c r="AR520" s="34" t="s">
        <v>68</v>
      </c>
      <c r="AS520" s="34"/>
      <c r="AT520" s="34"/>
      <c r="AU520" s="34" t="s">
        <v>5468</v>
      </c>
      <c r="AV520" s="34" t="s">
        <v>5469</v>
      </c>
      <c r="AW520" s="34">
        <v>6.4677300000000004</v>
      </c>
      <c r="AX520" s="34" t="s">
        <v>5470</v>
      </c>
      <c r="AY520" s="34" t="s">
        <v>5471</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4" t="s">
        <v>6190</v>
      </c>
      <c r="C521" s="34" t="s">
        <v>6191</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1689</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4" t="s">
        <v>2195</v>
      </c>
      <c r="C522" s="34" t="s">
        <v>2196</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1887</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1888</v>
      </c>
      <c r="AY522" s="34" t="s">
        <v>1694</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4" t="s">
        <v>6111</v>
      </c>
      <c r="C523" s="34" t="s">
        <v>6112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1689</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4" t="s">
        <v>6192</v>
      </c>
      <c r="C524" s="34" t="s">
        <v>6193</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6194</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4" t="s">
        <v>6118</v>
      </c>
      <c r="C525" s="34" t="s">
        <v>6119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1689</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4" t="s">
        <v>6790</v>
      </c>
      <c r="C526" s="34" t="s">
        <v>6791</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4" t="s">
        <v>6792</v>
      </c>
      <c r="C527" s="34" t="s">
        <v>6793</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4" t="s">
        <v>7340</v>
      </c>
      <c r="C528" s="34" t="s">
        <v>7341</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4684</v>
      </c>
      <c r="AJ528" s="34" t="s">
        <v>74</v>
      </c>
      <c r="AK528" s="34" t="s">
        <v>98</v>
      </c>
      <c r="AL528" s="34" t="s">
        <v>4140</v>
      </c>
      <c r="AM528" s="34" t="s">
        <v>4141</v>
      </c>
      <c r="AN528" s="34">
        <v>43.57846</v>
      </c>
      <c r="AO528" s="34" t="s">
        <v>68</v>
      </c>
      <c r="AP528" s="34"/>
      <c r="AQ528" s="34"/>
      <c r="AR528" s="34" t="s">
        <v>68</v>
      </c>
      <c r="AS528" s="34"/>
      <c r="AT528" s="34"/>
      <c r="AU528" s="34" t="s">
        <v>4685</v>
      </c>
      <c r="AV528" s="34" t="s">
        <v>4686</v>
      </c>
      <c r="AW528" s="34">
        <v>95.298069999999996</v>
      </c>
      <c r="AX528" s="34" t="s">
        <v>4687</v>
      </c>
      <c r="AY528" s="34" t="s">
        <v>4688</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4" t="s">
        <v>7342</v>
      </c>
      <c r="C529" s="34" t="s">
        <v>7343</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4684</v>
      </c>
      <c r="AJ529" s="34" t="s">
        <v>74</v>
      </c>
      <c r="AK529" s="34" t="s">
        <v>98</v>
      </c>
      <c r="AL529" s="34" t="s">
        <v>4140</v>
      </c>
      <c r="AM529" s="34" t="s">
        <v>4141</v>
      </c>
      <c r="AN529" s="34">
        <v>22.7074</v>
      </c>
      <c r="AO529" s="34" t="s">
        <v>68</v>
      </c>
      <c r="AP529" s="34"/>
      <c r="AQ529" s="34"/>
      <c r="AR529" s="34" t="s">
        <v>68</v>
      </c>
      <c r="AS529" s="34"/>
      <c r="AT529" s="34"/>
      <c r="AU529" s="34" t="s">
        <v>4685</v>
      </c>
      <c r="AV529" s="34" t="s">
        <v>4686</v>
      </c>
      <c r="AW529" s="34">
        <v>49.656700000000001</v>
      </c>
      <c r="AX529" s="34" t="s">
        <v>4687</v>
      </c>
      <c r="AY529" s="34" t="s">
        <v>4688</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4" t="s">
        <v>7344</v>
      </c>
      <c r="C530" s="34" t="s">
        <v>7345</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4684</v>
      </c>
      <c r="AJ530" s="34" t="s">
        <v>74</v>
      </c>
      <c r="AK530" s="34" t="s">
        <v>98</v>
      </c>
      <c r="AL530" s="34" t="s">
        <v>4140</v>
      </c>
      <c r="AM530" s="34" t="s">
        <v>4141</v>
      </c>
      <c r="AN530" s="34">
        <v>109.93504</v>
      </c>
      <c r="AO530" s="34" t="s">
        <v>68</v>
      </c>
      <c r="AP530" s="34"/>
      <c r="AQ530" s="34"/>
      <c r="AR530" s="34" t="s">
        <v>68</v>
      </c>
      <c r="AS530" s="34"/>
      <c r="AT530" s="34"/>
      <c r="AU530" s="34" t="s">
        <v>4685</v>
      </c>
      <c r="AV530" s="34" t="s">
        <v>4686</v>
      </c>
      <c r="AW530" s="34">
        <v>240.40682000000001</v>
      </c>
      <c r="AX530" s="34" t="s">
        <v>4687</v>
      </c>
      <c r="AY530" s="34" t="s">
        <v>4688</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4" t="s">
        <v>12263</v>
      </c>
      <c r="C531" s="34" t="s">
        <v>12264</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1735</v>
      </c>
      <c r="AI531" s="34" t="s">
        <v>6183</v>
      </c>
      <c r="AJ531" s="34" t="s">
        <v>74</v>
      </c>
      <c r="AK531" s="34" t="s">
        <v>98</v>
      </c>
      <c r="AL531" s="34" t="s">
        <v>214</v>
      </c>
      <c r="AM531" s="34" t="s">
        <v>215</v>
      </c>
      <c r="AN531" s="34">
        <v>34.647120000000001</v>
      </c>
      <c r="AO531" s="34" t="s">
        <v>68</v>
      </c>
      <c r="AP531" s="34"/>
      <c r="AQ531" s="34"/>
      <c r="AR531" s="34" t="s">
        <v>68</v>
      </c>
      <c r="AS531" s="34"/>
      <c r="AT531" s="34"/>
      <c r="AU531" s="34" t="s">
        <v>6184</v>
      </c>
      <c r="AV531" s="34" t="s">
        <v>6185</v>
      </c>
      <c r="AW531" s="34">
        <v>75.76052</v>
      </c>
      <c r="AX531" s="34" t="s">
        <v>12265</v>
      </c>
      <c r="AY531" s="34" t="s">
        <v>12266</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4" t="s">
        <v>12267</v>
      </c>
      <c r="C532" s="34" t="s">
        <v>12268</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1735</v>
      </c>
      <c r="AI532" s="34" t="s">
        <v>6183</v>
      </c>
      <c r="AJ532" s="34" t="s">
        <v>74</v>
      </c>
      <c r="AK532" s="34" t="s">
        <v>98</v>
      </c>
      <c r="AL532" s="34" t="s">
        <v>214</v>
      </c>
      <c r="AM532" s="34" t="s">
        <v>215</v>
      </c>
      <c r="AN532" s="34">
        <v>55.369959999999999</v>
      </c>
      <c r="AO532" s="34" t="s">
        <v>68</v>
      </c>
      <c r="AP532" s="34"/>
      <c r="AQ532" s="34"/>
      <c r="AR532" s="34" t="s">
        <v>68</v>
      </c>
      <c r="AS532" s="34"/>
      <c r="AT532" s="34"/>
      <c r="AU532" s="34" t="s">
        <v>6184</v>
      </c>
      <c r="AV532" s="34" t="s">
        <v>6185</v>
      </c>
      <c r="AW532" s="34">
        <v>121.0744</v>
      </c>
      <c r="AX532" s="34" t="s">
        <v>12265</v>
      </c>
      <c r="AY532" s="34" t="s">
        <v>12266</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4" t="s">
        <v>12269</v>
      </c>
      <c r="C533" s="34" t="s">
        <v>12270</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1735</v>
      </c>
      <c r="AI533" s="34" t="s">
        <v>6183</v>
      </c>
      <c r="AJ533" s="34" t="s">
        <v>74</v>
      </c>
      <c r="AK533" s="34" t="s">
        <v>98</v>
      </c>
      <c r="AL533" s="34" t="s">
        <v>214</v>
      </c>
      <c r="AM533" s="34" t="s">
        <v>215</v>
      </c>
      <c r="AN533" s="34">
        <v>8.0667500000000008</v>
      </c>
      <c r="AO533" s="34" t="s">
        <v>68</v>
      </c>
      <c r="AP533" s="34"/>
      <c r="AQ533" s="34"/>
      <c r="AR533" s="34" t="s">
        <v>68</v>
      </c>
      <c r="AS533" s="34"/>
      <c r="AT533" s="34"/>
      <c r="AU533" s="34" t="s">
        <v>6184</v>
      </c>
      <c r="AV533" s="34" t="s">
        <v>6185</v>
      </c>
      <c r="AW533" s="34">
        <v>17.63888</v>
      </c>
      <c r="AX533" s="34" t="s">
        <v>12265</v>
      </c>
      <c r="AY533" s="34" t="s">
        <v>12266</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4" t="s">
        <v>12271</v>
      </c>
      <c r="C534" s="34" t="s">
        <v>12272</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1735</v>
      </c>
      <c r="AI534" s="34" t="s">
        <v>6183</v>
      </c>
      <c r="AJ534" s="34" t="s">
        <v>74</v>
      </c>
      <c r="AK534" s="34" t="s">
        <v>98</v>
      </c>
      <c r="AL534" s="34" t="s">
        <v>214</v>
      </c>
      <c r="AM534" s="34" t="s">
        <v>215</v>
      </c>
      <c r="AN534" s="34">
        <v>25.070060000000002</v>
      </c>
      <c r="AO534" s="34" t="s">
        <v>68</v>
      </c>
      <c r="AP534" s="34"/>
      <c r="AQ534" s="34"/>
      <c r="AR534" s="34" t="s">
        <v>68</v>
      </c>
      <c r="AS534" s="34"/>
      <c r="AT534" s="34"/>
      <c r="AU534" s="34" t="s">
        <v>6184</v>
      </c>
      <c r="AV534" s="34" t="s">
        <v>6185</v>
      </c>
      <c r="AW534" s="34">
        <v>54.81897</v>
      </c>
      <c r="AX534" s="34" t="s">
        <v>12265</v>
      </c>
      <c r="AY534" s="34" t="s">
        <v>12266</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4" t="s">
        <v>7282</v>
      </c>
      <c r="C535" s="34" t="s">
        <v>7283</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4" t="s">
        <v>7284</v>
      </c>
      <c r="C536" s="34" t="s">
        <v>7285</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4" t="s">
        <v>7286</v>
      </c>
      <c r="C537" s="34" t="s">
        <v>7287</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4" t="s">
        <v>7288</v>
      </c>
      <c r="C538" s="34" t="s">
        <v>7289</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4" t="s">
        <v>7290</v>
      </c>
      <c r="C539" s="34" t="s">
        <v>7291</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4" t="s">
        <v>7292</v>
      </c>
      <c r="C540" s="34" t="s">
        <v>7293</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4" t="s">
        <v>7294</v>
      </c>
      <c r="C541" s="34" t="s">
        <v>7295</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4" t="s">
        <v>7296</v>
      </c>
      <c r="C542" s="34" t="s">
        <v>7297</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4" t="s">
        <v>7298</v>
      </c>
      <c r="C543" s="34" t="s">
        <v>7299</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4" t="s">
        <v>1558</v>
      </c>
      <c r="C544" s="34" t="s">
        <v>1559</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1560</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1561</v>
      </c>
      <c r="AY544" s="34" t="s">
        <v>1562</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4" t="s">
        <v>6196</v>
      </c>
      <c r="C545" s="34" t="s">
        <v>6197</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6198</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6199</v>
      </c>
      <c r="AY545" s="34" t="s">
        <v>6200</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4" t="s">
        <v>2154</v>
      </c>
      <c r="C546" s="34" t="s">
        <v>1983</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4" t="s">
        <v>6201</v>
      </c>
      <c r="C547" s="34" t="s">
        <v>6202</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3580</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4" t="s">
        <v>7346</v>
      </c>
      <c r="C548" s="34" t="s">
        <v>7347</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7348</v>
      </c>
      <c r="AJ548" s="34" t="s">
        <v>74</v>
      </c>
      <c r="AK548" s="34" t="s">
        <v>98</v>
      </c>
      <c r="AL548" s="34" t="s">
        <v>214</v>
      </c>
      <c r="AM548" s="34" t="s">
        <v>215</v>
      </c>
      <c r="AN548" s="34">
        <v>12.163399999999999</v>
      </c>
      <c r="AO548" s="34" t="s">
        <v>68</v>
      </c>
      <c r="AP548" s="34"/>
      <c r="AQ548" s="34"/>
      <c r="AR548" s="34" t="s">
        <v>68</v>
      </c>
      <c r="AS548" s="34"/>
      <c r="AT548" s="34"/>
      <c r="AU548" s="34" t="s">
        <v>7349</v>
      </c>
      <c r="AV548" s="34" t="s">
        <v>7350</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4" t="s">
        <v>2155</v>
      </c>
      <c r="C549" s="34" t="s">
        <v>1997</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2156</v>
      </c>
      <c r="AJ549" s="34" t="s">
        <v>169</v>
      </c>
      <c r="AK549" s="34" t="s">
        <v>65</v>
      </c>
      <c r="AL549" s="34" t="s">
        <v>153</v>
      </c>
      <c r="AM549" s="34" t="s">
        <v>154</v>
      </c>
      <c r="AN549" s="34">
        <v>107.33485</v>
      </c>
      <c r="AO549" s="34" t="s">
        <v>68</v>
      </c>
      <c r="AP549" s="34"/>
      <c r="AQ549" s="34"/>
      <c r="AR549" s="34" t="s">
        <v>68</v>
      </c>
      <c r="AS549" s="34"/>
      <c r="AT549" s="34"/>
      <c r="AU549" s="34" t="s">
        <v>2157</v>
      </c>
      <c r="AV549" s="34" t="s">
        <v>2158</v>
      </c>
      <c r="AW549" s="34">
        <v>234.76147</v>
      </c>
      <c r="AX549" s="34" t="s">
        <v>2870</v>
      </c>
      <c r="AY549" s="34" t="s">
        <v>2871</v>
      </c>
      <c r="AZ549" s="3">
        <v>2184</v>
      </c>
      <c r="BA549" s="34" t="s">
        <v>60</v>
      </c>
      <c r="BB549" s="34">
        <v>3206</v>
      </c>
      <c r="BC549" s="34" t="s">
        <v>60</v>
      </c>
      <c r="BD549" s="34" t="s">
        <v>60</v>
      </c>
      <c r="BE549" s="34" t="s">
        <v>60</v>
      </c>
      <c r="BF549" s="34" t="str">
        <f>IFERROR(VLOOKUP(Data_Power_app[[#This Row],[PRO ODER]],'Result'!H:J,3,0),"")</f>
        <v>LAMINATION 7</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4" t="s">
        <v>6209</v>
      </c>
      <c r="C550" s="34" t="s">
        <v>6210</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3580</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LAMINATION 2</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4" t="s">
        <v>2159</v>
      </c>
      <c r="C551" s="34" t="s">
        <v>1998</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2160</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2161</v>
      </c>
      <c r="AY551" s="34" t="s">
        <v>2162</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4" t="s">
        <v>2163</v>
      </c>
      <c r="C552" s="34" t="s">
        <v>2029</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4" t="s">
        <v>7352</v>
      </c>
      <c r="C553" s="34" t="s">
        <v>7353</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6213</v>
      </c>
      <c r="C554" s="34" t="s">
        <v>6214</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4" t="s">
        <v>138</v>
      </c>
      <c r="AH554" s="34" t="s">
        <v>483</v>
      </c>
      <c r="AI554" s="34" t="s">
        <v>6215</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6216</v>
      </c>
      <c r="AY554" s="34" t="s">
        <v>6217</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c r="BJ554" s="34" t="str">
        <f>IFERROR(VLOOKUP(Data_Power_app[[#This Row],[PRO ODER]],'Plan Lean DC'!A:C,3,0),"")</f>
        <v>Line 6, 9</v>
      </c>
      <c r="BK554" s="34" t="str">
        <f>IFERROR(VLOOKUP(Data_Power_app[[#This Row],[PRO ODER]]&amp;"LEAN_IN",'Real Time'!A:D,4,0),"")</f>
        <v/>
      </c>
      <c r="BL554" s="34"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4" t="s">
        <v>2872</v>
      </c>
      <c r="C555" s="34" t="s">
        <v>2873</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4" t="s">
        <v>2875</v>
      </c>
      <c r="C556" s="34" t="s">
        <v>2876</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2822</v>
      </c>
      <c r="AY556" s="34" t="s">
        <v>2823</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4" t="s">
        <v>6218</v>
      </c>
      <c r="C557" s="34" t="s">
        <v>6219</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4104</v>
      </c>
      <c r="AJ557" s="34" t="s">
        <v>74</v>
      </c>
      <c r="AK557" s="34" t="s">
        <v>65</v>
      </c>
      <c r="AL557" s="34" t="s">
        <v>218</v>
      </c>
      <c r="AM557" s="34" t="s">
        <v>219</v>
      </c>
      <c r="AN557" s="34">
        <v>2.2657699999999998</v>
      </c>
      <c r="AO557" s="34" t="s">
        <v>68</v>
      </c>
      <c r="AP557" s="34"/>
      <c r="AQ557" s="34"/>
      <c r="AR557" s="34" t="s">
        <v>68</v>
      </c>
      <c r="AS557" s="34"/>
      <c r="AT557" s="34"/>
      <c r="AU557" s="34" t="s">
        <v>4105</v>
      </c>
      <c r="AV557" s="34" t="s">
        <v>4106</v>
      </c>
      <c r="AW557" s="34">
        <v>4.9557399999999996</v>
      </c>
      <c r="AX557" s="34" t="s">
        <v>4107</v>
      </c>
      <c r="AY557" s="34" t="s">
        <v>4108</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4" t="s">
        <v>6220</v>
      </c>
      <c r="C558" s="34" t="s">
        <v>6221</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4104</v>
      </c>
      <c r="AJ558" s="34" t="s">
        <v>74</v>
      </c>
      <c r="AK558" s="34" t="s">
        <v>65</v>
      </c>
      <c r="AL558" s="34" t="s">
        <v>218</v>
      </c>
      <c r="AM558" s="34" t="s">
        <v>219</v>
      </c>
      <c r="AN558" s="34">
        <v>3.2270099999999999</v>
      </c>
      <c r="AO558" s="34" t="s">
        <v>68</v>
      </c>
      <c r="AP558" s="34"/>
      <c r="AQ558" s="34"/>
      <c r="AR558" s="34" t="s">
        <v>68</v>
      </c>
      <c r="AS558" s="34"/>
      <c r="AT558" s="34"/>
      <c r="AU558" s="34" t="s">
        <v>4105</v>
      </c>
      <c r="AV558" s="34" t="s">
        <v>4106</v>
      </c>
      <c r="AW558" s="34">
        <v>7.0581800000000001</v>
      </c>
      <c r="AX558" s="34" t="s">
        <v>4107</v>
      </c>
      <c r="AY558" s="34" t="s">
        <v>4108</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4" t="s">
        <v>6222</v>
      </c>
      <c r="C559" s="34" t="s">
        <v>6223</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4104</v>
      </c>
      <c r="AJ559" s="34" t="s">
        <v>74</v>
      </c>
      <c r="AK559" s="34" t="s">
        <v>65</v>
      </c>
      <c r="AL559" s="34" t="s">
        <v>218</v>
      </c>
      <c r="AM559" s="34" t="s">
        <v>219</v>
      </c>
      <c r="AN559" s="34">
        <v>2.20703</v>
      </c>
      <c r="AO559" s="34" t="s">
        <v>68</v>
      </c>
      <c r="AP559" s="34"/>
      <c r="AQ559" s="34"/>
      <c r="AR559" s="34" t="s">
        <v>68</v>
      </c>
      <c r="AS559" s="34"/>
      <c r="AT559" s="34"/>
      <c r="AU559" s="34" t="s">
        <v>4105</v>
      </c>
      <c r="AV559" s="34" t="s">
        <v>4106</v>
      </c>
      <c r="AW559" s="34">
        <v>4.82735</v>
      </c>
      <c r="AX559" s="34" t="s">
        <v>4107</v>
      </c>
      <c r="AY559" s="34" t="s">
        <v>4108</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4" t="s">
        <v>6224</v>
      </c>
      <c r="C560" s="34" t="s">
        <v>6225</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4104</v>
      </c>
      <c r="AJ560" s="34" t="s">
        <v>74</v>
      </c>
      <c r="AK560" s="34" t="s">
        <v>65</v>
      </c>
      <c r="AL560" s="34" t="s">
        <v>218</v>
      </c>
      <c r="AM560" s="34" t="s">
        <v>219</v>
      </c>
      <c r="AN560" s="34">
        <v>3.4723999999999999</v>
      </c>
      <c r="AO560" s="34" t="s">
        <v>68</v>
      </c>
      <c r="AP560" s="34"/>
      <c r="AQ560" s="34"/>
      <c r="AR560" s="34" t="s">
        <v>68</v>
      </c>
      <c r="AS560" s="34"/>
      <c r="AT560" s="34"/>
      <c r="AU560" s="34" t="s">
        <v>4105</v>
      </c>
      <c r="AV560" s="34" t="s">
        <v>4106</v>
      </c>
      <c r="AW560" s="34">
        <v>7.5950300000000004</v>
      </c>
      <c r="AX560" s="34" t="s">
        <v>4107</v>
      </c>
      <c r="AY560" s="34" t="s">
        <v>4108</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4" t="s">
        <v>6226</v>
      </c>
      <c r="C561" s="34" t="s">
        <v>6227</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4104</v>
      </c>
      <c r="AJ561" s="34" t="s">
        <v>74</v>
      </c>
      <c r="AK561" s="34" t="s">
        <v>65</v>
      </c>
      <c r="AL561" s="34" t="s">
        <v>218</v>
      </c>
      <c r="AM561" s="34" t="s">
        <v>219</v>
      </c>
      <c r="AN561" s="34">
        <v>1.6773400000000001</v>
      </c>
      <c r="AO561" s="34" t="s">
        <v>68</v>
      </c>
      <c r="AP561" s="34"/>
      <c r="AQ561" s="34"/>
      <c r="AR561" s="34" t="s">
        <v>68</v>
      </c>
      <c r="AS561" s="34"/>
      <c r="AT561" s="34"/>
      <c r="AU561" s="34" t="s">
        <v>4105</v>
      </c>
      <c r="AV561" s="34" t="s">
        <v>4106</v>
      </c>
      <c r="AW561" s="34">
        <v>3.66879</v>
      </c>
      <c r="AX561" s="34" t="s">
        <v>4107</v>
      </c>
      <c r="AY561" s="34" t="s">
        <v>4108</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4" t="s">
        <v>6228</v>
      </c>
      <c r="C562" s="34" t="s">
        <v>6229</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4104</v>
      </c>
      <c r="AJ562" s="34" t="s">
        <v>74</v>
      </c>
      <c r="AK562" s="34" t="s">
        <v>65</v>
      </c>
      <c r="AL562" s="34" t="s">
        <v>218</v>
      </c>
      <c r="AM562" s="34" t="s">
        <v>219</v>
      </c>
      <c r="AN562" s="34">
        <v>11.829689999999999</v>
      </c>
      <c r="AO562" s="34" t="s">
        <v>68</v>
      </c>
      <c r="AP562" s="34"/>
      <c r="AQ562" s="34"/>
      <c r="AR562" s="34" t="s">
        <v>68</v>
      </c>
      <c r="AS562" s="34"/>
      <c r="AT562" s="34"/>
      <c r="AU562" s="34" t="s">
        <v>4105</v>
      </c>
      <c r="AV562" s="34" t="s">
        <v>4106</v>
      </c>
      <c r="AW562" s="34">
        <v>25.874610000000001</v>
      </c>
      <c r="AX562" s="34" t="s">
        <v>4107</v>
      </c>
      <c r="AY562" s="34" t="s">
        <v>4108</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4" t="s">
        <v>6230</v>
      </c>
      <c r="C563" s="34" t="s">
        <v>6231</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4104</v>
      </c>
      <c r="AJ563" s="34" t="s">
        <v>74</v>
      </c>
      <c r="AK563" s="34" t="s">
        <v>65</v>
      </c>
      <c r="AL563" s="34" t="s">
        <v>218</v>
      </c>
      <c r="AM563" s="34" t="s">
        <v>219</v>
      </c>
      <c r="AN563" s="34">
        <v>7.0617599999999996</v>
      </c>
      <c r="AO563" s="34" t="s">
        <v>68</v>
      </c>
      <c r="AP563" s="34"/>
      <c r="AQ563" s="34"/>
      <c r="AR563" s="34" t="s">
        <v>68</v>
      </c>
      <c r="AS563" s="34"/>
      <c r="AT563" s="34"/>
      <c r="AU563" s="34" t="s">
        <v>4105</v>
      </c>
      <c r="AV563" s="34" t="s">
        <v>4106</v>
      </c>
      <c r="AW563" s="34">
        <v>15.44778</v>
      </c>
      <c r="AX563" s="34" t="s">
        <v>4107</v>
      </c>
      <c r="AY563" s="34" t="s">
        <v>4108</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4" t="s">
        <v>6232</v>
      </c>
      <c r="C564" s="34" t="s">
        <v>6233</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4104</v>
      </c>
      <c r="AJ564" s="34" t="s">
        <v>74</v>
      </c>
      <c r="AK564" s="34" t="s">
        <v>65</v>
      </c>
      <c r="AL564" s="34" t="s">
        <v>218</v>
      </c>
      <c r="AM564" s="34" t="s">
        <v>219</v>
      </c>
      <c r="AN564" s="34">
        <v>8.7202099999999998</v>
      </c>
      <c r="AO564" s="34" t="s">
        <v>68</v>
      </c>
      <c r="AP564" s="34"/>
      <c r="AQ564" s="34"/>
      <c r="AR564" s="34" t="s">
        <v>68</v>
      </c>
      <c r="AS564" s="34"/>
      <c r="AT564" s="34"/>
      <c r="AU564" s="34" t="s">
        <v>4105</v>
      </c>
      <c r="AV564" s="34" t="s">
        <v>4106</v>
      </c>
      <c r="AW564" s="34">
        <v>19.075659999999999</v>
      </c>
      <c r="AX564" s="34" t="s">
        <v>4107</v>
      </c>
      <c r="AY564" s="34" t="s">
        <v>4108</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4" t="s">
        <v>6234</v>
      </c>
      <c r="C565" s="34" t="s">
        <v>6235</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4104</v>
      </c>
      <c r="AJ565" s="34" t="s">
        <v>74</v>
      </c>
      <c r="AK565" s="34" t="s">
        <v>65</v>
      </c>
      <c r="AL565" s="34" t="s">
        <v>218</v>
      </c>
      <c r="AM565" s="34" t="s">
        <v>219</v>
      </c>
      <c r="AN565" s="34">
        <v>13.16056</v>
      </c>
      <c r="AO565" s="34" t="s">
        <v>68</v>
      </c>
      <c r="AP565" s="34"/>
      <c r="AQ565" s="34"/>
      <c r="AR565" s="34" t="s">
        <v>68</v>
      </c>
      <c r="AS565" s="34"/>
      <c r="AT565" s="34"/>
      <c r="AU565" s="34" t="s">
        <v>4105</v>
      </c>
      <c r="AV565" s="34" t="s">
        <v>4106</v>
      </c>
      <c r="AW565" s="34">
        <v>28.78904</v>
      </c>
      <c r="AX565" s="34" t="s">
        <v>4107</v>
      </c>
      <c r="AY565" s="34" t="s">
        <v>4108</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4" t="s">
        <v>6236</v>
      </c>
      <c r="C566" s="34" t="s">
        <v>6237</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4104</v>
      </c>
      <c r="AJ566" s="34" t="s">
        <v>74</v>
      </c>
      <c r="AK566" s="34" t="s">
        <v>65</v>
      </c>
      <c r="AL566" s="34" t="s">
        <v>218</v>
      </c>
      <c r="AM566" s="34" t="s">
        <v>219</v>
      </c>
      <c r="AN566" s="34">
        <v>12.679069999999999</v>
      </c>
      <c r="AO566" s="34" t="s">
        <v>68</v>
      </c>
      <c r="AP566" s="34"/>
      <c r="AQ566" s="34"/>
      <c r="AR566" s="34" t="s">
        <v>68</v>
      </c>
      <c r="AS566" s="34"/>
      <c r="AT566" s="34"/>
      <c r="AU566" s="34" t="s">
        <v>4105</v>
      </c>
      <c r="AV566" s="34" t="s">
        <v>4106</v>
      </c>
      <c r="AW566" s="34">
        <v>27.735779999999998</v>
      </c>
      <c r="AX566" s="34" t="s">
        <v>4107</v>
      </c>
      <c r="AY566" s="34" t="s">
        <v>4108</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4" t="s">
        <v>6238</v>
      </c>
      <c r="C567" s="34" t="s">
        <v>6239</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4104</v>
      </c>
      <c r="AJ567" s="34" t="s">
        <v>74</v>
      </c>
      <c r="AK567" s="34" t="s">
        <v>65</v>
      </c>
      <c r="AL567" s="34" t="s">
        <v>218</v>
      </c>
      <c r="AM567" s="34" t="s">
        <v>219</v>
      </c>
      <c r="AN567" s="34">
        <v>8.4282800000000009</v>
      </c>
      <c r="AO567" s="34" t="s">
        <v>68</v>
      </c>
      <c r="AP567" s="34"/>
      <c r="AQ567" s="34"/>
      <c r="AR567" s="34" t="s">
        <v>68</v>
      </c>
      <c r="AS567" s="34"/>
      <c r="AT567" s="34"/>
      <c r="AU567" s="34" t="s">
        <v>4105</v>
      </c>
      <c r="AV567" s="34" t="s">
        <v>4106</v>
      </c>
      <c r="AW567" s="34">
        <v>18.42876</v>
      </c>
      <c r="AX567" s="34" t="s">
        <v>4107</v>
      </c>
      <c r="AY567" s="34" t="s">
        <v>4108</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4" t="s">
        <v>6240</v>
      </c>
      <c r="C568" s="34" t="s">
        <v>6241</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4104</v>
      </c>
      <c r="AJ568" s="34" t="s">
        <v>74</v>
      </c>
      <c r="AK568" s="34" t="s">
        <v>65</v>
      </c>
      <c r="AL568" s="34" t="s">
        <v>218</v>
      </c>
      <c r="AM568" s="34" t="s">
        <v>219</v>
      </c>
      <c r="AN568" s="34">
        <v>7.8663999999999996</v>
      </c>
      <c r="AO568" s="34" t="s">
        <v>68</v>
      </c>
      <c r="AP568" s="34"/>
      <c r="AQ568" s="34"/>
      <c r="AR568" s="34" t="s">
        <v>68</v>
      </c>
      <c r="AS568" s="34"/>
      <c r="AT568" s="34"/>
      <c r="AU568" s="34" t="s">
        <v>4105</v>
      </c>
      <c r="AV568" s="34" t="s">
        <v>4106</v>
      </c>
      <c r="AW568" s="34">
        <v>17.20018</v>
      </c>
      <c r="AX568" s="34" t="s">
        <v>4107</v>
      </c>
      <c r="AY568" s="34" t="s">
        <v>4108</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4" t="s">
        <v>6242</v>
      </c>
      <c r="C569" s="34" t="s">
        <v>6243</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4104</v>
      </c>
      <c r="AJ569" s="34" t="s">
        <v>74</v>
      </c>
      <c r="AK569" s="34" t="s">
        <v>65</v>
      </c>
      <c r="AL569" s="34" t="s">
        <v>218</v>
      </c>
      <c r="AM569" s="34" t="s">
        <v>219</v>
      </c>
      <c r="AN569" s="34">
        <v>3.3713099999999998</v>
      </c>
      <c r="AO569" s="34" t="s">
        <v>68</v>
      </c>
      <c r="AP569" s="34"/>
      <c r="AQ569" s="34"/>
      <c r="AR569" s="34" t="s">
        <v>68</v>
      </c>
      <c r="AS569" s="34"/>
      <c r="AT569" s="34"/>
      <c r="AU569" s="34" t="s">
        <v>4105</v>
      </c>
      <c r="AV569" s="34" t="s">
        <v>4106</v>
      </c>
      <c r="AW569" s="34">
        <v>7.3715000000000002</v>
      </c>
      <c r="AX569" s="34" t="s">
        <v>4107</v>
      </c>
      <c r="AY569" s="34" t="s">
        <v>4108</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4" t="s">
        <v>6244</v>
      </c>
      <c r="C570" s="34" t="s">
        <v>6245</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4104</v>
      </c>
      <c r="AJ570" s="34" t="s">
        <v>74</v>
      </c>
      <c r="AK570" s="34" t="s">
        <v>65</v>
      </c>
      <c r="AL570" s="34" t="s">
        <v>218</v>
      </c>
      <c r="AM570" s="34" t="s">
        <v>219</v>
      </c>
      <c r="AN570" s="34">
        <v>1.5447500000000001</v>
      </c>
      <c r="AO570" s="34" t="s">
        <v>68</v>
      </c>
      <c r="AP570" s="34"/>
      <c r="AQ570" s="34"/>
      <c r="AR570" s="34" t="s">
        <v>68</v>
      </c>
      <c r="AS570" s="34"/>
      <c r="AT570" s="34"/>
      <c r="AU570" s="34" t="s">
        <v>4105</v>
      </c>
      <c r="AV570" s="34" t="s">
        <v>4106</v>
      </c>
      <c r="AW570" s="34">
        <v>3.37873</v>
      </c>
      <c r="AX570" s="34" t="s">
        <v>4107</v>
      </c>
      <c r="AY570" s="34" t="s">
        <v>4108</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4" t="s">
        <v>6246</v>
      </c>
      <c r="C571" s="34" t="s">
        <v>6247</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4104</v>
      </c>
      <c r="AJ571" s="34" t="s">
        <v>74</v>
      </c>
      <c r="AK571" s="34" t="s">
        <v>65</v>
      </c>
      <c r="AL571" s="34" t="s">
        <v>218</v>
      </c>
      <c r="AM571" s="34" t="s">
        <v>219</v>
      </c>
      <c r="AN571" s="34">
        <v>0.77237999999999996</v>
      </c>
      <c r="AO571" s="34" t="s">
        <v>68</v>
      </c>
      <c r="AP571" s="34"/>
      <c r="AQ571" s="34"/>
      <c r="AR571" s="34" t="s">
        <v>68</v>
      </c>
      <c r="AS571" s="34"/>
      <c r="AT571" s="34"/>
      <c r="AU571" s="34" t="s">
        <v>4105</v>
      </c>
      <c r="AV571" s="34" t="s">
        <v>4106</v>
      </c>
      <c r="AW571" s="34">
        <v>1.68936</v>
      </c>
      <c r="AX571" s="34" t="s">
        <v>4107</v>
      </c>
      <c r="AY571" s="34" t="s">
        <v>4108</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4" t="s">
        <v>6248</v>
      </c>
      <c r="C572" s="34" t="s">
        <v>6249</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2071</v>
      </c>
      <c r="AJ572" s="34" t="s">
        <v>74</v>
      </c>
      <c r="AK572" s="34" t="s">
        <v>98</v>
      </c>
      <c r="AL572" s="34" t="s">
        <v>218</v>
      </c>
      <c r="AM572" s="34" t="s">
        <v>219</v>
      </c>
      <c r="AN572" s="34">
        <v>0.20598</v>
      </c>
      <c r="AO572" s="34" t="s">
        <v>68</v>
      </c>
      <c r="AP572" s="34"/>
      <c r="AQ572" s="34"/>
      <c r="AR572" s="34" t="s">
        <v>68</v>
      </c>
      <c r="AS572" s="34"/>
      <c r="AT572" s="34"/>
      <c r="AU572" s="34" t="s">
        <v>2072</v>
      </c>
      <c r="AV572" s="34" t="s">
        <v>2073</v>
      </c>
      <c r="AW572" s="34">
        <v>0.45051999999999998</v>
      </c>
      <c r="AX572" s="34" t="s">
        <v>2074</v>
      </c>
      <c r="AY572" s="34" t="s">
        <v>2075</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4" t="s">
        <v>6250</v>
      </c>
      <c r="C573" s="34" t="s">
        <v>6251</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2071</v>
      </c>
      <c r="AJ573" s="34" t="s">
        <v>74</v>
      </c>
      <c r="AK573" s="34" t="s">
        <v>98</v>
      </c>
      <c r="AL573" s="34" t="s">
        <v>218</v>
      </c>
      <c r="AM573" s="34" t="s">
        <v>219</v>
      </c>
      <c r="AN573" s="34">
        <v>0.61794000000000004</v>
      </c>
      <c r="AO573" s="34" t="s">
        <v>68</v>
      </c>
      <c r="AP573" s="34"/>
      <c r="AQ573" s="34"/>
      <c r="AR573" s="34" t="s">
        <v>68</v>
      </c>
      <c r="AS573" s="34"/>
      <c r="AT573" s="34"/>
      <c r="AU573" s="34" t="s">
        <v>2072</v>
      </c>
      <c r="AV573" s="34" t="s">
        <v>2073</v>
      </c>
      <c r="AW573" s="34">
        <v>1.3515699999999999</v>
      </c>
      <c r="AX573" s="34" t="s">
        <v>2074</v>
      </c>
      <c r="AY573" s="34" t="s">
        <v>2075</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4" t="s">
        <v>7357</v>
      </c>
      <c r="C574" s="34" t="s">
        <v>7358</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2071</v>
      </c>
      <c r="AJ574" s="34" t="s">
        <v>74</v>
      </c>
      <c r="AK574" s="34" t="s">
        <v>98</v>
      </c>
      <c r="AL574" s="34" t="s">
        <v>218</v>
      </c>
      <c r="AM574" s="34" t="s">
        <v>219</v>
      </c>
      <c r="AN574" s="34">
        <v>2.8837100000000002</v>
      </c>
      <c r="AO574" s="34" t="s">
        <v>68</v>
      </c>
      <c r="AP574" s="34"/>
      <c r="AQ574" s="34"/>
      <c r="AR574" s="34" t="s">
        <v>68</v>
      </c>
      <c r="AS574" s="34"/>
      <c r="AT574" s="34"/>
      <c r="AU574" s="34" t="s">
        <v>2072</v>
      </c>
      <c r="AV574" s="34" t="s">
        <v>2073</v>
      </c>
      <c r="AW574" s="34">
        <v>6.3073100000000002</v>
      </c>
      <c r="AX574" s="34" t="s">
        <v>2074</v>
      </c>
      <c r="AY574" s="34" t="s">
        <v>2075</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4" t="s">
        <v>7366</v>
      </c>
      <c r="C575" s="34" t="s">
        <v>7367</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2071</v>
      </c>
      <c r="AJ575" s="34" t="s">
        <v>74</v>
      </c>
      <c r="AK575" s="34" t="s">
        <v>98</v>
      </c>
      <c r="AL575" s="34" t="s">
        <v>218</v>
      </c>
      <c r="AM575" s="34" t="s">
        <v>219</v>
      </c>
      <c r="AN575" s="34">
        <v>0.48148000000000002</v>
      </c>
      <c r="AO575" s="34" t="s">
        <v>68</v>
      </c>
      <c r="AP575" s="34"/>
      <c r="AQ575" s="34"/>
      <c r="AR575" s="34" t="s">
        <v>68</v>
      </c>
      <c r="AS575" s="34"/>
      <c r="AT575" s="34"/>
      <c r="AU575" s="34" t="s">
        <v>2072</v>
      </c>
      <c r="AV575" s="34" t="s">
        <v>2073</v>
      </c>
      <c r="AW575" s="34">
        <v>1.0532600000000001</v>
      </c>
      <c r="AX575" s="34" t="s">
        <v>2074</v>
      </c>
      <c r="AY575" s="34" t="s">
        <v>2075</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4" t="s">
        <v>7371</v>
      </c>
      <c r="C576" s="34" t="s">
        <v>7372</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2071</v>
      </c>
      <c r="AJ576" s="34" t="s">
        <v>74</v>
      </c>
      <c r="AK576" s="34" t="s">
        <v>98</v>
      </c>
      <c r="AL576" s="34" t="s">
        <v>218</v>
      </c>
      <c r="AM576" s="34" t="s">
        <v>219</v>
      </c>
      <c r="AN576" s="34">
        <v>1.4125000000000001</v>
      </c>
      <c r="AO576" s="34" t="s">
        <v>68</v>
      </c>
      <c r="AP576" s="34"/>
      <c r="AQ576" s="34"/>
      <c r="AR576" s="34" t="s">
        <v>68</v>
      </c>
      <c r="AS576" s="34"/>
      <c r="AT576" s="34"/>
      <c r="AU576" s="34" t="s">
        <v>2072</v>
      </c>
      <c r="AV576" s="34" t="s">
        <v>2073</v>
      </c>
      <c r="AW576" s="34">
        <v>3.0895100000000002</v>
      </c>
      <c r="AX576" s="34" t="s">
        <v>2074</v>
      </c>
      <c r="AY576" s="34" t="s">
        <v>2075</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4" t="s">
        <v>6252</v>
      </c>
      <c r="C577" s="34" t="s">
        <v>6253</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4023</v>
      </c>
      <c r="AJ577" s="34" t="s">
        <v>74</v>
      </c>
      <c r="AK577" s="34" t="s">
        <v>98</v>
      </c>
      <c r="AL577" s="34" t="s">
        <v>292</v>
      </c>
      <c r="AM577" s="34" t="s">
        <v>293</v>
      </c>
      <c r="AN577" s="34">
        <v>107.59618</v>
      </c>
      <c r="AO577" s="34" t="s">
        <v>68</v>
      </c>
      <c r="AP577" s="34"/>
      <c r="AQ577" s="34"/>
      <c r="AR577" s="34" t="s">
        <v>68</v>
      </c>
      <c r="AS577" s="34"/>
      <c r="AT577" s="34"/>
      <c r="AU577" s="34" t="s">
        <v>4024</v>
      </c>
      <c r="AV577" s="34" t="s">
        <v>4025</v>
      </c>
      <c r="AW577" s="34">
        <v>235.31243000000001</v>
      </c>
      <c r="AX577" s="34" t="s">
        <v>4026</v>
      </c>
      <c r="AY577" s="34" t="s">
        <v>4027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4" t="s">
        <v>6254</v>
      </c>
      <c r="C578" s="34" t="s">
        <v>6255</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4023</v>
      </c>
      <c r="AJ578" s="34" t="s">
        <v>74</v>
      </c>
      <c r="AK578" s="34" t="s">
        <v>98</v>
      </c>
      <c r="AL578" s="34" t="s">
        <v>292</v>
      </c>
      <c r="AM578" s="34" t="s">
        <v>293</v>
      </c>
      <c r="AN578" s="34">
        <v>9.5689200000000003</v>
      </c>
      <c r="AO578" s="34" t="s">
        <v>68</v>
      </c>
      <c r="AP578" s="34"/>
      <c r="AQ578" s="34"/>
      <c r="AR578" s="34" t="s">
        <v>68</v>
      </c>
      <c r="AS578" s="34"/>
      <c r="AT578" s="34"/>
      <c r="AU578" s="34" t="s">
        <v>4024</v>
      </c>
      <c r="AV578" s="34" t="s">
        <v>4025</v>
      </c>
      <c r="AW578" s="34">
        <v>20.928039999999999</v>
      </c>
      <c r="AX578" s="34" t="s">
        <v>4026</v>
      </c>
      <c r="AY578" s="34" t="s">
        <v>4027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3602</v>
      </c>
      <c r="C579" s="34" t="s">
        <v>3603</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4" t="s">
        <v>6256</v>
      </c>
      <c r="C580" s="34" t="s">
        <v>6257</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2104</v>
      </c>
      <c r="AJ580" s="34" t="s">
        <v>74</v>
      </c>
      <c r="AK580" s="34" t="s">
        <v>98</v>
      </c>
      <c r="AL580" s="34" t="s">
        <v>229</v>
      </c>
      <c r="AM580" s="34" t="s">
        <v>230</v>
      </c>
      <c r="AN580" s="34">
        <v>25.912430000000001</v>
      </c>
      <c r="AO580" s="34" t="s">
        <v>68</v>
      </c>
      <c r="AP580" s="34"/>
      <c r="AQ580" s="34"/>
      <c r="AR580" s="34" t="s">
        <v>68</v>
      </c>
      <c r="AS580" s="34"/>
      <c r="AT580" s="34"/>
      <c r="AU580" s="34" t="s">
        <v>1319</v>
      </c>
      <c r="AV580" s="34" t="s">
        <v>1320</v>
      </c>
      <c r="AW580" s="34">
        <v>56.672460000000001</v>
      </c>
      <c r="AX580" s="34" t="s">
        <v>2105</v>
      </c>
      <c r="AY580" s="34" t="s">
        <v>2106</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4" t="s">
        <v>6258</v>
      </c>
      <c r="C581" s="34" t="s">
        <v>6259</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4206</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4207</v>
      </c>
      <c r="AY581" s="34" t="s">
        <v>4208</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4" t="s">
        <v>6260</v>
      </c>
      <c r="C582" s="34" t="s">
        <v>6261</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4206</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4207</v>
      </c>
      <c r="AY582" s="34" t="s">
        <v>4208</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4" t="s">
        <v>6263</v>
      </c>
      <c r="C583" s="34" t="s">
        <v>6264</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6265</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2105</v>
      </c>
      <c r="AY583" s="34" t="s">
        <v>2106</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4" t="s">
        <v>6266</v>
      </c>
      <c r="C584" s="34" t="s">
        <v>6267</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1252</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4" t="s">
        <v>6268</v>
      </c>
      <c r="C585" s="34" t="s">
        <v>6269</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1252</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4" t="s">
        <v>6270</v>
      </c>
      <c r="C586" s="34" t="s">
        <v>6271</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1252</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4" t="s">
        <v>8710</v>
      </c>
      <c r="C587" s="34" t="s">
        <v>8711</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1737</v>
      </c>
      <c r="AJ587" s="34" t="s">
        <v>74</v>
      </c>
      <c r="AK587" s="34" t="s">
        <v>98</v>
      </c>
      <c r="AL587" s="34" t="s">
        <v>218</v>
      </c>
      <c r="AM587" s="34" t="s">
        <v>219</v>
      </c>
      <c r="AN587" s="34">
        <v>383.62189000000001</v>
      </c>
      <c r="AO587" s="34" t="s">
        <v>68</v>
      </c>
      <c r="AP587" s="34"/>
      <c r="AQ587" s="34"/>
      <c r="AR587" s="34" t="s">
        <v>68</v>
      </c>
      <c r="AS587" s="34"/>
      <c r="AT587" s="34"/>
      <c r="AU587" s="34" t="s">
        <v>1738</v>
      </c>
      <c r="AV587" s="34" t="s">
        <v>1739</v>
      </c>
      <c r="AW587" s="34">
        <v>839.05924000000005</v>
      </c>
      <c r="AX587" s="34" t="s">
        <v>1740</v>
      </c>
      <c r="AY587" s="34" t="s">
        <v>1741</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4" t="s">
        <v>6272</v>
      </c>
      <c r="C588" s="34" t="s">
        <v>6273</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4" t="s">
        <v>8105</v>
      </c>
      <c r="C589" s="34" t="s">
        <v>8106</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6771</v>
      </c>
      <c r="AJ589" s="34" t="s">
        <v>74</v>
      </c>
      <c r="AK589" s="34" t="s">
        <v>98</v>
      </c>
      <c r="AL589" s="34" t="s">
        <v>1298</v>
      </c>
      <c r="AM589" s="34" t="s">
        <v>1299</v>
      </c>
      <c r="AN589" s="34">
        <v>65.01276</v>
      </c>
      <c r="AO589" s="34" t="s">
        <v>68</v>
      </c>
      <c r="AP589" s="34"/>
      <c r="AQ589" s="34"/>
      <c r="AR589" s="34" t="s">
        <v>68</v>
      </c>
      <c r="AS589" s="34"/>
      <c r="AT589" s="34"/>
      <c r="AU589" s="34" t="s">
        <v>6772</v>
      </c>
      <c r="AV589" s="34" t="s">
        <v>6773</v>
      </c>
      <c r="AW589" s="34">
        <v>78.210539999999995</v>
      </c>
      <c r="AX589" s="34" t="s">
        <v>6774</v>
      </c>
      <c r="AY589" s="34" t="s">
        <v>6775</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4" t="s">
        <v>8107</v>
      </c>
      <c r="C590" s="34" t="s">
        <v>8108</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6771</v>
      </c>
      <c r="AJ590" s="34" t="s">
        <v>74</v>
      </c>
      <c r="AK590" s="34" t="s">
        <v>98</v>
      </c>
      <c r="AL590" s="34" t="s">
        <v>1298</v>
      </c>
      <c r="AM590" s="34" t="s">
        <v>1299</v>
      </c>
      <c r="AN590" s="34">
        <v>21.670919999999999</v>
      </c>
      <c r="AO590" s="34" t="s">
        <v>68</v>
      </c>
      <c r="AP590" s="34"/>
      <c r="AQ590" s="34"/>
      <c r="AR590" s="34" t="s">
        <v>68</v>
      </c>
      <c r="AS590" s="34"/>
      <c r="AT590" s="34"/>
      <c r="AU590" s="34" t="s">
        <v>6772</v>
      </c>
      <c r="AV590" s="34" t="s">
        <v>6773</v>
      </c>
      <c r="AW590" s="34">
        <v>26.070180000000001</v>
      </c>
      <c r="AX590" s="34" t="s">
        <v>6774</v>
      </c>
      <c r="AY590" s="34" t="s">
        <v>6775</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4" t="s">
        <v>2164</v>
      </c>
      <c r="C591" s="34" t="s">
        <v>2016</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1286</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4" t="s">
        <v>2165</v>
      </c>
      <c r="C592" s="34" t="s">
        <v>2017</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1286</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4" t="s">
        <v>2166</v>
      </c>
      <c r="C593" s="34" t="s">
        <v>2018</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4" t="s">
        <v>2167</v>
      </c>
      <c r="C594" s="34" t="s">
        <v>2019</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4" t="s">
        <v>2168</v>
      </c>
      <c r="C595" s="34" t="s">
        <v>2020</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URGENT</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4" t="s">
        <v>2169</v>
      </c>
      <c r="C596" s="34" t="s">
        <v>2021</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4" t="s">
        <v>2170</v>
      </c>
      <c r="C597" s="34" t="s">
        <v>2022</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4" t="s">
        <v>2171</v>
      </c>
      <c r="C598" s="34" t="s">
        <v>2023</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4" t="s">
        <v>2172</v>
      </c>
      <c r="C599" s="34" t="s">
        <v>2024</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1286</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4" t="s">
        <v>6279</v>
      </c>
      <c r="C600" s="34" t="s">
        <v>6280</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6198</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6199</v>
      </c>
      <c r="AY600" s="34" t="s">
        <v>6200</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4" t="s">
        <v>7374</v>
      </c>
      <c r="C601" s="34" t="s">
        <v>7375</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7376</v>
      </c>
      <c r="AJ601" s="34" t="s">
        <v>74</v>
      </c>
      <c r="AK601" s="34" t="s">
        <v>98</v>
      </c>
      <c r="AL601" s="34" t="s">
        <v>214</v>
      </c>
      <c r="AM601" s="34" t="s">
        <v>215</v>
      </c>
      <c r="AN601" s="34">
        <v>24.657109999999999</v>
      </c>
      <c r="AO601" s="34" t="s">
        <v>68</v>
      </c>
      <c r="AP601" s="34"/>
      <c r="AQ601" s="34"/>
      <c r="AR601" s="34" t="s">
        <v>68</v>
      </c>
      <c r="AS601" s="34"/>
      <c r="AT601" s="34"/>
      <c r="AU601" s="34" t="s">
        <v>7377</v>
      </c>
      <c r="AV601" s="34" t="s">
        <v>7378</v>
      </c>
      <c r="AW601" s="34">
        <v>53.927340000000001</v>
      </c>
      <c r="AX601" s="34" t="s">
        <v>7379</v>
      </c>
      <c r="AY601" s="34" t="s">
        <v>6435</v>
      </c>
      <c r="AZ601" s="3">
        <v>1024</v>
      </c>
      <c r="BA601" s="34" t="s">
        <v>194</v>
      </c>
      <c r="BB601" s="34">
        <v>0</v>
      </c>
      <c r="BC601" s="34" t="s">
        <v>60</v>
      </c>
      <c r="BD601" s="34" t="s">
        <v>60</v>
      </c>
      <c r="BE601" s="34" t="s">
        <v>1256</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4" t="s">
        <v>6281</v>
      </c>
      <c r="C602" s="34" t="s">
        <v>6282</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4" t="s">
        <v>6283</v>
      </c>
      <c r="C603" s="34" t="s">
        <v>6284</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4" t="s">
        <v>6285</v>
      </c>
      <c r="C604" s="34" t="s">
        <v>6286</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4" t="s">
        <v>6287</v>
      </c>
      <c r="C605" s="34" t="s">
        <v>6288</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4" t="s">
        <v>6289</v>
      </c>
      <c r="C606" s="34" t="s">
        <v>6290</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4" t="s">
        <v>6291</v>
      </c>
      <c r="C607" s="34" t="s">
        <v>6292</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4" t="s">
        <v>6293</v>
      </c>
      <c r="C608" s="34" t="s">
        <v>6294</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4" t="s">
        <v>6295</v>
      </c>
      <c r="C609" s="34" t="s">
        <v>6296</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4" t="s">
        <v>6297</v>
      </c>
      <c r="C610" s="34" t="s">
        <v>6298</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4" t="s">
        <v>6299</v>
      </c>
      <c r="C611" s="34" t="s">
        <v>6300</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4" t="s">
        <v>6301</v>
      </c>
      <c r="C612" s="34" t="s">
        <v>6302</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4" t="s">
        <v>6303</v>
      </c>
      <c r="C613" s="34" t="s">
        <v>6304</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4" t="s">
        <v>6305</v>
      </c>
      <c r="C614" s="34" t="s">
        <v>6306</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4" t="s">
        <v>6307</v>
      </c>
      <c r="C615" s="34" t="s">
        <v>6308</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4" t="s">
        <v>6309</v>
      </c>
      <c r="C616" s="34" t="s">
        <v>6310</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4" t="s">
        <v>7383</v>
      </c>
      <c r="C617" s="34" t="s">
        <v>7384</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1253</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1254</v>
      </c>
      <c r="AY617" s="34" t="s">
        <v>1255</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4" t="s">
        <v>7385</v>
      </c>
      <c r="C618" s="34" t="s">
        <v>7386</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2069</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1630</v>
      </c>
      <c r="AY618" s="34" t="s">
        <v>1631</v>
      </c>
      <c r="AZ618" s="3">
        <v>837</v>
      </c>
      <c r="BA618" s="34" t="s">
        <v>194</v>
      </c>
      <c r="BB618" s="34">
        <v>0</v>
      </c>
      <c r="BC618" s="34" t="s">
        <v>60</v>
      </c>
      <c r="BD618" s="34" t="s">
        <v>60</v>
      </c>
      <c r="BE618" s="34" t="s">
        <v>2070</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4" t="s">
        <v>7387</v>
      </c>
      <c r="C619" s="34" t="s">
        <v>7388</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2069</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1630</v>
      </c>
      <c r="AY619" s="34" t="s">
        <v>1631</v>
      </c>
      <c r="AZ619" s="3">
        <v>264</v>
      </c>
      <c r="BA619" s="34" t="s">
        <v>194</v>
      </c>
      <c r="BB619" s="34">
        <v>0</v>
      </c>
      <c r="BC619" s="34" t="s">
        <v>60</v>
      </c>
      <c r="BD619" s="34" t="s">
        <v>60</v>
      </c>
      <c r="BE619" s="34" t="s">
        <v>2070</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7389</v>
      </c>
      <c r="C620" s="34" t="s">
        <v>7390</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7391</v>
      </c>
      <c r="AJ620" s="34" t="s">
        <v>74</v>
      </c>
      <c r="AK620" s="34" t="s">
        <v>65</v>
      </c>
      <c r="AL620" s="34" t="s">
        <v>214</v>
      </c>
      <c r="AM620" s="34" t="s">
        <v>215</v>
      </c>
      <c r="AN620" s="34">
        <v>105.71810000000001</v>
      </c>
      <c r="AO620" s="34" t="s">
        <v>68</v>
      </c>
      <c r="AP620" s="34"/>
      <c r="AQ620" s="34"/>
      <c r="AR620" s="34" t="s">
        <v>68</v>
      </c>
      <c r="AS620" s="34"/>
      <c r="AT620" s="34"/>
      <c r="AU620" s="34" t="s">
        <v>7392</v>
      </c>
      <c r="AV620" s="34" t="s">
        <v>7393</v>
      </c>
      <c r="AW620" s="34">
        <v>231.17322999999999</v>
      </c>
      <c r="AX620" s="34" t="s">
        <v>7394</v>
      </c>
      <c r="AY620" s="34" t="s">
        <v>7395</v>
      </c>
      <c r="AZ620" s="3">
        <v>5003</v>
      </c>
      <c r="BA620" s="34" t="s">
        <v>194</v>
      </c>
      <c r="BB620" s="34">
        <v>5003</v>
      </c>
      <c r="BC620" s="34" t="s">
        <v>60</v>
      </c>
      <c r="BD620" s="34" t="s">
        <v>60</v>
      </c>
      <c r="BE620" s="34" t="s">
        <v>7396</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4" t="s">
        <v>7397</v>
      </c>
      <c r="C621" s="34" t="s">
        <v>7398</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7399</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7400</v>
      </c>
      <c r="AY621" s="34" t="s">
        <v>7401</v>
      </c>
      <c r="AZ621" s="3">
        <v>6933</v>
      </c>
      <c r="BA621" s="34" t="s">
        <v>194</v>
      </c>
      <c r="BB621" s="34">
        <v>0</v>
      </c>
      <c r="BC621" s="34" t="s">
        <v>60</v>
      </c>
      <c r="BD621" s="34" t="s">
        <v>60</v>
      </c>
      <c r="BE621" s="34" t="s">
        <v>7396</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4" t="s">
        <v>7403</v>
      </c>
      <c r="C622" s="34" t="s">
        <v>7404</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1632</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1633</v>
      </c>
      <c r="AY622" s="34" t="s">
        <v>1634</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4" t="s">
        <v>7405</v>
      </c>
      <c r="C623" s="34" t="s">
        <v>7406</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5077</v>
      </c>
      <c r="AI623" s="34" t="s">
        <v>7407</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1254</v>
      </c>
      <c r="AY623" s="34" t="s">
        <v>1255</v>
      </c>
      <c r="AZ623" s="3">
        <v>479</v>
      </c>
      <c r="BA623" s="34" t="s">
        <v>194</v>
      </c>
      <c r="BB623" s="34">
        <v>479</v>
      </c>
      <c r="BC623" s="34" t="s">
        <v>60</v>
      </c>
      <c r="BD623" s="34" t="s">
        <v>60</v>
      </c>
      <c r="BE623" s="34" t="s">
        <v>7408</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4" t="s">
        <v>7409</v>
      </c>
      <c r="C624" s="34" t="s">
        <v>7410</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5077</v>
      </c>
      <c r="AI624" s="34" t="s">
        <v>7407</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1254</v>
      </c>
      <c r="AY624" s="34" t="s">
        <v>1255</v>
      </c>
      <c r="AZ624" s="3">
        <v>353</v>
      </c>
      <c r="BA624" s="34" t="s">
        <v>194</v>
      </c>
      <c r="BB624" s="34">
        <v>353</v>
      </c>
      <c r="BC624" s="34" t="s">
        <v>60</v>
      </c>
      <c r="BD624" s="34" t="s">
        <v>60</v>
      </c>
      <c r="BE624" s="34" t="s">
        <v>7408</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4" t="s">
        <v>7411</v>
      </c>
      <c r="C625" s="34" t="s">
        <v>7412</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5079</v>
      </c>
      <c r="AJ625" s="34" t="s">
        <v>74</v>
      </c>
      <c r="AK625" s="34" t="s">
        <v>98</v>
      </c>
      <c r="AL625" s="34" t="s">
        <v>214</v>
      </c>
      <c r="AM625" s="34" t="s">
        <v>215</v>
      </c>
      <c r="AN625" s="34">
        <v>150.39465999999999</v>
      </c>
      <c r="AO625" s="34" t="s">
        <v>68</v>
      </c>
      <c r="AP625" s="34"/>
      <c r="AQ625" s="34"/>
      <c r="AR625" s="34" t="s">
        <v>68</v>
      </c>
      <c r="AS625" s="34"/>
      <c r="AT625" s="34"/>
      <c r="AU625" s="34" t="s">
        <v>5080</v>
      </c>
      <c r="AV625" s="34" t="s">
        <v>5081</v>
      </c>
      <c r="AW625" s="34">
        <v>328.92212999999998</v>
      </c>
      <c r="AX625" s="34" t="s">
        <v>5082</v>
      </c>
      <c r="AY625" s="34" t="s">
        <v>5083</v>
      </c>
      <c r="AZ625" s="3">
        <v>6399</v>
      </c>
      <c r="BA625" s="34" t="s">
        <v>194</v>
      </c>
      <c r="BB625" s="34">
        <v>0</v>
      </c>
      <c r="BC625" s="34" t="s">
        <v>60</v>
      </c>
      <c r="BD625" s="34" t="s">
        <v>60</v>
      </c>
      <c r="BE625" s="34" t="s">
        <v>226</v>
      </c>
      <c r="BF625" s="34" t="str">
        <f>IFERROR(VLOOKUP(Data_Power_app[[#This Row],[PRO ODER]],'Result'!H:J,3,0),"")</f>
        <v>LAMINATION 4</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4" t="s">
        <v>6312</v>
      </c>
      <c r="C626" s="34" t="s">
        <v>6313</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5087</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5088</v>
      </c>
      <c r="AY626" s="34" t="s">
        <v>5089</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4" t="s">
        <v>5676</v>
      </c>
      <c r="C627" s="34" t="s">
        <v>5677</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URGENT</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4" t="s">
        <v>5685</v>
      </c>
      <c r="C628" s="34" t="s">
        <v>5686</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4" t="s">
        <v>5687</v>
      </c>
      <c r="C629" s="34" t="s">
        <v>5688</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URGENT</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4" t="s">
        <v>5693</v>
      </c>
      <c r="C630" s="34" t="s">
        <v>5694</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4" t="s">
        <v>62</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URGENT</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4" t="s">
        <v>5713</v>
      </c>
      <c r="C631" s="34" t="s">
        <v>5714</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4" t="s">
        <v>5695</v>
      </c>
      <c r="C632" s="34" t="s">
        <v>5696</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4" t="s">
        <v>5715</v>
      </c>
      <c r="C633" s="34" t="s">
        <v>5716</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5682</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5683</v>
      </c>
      <c r="AY633" s="34" t="s">
        <v>5684</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4" t="s">
        <v>6314</v>
      </c>
      <c r="C634" s="34" t="s">
        <v>6315</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4" t="s">
        <v>5703</v>
      </c>
      <c r="C635" s="34" t="s">
        <v>5704</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4" t="s">
        <v>6316</v>
      </c>
      <c r="C636" s="34" t="s">
        <v>6317</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6122</v>
      </c>
      <c r="AJ636" s="34" t="s">
        <v>74</v>
      </c>
      <c r="AK636" s="34" t="s">
        <v>65</v>
      </c>
      <c r="AL636" s="34" t="s">
        <v>218</v>
      </c>
      <c r="AM636" s="34" t="s">
        <v>219</v>
      </c>
      <c r="AN636" s="34">
        <v>1.23594</v>
      </c>
      <c r="AO636" s="34" t="s">
        <v>68</v>
      </c>
      <c r="AP636" s="34"/>
      <c r="AQ636" s="34"/>
      <c r="AR636" s="34" t="s">
        <v>68</v>
      </c>
      <c r="AS636" s="34"/>
      <c r="AT636" s="34"/>
      <c r="AU636" s="34" t="s">
        <v>6123</v>
      </c>
      <c r="AV636" s="34" t="s">
        <v>6124</v>
      </c>
      <c r="AW636" s="34">
        <v>2.7033200000000002</v>
      </c>
      <c r="AX636" s="34" t="s">
        <v>6125</v>
      </c>
      <c r="AY636" s="34" t="s">
        <v>6126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4" t="s">
        <v>6318</v>
      </c>
      <c r="C637" s="34" t="s">
        <v>6319</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6122</v>
      </c>
      <c r="AJ637" s="34" t="s">
        <v>74</v>
      </c>
      <c r="AK637" s="34" t="s">
        <v>65</v>
      </c>
      <c r="AL637" s="34" t="s">
        <v>218</v>
      </c>
      <c r="AM637" s="34" t="s">
        <v>219</v>
      </c>
      <c r="AN637" s="34">
        <v>6.1796899999999999</v>
      </c>
      <c r="AO637" s="34" t="s">
        <v>68</v>
      </c>
      <c r="AP637" s="34"/>
      <c r="AQ637" s="34"/>
      <c r="AR637" s="34" t="s">
        <v>68</v>
      </c>
      <c r="AS637" s="34"/>
      <c r="AT637" s="34"/>
      <c r="AU637" s="34" t="s">
        <v>6123</v>
      </c>
      <c r="AV637" s="34" t="s">
        <v>6124</v>
      </c>
      <c r="AW637" s="34">
        <v>13.516590000000001</v>
      </c>
      <c r="AX637" s="34" t="s">
        <v>6125</v>
      </c>
      <c r="AY637" s="34" t="s">
        <v>6126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4" t="s">
        <v>6320</v>
      </c>
      <c r="C638" s="34" t="s">
        <v>6321</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6122</v>
      </c>
      <c r="AJ638" s="34" t="s">
        <v>74</v>
      </c>
      <c r="AK638" s="34" t="s">
        <v>65</v>
      </c>
      <c r="AL638" s="34" t="s">
        <v>218</v>
      </c>
      <c r="AM638" s="34" t="s">
        <v>219</v>
      </c>
      <c r="AN638" s="34">
        <v>6.1796899999999999</v>
      </c>
      <c r="AO638" s="34" t="s">
        <v>68</v>
      </c>
      <c r="AP638" s="34"/>
      <c r="AQ638" s="34"/>
      <c r="AR638" s="34" t="s">
        <v>68</v>
      </c>
      <c r="AS638" s="34"/>
      <c r="AT638" s="34"/>
      <c r="AU638" s="34" t="s">
        <v>6123</v>
      </c>
      <c r="AV638" s="34" t="s">
        <v>6124</v>
      </c>
      <c r="AW638" s="34">
        <v>13.516590000000001</v>
      </c>
      <c r="AX638" s="34" t="s">
        <v>6125</v>
      </c>
      <c r="AY638" s="34" t="s">
        <v>6126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4" t="s">
        <v>6322</v>
      </c>
      <c r="C639" s="34" t="s">
        <v>6323</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6122</v>
      </c>
      <c r="AJ639" s="34" t="s">
        <v>74</v>
      </c>
      <c r="AK639" s="34" t="s">
        <v>65</v>
      </c>
      <c r="AL639" s="34" t="s">
        <v>218</v>
      </c>
      <c r="AM639" s="34" t="s">
        <v>219</v>
      </c>
      <c r="AN639" s="34">
        <v>8.5062099999999994</v>
      </c>
      <c r="AO639" s="34" t="s">
        <v>68</v>
      </c>
      <c r="AP639" s="34"/>
      <c r="AQ639" s="34"/>
      <c r="AR639" s="34" t="s">
        <v>68</v>
      </c>
      <c r="AS639" s="34"/>
      <c r="AT639" s="34"/>
      <c r="AU639" s="34" t="s">
        <v>6123</v>
      </c>
      <c r="AV639" s="34" t="s">
        <v>6124</v>
      </c>
      <c r="AW639" s="34">
        <v>18.60755</v>
      </c>
      <c r="AX639" s="34" t="s">
        <v>6125</v>
      </c>
      <c r="AY639" s="34" t="s">
        <v>6126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4" t="s">
        <v>6324</v>
      </c>
      <c r="C640" s="34" t="s">
        <v>6325</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6122</v>
      </c>
      <c r="AJ640" s="34" t="s">
        <v>74</v>
      </c>
      <c r="AK640" s="34" t="s">
        <v>65</v>
      </c>
      <c r="AL640" s="34" t="s">
        <v>218</v>
      </c>
      <c r="AM640" s="34" t="s">
        <v>219</v>
      </c>
      <c r="AN640" s="34">
        <v>7.8642399999999997</v>
      </c>
      <c r="AO640" s="34" t="s">
        <v>68</v>
      </c>
      <c r="AP640" s="34"/>
      <c r="AQ640" s="34"/>
      <c r="AR640" s="34" t="s">
        <v>68</v>
      </c>
      <c r="AS640" s="34"/>
      <c r="AT640" s="34"/>
      <c r="AU640" s="34" t="s">
        <v>6123</v>
      </c>
      <c r="AV640" s="34" t="s">
        <v>6124</v>
      </c>
      <c r="AW640" s="34">
        <v>17.203199999999999</v>
      </c>
      <c r="AX640" s="34" t="s">
        <v>6125</v>
      </c>
      <c r="AY640" s="34" t="s">
        <v>6126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4" t="s">
        <v>6326</v>
      </c>
      <c r="C641" s="34" t="s">
        <v>6327</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6122</v>
      </c>
      <c r="AJ641" s="34" t="s">
        <v>74</v>
      </c>
      <c r="AK641" s="34" t="s">
        <v>65</v>
      </c>
      <c r="AL641" s="34" t="s">
        <v>218</v>
      </c>
      <c r="AM641" s="34" t="s">
        <v>219</v>
      </c>
      <c r="AN641" s="34">
        <v>8.5062099999999994</v>
      </c>
      <c r="AO641" s="34" t="s">
        <v>68</v>
      </c>
      <c r="AP641" s="34"/>
      <c r="AQ641" s="34"/>
      <c r="AR641" s="34" t="s">
        <v>68</v>
      </c>
      <c r="AS641" s="34"/>
      <c r="AT641" s="34"/>
      <c r="AU641" s="34" t="s">
        <v>6123</v>
      </c>
      <c r="AV641" s="34" t="s">
        <v>6124</v>
      </c>
      <c r="AW641" s="34">
        <v>18.60755</v>
      </c>
      <c r="AX641" s="34" t="s">
        <v>6125</v>
      </c>
      <c r="AY641" s="34" t="s">
        <v>6126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4" t="s">
        <v>6328</v>
      </c>
      <c r="C642" s="34" t="s">
        <v>6329</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6122</v>
      </c>
      <c r="AJ642" s="34" t="s">
        <v>74</v>
      </c>
      <c r="AK642" s="34" t="s">
        <v>65</v>
      </c>
      <c r="AL642" s="34" t="s">
        <v>218</v>
      </c>
      <c r="AM642" s="34" t="s">
        <v>219</v>
      </c>
      <c r="AN642" s="34">
        <v>5.7778099999999997</v>
      </c>
      <c r="AO642" s="34" t="s">
        <v>68</v>
      </c>
      <c r="AP642" s="34"/>
      <c r="AQ642" s="34"/>
      <c r="AR642" s="34" t="s">
        <v>68</v>
      </c>
      <c r="AS642" s="34"/>
      <c r="AT642" s="34"/>
      <c r="AU642" s="34" t="s">
        <v>6123</v>
      </c>
      <c r="AV642" s="34" t="s">
        <v>6124</v>
      </c>
      <c r="AW642" s="34">
        <v>12.639089999999999</v>
      </c>
      <c r="AX642" s="34" t="s">
        <v>6125</v>
      </c>
      <c r="AY642" s="34" t="s">
        <v>6126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4" t="s">
        <v>6330</v>
      </c>
      <c r="C643" s="34" t="s">
        <v>6331</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6122</v>
      </c>
      <c r="AJ643" s="34" t="s">
        <v>74</v>
      </c>
      <c r="AK643" s="34" t="s">
        <v>65</v>
      </c>
      <c r="AL643" s="34" t="s">
        <v>218</v>
      </c>
      <c r="AM643" s="34" t="s">
        <v>219</v>
      </c>
      <c r="AN643" s="34">
        <v>6.3212099999999998</v>
      </c>
      <c r="AO643" s="34" t="s">
        <v>68</v>
      </c>
      <c r="AP643" s="34"/>
      <c r="AQ643" s="34"/>
      <c r="AR643" s="34" t="s">
        <v>68</v>
      </c>
      <c r="AS643" s="34"/>
      <c r="AT643" s="34"/>
      <c r="AU643" s="34" t="s">
        <v>6123</v>
      </c>
      <c r="AV643" s="34" t="s">
        <v>6124</v>
      </c>
      <c r="AW643" s="34">
        <v>13.821569999999999</v>
      </c>
      <c r="AX643" s="34" t="s">
        <v>6125</v>
      </c>
      <c r="AY643" s="34" t="s">
        <v>6126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4" t="s">
        <v>6332</v>
      </c>
      <c r="C644" s="34" t="s">
        <v>6333</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6122</v>
      </c>
      <c r="AJ644" s="34" t="s">
        <v>74</v>
      </c>
      <c r="AK644" s="34" t="s">
        <v>65</v>
      </c>
      <c r="AL644" s="34" t="s">
        <v>218</v>
      </c>
      <c r="AM644" s="34" t="s">
        <v>219</v>
      </c>
      <c r="AN644" s="34">
        <v>2.1070700000000002</v>
      </c>
      <c r="AO644" s="34" t="s">
        <v>68</v>
      </c>
      <c r="AP644" s="34"/>
      <c r="AQ644" s="34"/>
      <c r="AR644" s="34" t="s">
        <v>68</v>
      </c>
      <c r="AS644" s="34"/>
      <c r="AT644" s="34"/>
      <c r="AU644" s="34" t="s">
        <v>6123</v>
      </c>
      <c r="AV644" s="34" t="s">
        <v>6124</v>
      </c>
      <c r="AW644" s="34">
        <v>4.6071900000000001</v>
      </c>
      <c r="AX644" s="34" t="s">
        <v>6125</v>
      </c>
      <c r="AY644" s="34" t="s">
        <v>6126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4" t="s">
        <v>6334</v>
      </c>
      <c r="C645" s="34" t="s">
        <v>6335</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6122</v>
      </c>
      <c r="AJ645" s="34" t="s">
        <v>74</v>
      </c>
      <c r="AK645" s="34" t="s">
        <v>65</v>
      </c>
      <c r="AL645" s="34" t="s">
        <v>218</v>
      </c>
      <c r="AM645" s="34" t="s">
        <v>219</v>
      </c>
      <c r="AN645" s="34">
        <v>2.5284900000000001</v>
      </c>
      <c r="AO645" s="34" t="s">
        <v>68</v>
      </c>
      <c r="AP645" s="34"/>
      <c r="AQ645" s="34"/>
      <c r="AR645" s="34" t="s">
        <v>68</v>
      </c>
      <c r="AS645" s="34"/>
      <c r="AT645" s="34"/>
      <c r="AU645" s="34" t="s">
        <v>6123</v>
      </c>
      <c r="AV645" s="34" t="s">
        <v>6124</v>
      </c>
      <c r="AW645" s="34">
        <v>5.5286299999999997</v>
      </c>
      <c r="AX645" s="34" t="s">
        <v>6125</v>
      </c>
      <c r="AY645" s="34" t="s">
        <v>6126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4" t="s">
        <v>6336</v>
      </c>
      <c r="C646" s="34" t="s">
        <v>6337</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6122</v>
      </c>
      <c r="AJ646" s="34" t="s">
        <v>74</v>
      </c>
      <c r="AK646" s="34" t="s">
        <v>65</v>
      </c>
      <c r="AL646" s="34" t="s">
        <v>218</v>
      </c>
      <c r="AM646" s="34" t="s">
        <v>219</v>
      </c>
      <c r="AN646" s="34">
        <v>0.90110999999999997</v>
      </c>
      <c r="AO646" s="34" t="s">
        <v>68</v>
      </c>
      <c r="AP646" s="34"/>
      <c r="AQ646" s="34"/>
      <c r="AR646" s="34" t="s">
        <v>68</v>
      </c>
      <c r="AS646" s="34"/>
      <c r="AT646" s="34"/>
      <c r="AU646" s="34" t="s">
        <v>6123</v>
      </c>
      <c r="AV646" s="34" t="s">
        <v>6124</v>
      </c>
      <c r="AW646" s="34">
        <v>1.9709300000000001</v>
      </c>
      <c r="AX646" s="34" t="s">
        <v>6125</v>
      </c>
      <c r="AY646" s="34" t="s">
        <v>6126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4" t="s">
        <v>6338</v>
      </c>
      <c r="C647" s="34" t="s">
        <v>6339</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1246</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1247</v>
      </c>
      <c r="AY647" s="34" t="s">
        <v>1248</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4" t="s">
        <v>6340</v>
      </c>
      <c r="C648" s="34" t="s">
        <v>6341</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1246</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1247</v>
      </c>
      <c r="AY648" s="34" t="s">
        <v>1248</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4" t="s">
        <v>6342</v>
      </c>
      <c r="C649" s="34" t="s">
        <v>6343</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1246</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1247</v>
      </c>
      <c r="AY649" s="34" t="s">
        <v>1248</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4" t="s">
        <v>6344</v>
      </c>
      <c r="C650" s="34" t="s">
        <v>6345</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1246</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1247</v>
      </c>
      <c r="AY650" s="34" t="s">
        <v>1248</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4" t="s">
        <v>6346</v>
      </c>
      <c r="C651" s="34" t="s">
        <v>6347</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1246</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1247</v>
      </c>
      <c r="AY651" s="34" t="s">
        <v>1248</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4" t="s">
        <v>6348</v>
      </c>
      <c r="C652" s="34" t="s">
        <v>6349</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1246</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1247</v>
      </c>
      <c r="AY652" s="34" t="s">
        <v>1248</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4" t="s">
        <v>6350</v>
      </c>
      <c r="C653" s="34" t="s">
        <v>6351</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1246</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1247</v>
      </c>
      <c r="AY653" s="34" t="s">
        <v>1248</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4" t="s">
        <v>6352</v>
      </c>
      <c r="C654" s="34" t="s">
        <v>6353</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1246</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1247</v>
      </c>
      <c r="AY654" s="34" t="s">
        <v>1248</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4" t="s">
        <v>6354</v>
      </c>
      <c r="C655" s="34" t="s">
        <v>6355</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1246</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1247</v>
      </c>
      <c r="AY655" s="34" t="s">
        <v>1248</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4" t="s">
        <v>6356</v>
      </c>
      <c r="C656" s="34" t="s">
        <v>6357</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1246</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1247</v>
      </c>
      <c r="AY656" s="34" t="s">
        <v>1248</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4" t="s">
        <v>6358</v>
      </c>
      <c r="C657" s="34" t="s">
        <v>6359</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1246</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1247</v>
      </c>
      <c r="AY657" s="34" t="s">
        <v>1248</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4" t="s">
        <v>6360</v>
      </c>
      <c r="C658" s="34" t="s">
        <v>6361</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1246</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1247</v>
      </c>
      <c r="AY658" s="34" t="s">
        <v>1248</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4" t="s">
        <v>6362</v>
      </c>
      <c r="C659" s="34" t="s">
        <v>6363</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1246</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1247</v>
      </c>
      <c r="AY659" s="34" t="s">
        <v>1248</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4" t="s">
        <v>6364</v>
      </c>
      <c r="C660" s="34" t="s">
        <v>6365</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1246</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1247</v>
      </c>
      <c r="AY660" s="34" t="s">
        <v>1248</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4" t="s">
        <v>6366</v>
      </c>
      <c r="C661" s="34" t="s">
        <v>6367</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1246</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1247</v>
      </c>
      <c r="AY661" s="34" t="s">
        <v>1248</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4" t="s">
        <v>6368</v>
      </c>
      <c r="C662" s="34" t="s">
        <v>6369</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2078</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4" t="s">
        <v>6371</v>
      </c>
      <c r="C663" s="34" t="s">
        <v>6372</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c r="AB663" s="4" t="s">
        <v>60</v>
      </c>
      <c r="AC663" s="4" t="s">
        <v>60</v>
      </c>
      <c r="AD663" s="4">
        <v>45828</v>
      </c>
      <c r="AE663" s="4">
        <v>45829</v>
      </c>
      <c r="AF663" s="4">
        <v>45829</v>
      </c>
      <c r="AG663" s="34" t="s">
        <v>828</v>
      </c>
      <c r="AH663" s="34" t="s">
        <v>288</v>
      </c>
      <c r="AI663" s="34" t="s">
        <v>1241</v>
      </c>
      <c r="AJ663" s="34" t="s">
        <v>74</v>
      </c>
      <c r="AK663" s="34" t="s">
        <v>65</v>
      </c>
      <c r="AL663" s="34" t="s">
        <v>229</v>
      </c>
      <c r="AM663" s="34" t="s">
        <v>230</v>
      </c>
      <c r="AN663" s="34">
        <v>128.57240999999999</v>
      </c>
      <c r="AO663" s="34" t="s">
        <v>68</v>
      </c>
      <c r="AP663" s="34"/>
      <c r="AQ663" s="34"/>
      <c r="AR663" s="34" t="s">
        <v>68</v>
      </c>
      <c r="AS663" s="34"/>
      <c r="AT663" s="34"/>
      <c r="AU663" s="34" t="s">
        <v>1242</v>
      </c>
      <c r="AV663" s="34" t="s">
        <v>1243</v>
      </c>
      <c r="AW663" s="34">
        <v>281.17648000000003</v>
      </c>
      <c r="AX663" s="34" t="s">
        <v>1244</v>
      </c>
      <c r="AY663" s="34" t="s">
        <v>1245</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4" t="s">
        <v>5705</v>
      </c>
      <c r="C664" s="34" t="s">
        <v>5706</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4" t="s">
        <v>8130</v>
      </c>
      <c r="C665" s="34" t="s">
        <v>8131</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6198</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6199</v>
      </c>
      <c r="AY665" s="34" t="s">
        <v>6200</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4" t="s">
        <v>8109</v>
      </c>
      <c r="C666" s="34" t="s">
        <v>8110</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6198</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6199</v>
      </c>
      <c r="AY666" s="34" t="s">
        <v>6200</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4" t="s">
        <v>3190</v>
      </c>
      <c r="C667" s="34" t="s">
        <v>3191</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4" t="s">
        <v>2457</v>
      </c>
      <c r="C668" s="34" t="s">
        <v>2458</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4" t="s">
        <v>2459</v>
      </c>
      <c r="C669" s="34" t="s">
        <v>2460</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4" t="s">
        <v>2461</v>
      </c>
      <c r="C670" s="34" t="s">
        <v>2462</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4" t="s">
        <v>2463</v>
      </c>
      <c r="C671" s="34" t="s">
        <v>2464</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4" t="s">
        <v>2465</v>
      </c>
      <c r="C672" s="34" t="s">
        <v>2466</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4" t="s">
        <v>2467</v>
      </c>
      <c r="C673" s="34" t="s">
        <v>2468</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4" t="s">
        <v>2469</v>
      </c>
      <c r="C674" s="34" t="s">
        <v>2470</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4" t="s">
        <v>6373</v>
      </c>
      <c r="C675" s="34" t="s">
        <v>6374</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4104</v>
      </c>
      <c r="AJ675" s="34" t="s">
        <v>74</v>
      </c>
      <c r="AK675" s="34" t="s">
        <v>65</v>
      </c>
      <c r="AL675" s="34" t="s">
        <v>218</v>
      </c>
      <c r="AM675" s="34" t="s">
        <v>219</v>
      </c>
      <c r="AN675" s="34">
        <v>1.0299</v>
      </c>
      <c r="AO675" s="34" t="s">
        <v>68</v>
      </c>
      <c r="AP675" s="34"/>
      <c r="AQ675" s="34"/>
      <c r="AR675" s="34" t="s">
        <v>68</v>
      </c>
      <c r="AS675" s="34"/>
      <c r="AT675" s="34"/>
      <c r="AU675" s="34" t="s">
        <v>4105</v>
      </c>
      <c r="AV675" s="34" t="s">
        <v>4106</v>
      </c>
      <c r="AW675" s="34">
        <v>2.2526099999999998</v>
      </c>
      <c r="AX675" s="34" t="s">
        <v>4107</v>
      </c>
      <c r="AY675" s="34" t="s">
        <v>4108</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4" t="s">
        <v>6375</v>
      </c>
      <c r="C676" s="34" t="s">
        <v>6376</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4104</v>
      </c>
      <c r="AJ676" s="34" t="s">
        <v>74</v>
      </c>
      <c r="AK676" s="34" t="s">
        <v>65</v>
      </c>
      <c r="AL676" s="34" t="s">
        <v>218</v>
      </c>
      <c r="AM676" s="34" t="s">
        <v>219</v>
      </c>
      <c r="AN676" s="34">
        <v>4.0609400000000004</v>
      </c>
      <c r="AO676" s="34" t="s">
        <v>68</v>
      </c>
      <c r="AP676" s="34"/>
      <c r="AQ676" s="34"/>
      <c r="AR676" s="34" t="s">
        <v>68</v>
      </c>
      <c r="AS676" s="34"/>
      <c r="AT676" s="34"/>
      <c r="AU676" s="34" t="s">
        <v>4105</v>
      </c>
      <c r="AV676" s="34" t="s">
        <v>4106</v>
      </c>
      <c r="AW676" s="34">
        <v>8.8823299999999996</v>
      </c>
      <c r="AX676" s="34" t="s">
        <v>4107</v>
      </c>
      <c r="AY676" s="34" t="s">
        <v>4108</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4" t="s">
        <v>6377</v>
      </c>
      <c r="C677" s="34" t="s">
        <v>6378</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4104</v>
      </c>
      <c r="AJ677" s="34" t="s">
        <v>74</v>
      </c>
      <c r="AK677" s="34" t="s">
        <v>65</v>
      </c>
      <c r="AL677" s="34" t="s">
        <v>218</v>
      </c>
      <c r="AM677" s="34" t="s">
        <v>219</v>
      </c>
      <c r="AN677" s="34">
        <v>0.17655999999999999</v>
      </c>
      <c r="AO677" s="34" t="s">
        <v>68</v>
      </c>
      <c r="AP677" s="34"/>
      <c r="AQ677" s="34"/>
      <c r="AR677" s="34" t="s">
        <v>68</v>
      </c>
      <c r="AS677" s="34"/>
      <c r="AT677" s="34"/>
      <c r="AU677" s="34" t="s">
        <v>4105</v>
      </c>
      <c r="AV677" s="34" t="s">
        <v>4106</v>
      </c>
      <c r="AW677" s="34">
        <v>0.38618999999999998</v>
      </c>
      <c r="AX677" s="34" t="s">
        <v>4107</v>
      </c>
      <c r="AY677" s="34" t="s">
        <v>4108</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4" t="s">
        <v>6379</v>
      </c>
      <c r="C678" s="34" t="s">
        <v>6380</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4104</v>
      </c>
      <c r="AJ678" s="34" t="s">
        <v>74</v>
      </c>
      <c r="AK678" s="34" t="s">
        <v>65</v>
      </c>
      <c r="AL678" s="34" t="s">
        <v>218</v>
      </c>
      <c r="AM678" s="34" t="s">
        <v>219</v>
      </c>
      <c r="AN678" s="34">
        <v>10.59376</v>
      </c>
      <c r="AO678" s="34" t="s">
        <v>68</v>
      </c>
      <c r="AP678" s="34"/>
      <c r="AQ678" s="34"/>
      <c r="AR678" s="34" t="s">
        <v>68</v>
      </c>
      <c r="AS678" s="34"/>
      <c r="AT678" s="34"/>
      <c r="AU678" s="34" t="s">
        <v>4105</v>
      </c>
      <c r="AV678" s="34" t="s">
        <v>4106</v>
      </c>
      <c r="AW678" s="34">
        <v>23.171289999999999</v>
      </c>
      <c r="AX678" s="34" t="s">
        <v>4107</v>
      </c>
      <c r="AY678" s="34" t="s">
        <v>4108</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4" t="s">
        <v>6381</v>
      </c>
      <c r="C679" s="34" t="s">
        <v>6382</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4104</v>
      </c>
      <c r="AJ679" s="34" t="s">
        <v>74</v>
      </c>
      <c r="AK679" s="34" t="s">
        <v>65</v>
      </c>
      <c r="AL679" s="34" t="s">
        <v>218</v>
      </c>
      <c r="AM679" s="34" t="s">
        <v>219</v>
      </c>
      <c r="AN679" s="34">
        <v>8.2984399999999994</v>
      </c>
      <c r="AO679" s="34" t="s">
        <v>68</v>
      </c>
      <c r="AP679" s="34"/>
      <c r="AQ679" s="34"/>
      <c r="AR679" s="34" t="s">
        <v>68</v>
      </c>
      <c r="AS679" s="34"/>
      <c r="AT679" s="34"/>
      <c r="AU679" s="34" t="s">
        <v>4105</v>
      </c>
      <c r="AV679" s="34" t="s">
        <v>4106</v>
      </c>
      <c r="AW679" s="34">
        <v>18.150849999999998</v>
      </c>
      <c r="AX679" s="34" t="s">
        <v>4107</v>
      </c>
      <c r="AY679" s="34" t="s">
        <v>4108</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4" t="s">
        <v>6383</v>
      </c>
      <c r="C680" s="34" t="s">
        <v>6384</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4104</v>
      </c>
      <c r="AJ680" s="34" t="s">
        <v>74</v>
      </c>
      <c r="AK680" s="34" t="s">
        <v>65</v>
      </c>
      <c r="AL680" s="34" t="s">
        <v>218</v>
      </c>
      <c r="AM680" s="34" t="s">
        <v>219</v>
      </c>
      <c r="AN680" s="34">
        <v>15.88897</v>
      </c>
      <c r="AO680" s="34" t="s">
        <v>68</v>
      </c>
      <c r="AP680" s="34"/>
      <c r="AQ680" s="34"/>
      <c r="AR680" s="34" t="s">
        <v>68</v>
      </c>
      <c r="AS680" s="34"/>
      <c r="AT680" s="34"/>
      <c r="AU680" s="34" t="s">
        <v>4105</v>
      </c>
      <c r="AV680" s="34" t="s">
        <v>4106</v>
      </c>
      <c r="AW680" s="34">
        <v>34.757489999999997</v>
      </c>
      <c r="AX680" s="34" t="s">
        <v>4107</v>
      </c>
      <c r="AY680" s="34" t="s">
        <v>4108</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4" t="s">
        <v>6385</v>
      </c>
      <c r="C681" s="34" t="s">
        <v>6386</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4104</v>
      </c>
      <c r="AJ681" s="34" t="s">
        <v>74</v>
      </c>
      <c r="AK681" s="34" t="s">
        <v>65</v>
      </c>
      <c r="AL681" s="34" t="s">
        <v>218</v>
      </c>
      <c r="AM681" s="34" t="s">
        <v>219</v>
      </c>
      <c r="AN681" s="34">
        <v>11.71611</v>
      </c>
      <c r="AO681" s="34" t="s">
        <v>68</v>
      </c>
      <c r="AP681" s="34"/>
      <c r="AQ681" s="34"/>
      <c r="AR681" s="34" t="s">
        <v>68</v>
      </c>
      <c r="AS681" s="34"/>
      <c r="AT681" s="34"/>
      <c r="AU681" s="34" t="s">
        <v>4105</v>
      </c>
      <c r="AV681" s="34" t="s">
        <v>4106</v>
      </c>
      <c r="AW681" s="34">
        <v>25.629259999999999</v>
      </c>
      <c r="AX681" s="34" t="s">
        <v>4107</v>
      </c>
      <c r="AY681" s="34" t="s">
        <v>4108</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4" t="s">
        <v>6387</v>
      </c>
      <c r="C682" s="34" t="s">
        <v>6388</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4104</v>
      </c>
      <c r="AJ682" s="34" t="s">
        <v>74</v>
      </c>
      <c r="AK682" s="34" t="s">
        <v>65</v>
      </c>
      <c r="AL682" s="34" t="s">
        <v>218</v>
      </c>
      <c r="AM682" s="34" t="s">
        <v>219</v>
      </c>
      <c r="AN682" s="34">
        <v>17.814900000000002</v>
      </c>
      <c r="AO682" s="34" t="s">
        <v>68</v>
      </c>
      <c r="AP682" s="34"/>
      <c r="AQ682" s="34"/>
      <c r="AR682" s="34" t="s">
        <v>68</v>
      </c>
      <c r="AS682" s="34"/>
      <c r="AT682" s="34"/>
      <c r="AU682" s="34" t="s">
        <v>4105</v>
      </c>
      <c r="AV682" s="34" t="s">
        <v>4106</v>
      </c>
      <c r="AW682" s="34">
        <v>38.97052</v>
      </c>
      <c r="AX682" s="34" t="s">
        <v>4107</v>
      </c>
      <c r="AY682" s="34" t="s">
        <v>4108</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4" t="s">
        <v>6389</v>
      </c>
      <c r="C683" s="34" t="s">
        <v>6390</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4104</v>
      </c>
      <c r="AJ683" s="34" t="s">
        <v>74</v>
      </c>
      <c r="AK683" s="34" t="s">
        <v>65</v>
      </c>
      <c r="AL683" s="34" t="s">
        <v>218</v>
      </c>
      <c r="AM683" s="34" t="s">
        <v>219</v>
      </c>
      <c r="AN683" s="34">
        <v>10.43215</v>
      </c>
      <c r="AO683" s="34" t="s">
        <v>68</v>
      </c>
      <c r="AP683" s="34"/>
      <c r="AQ683" s="34"/>
      <c r="AR683" s="34" t="s">
        <v>68</v>
      </c>
      <c r="AS683" s="34"/>
      <c r="AT683" s="34"/>
      <c r="AU683" s="34" t="s">
        <v>4105</v>
      </c>
      <c r="AV683" s="34" t="s">
        <v>4106</v>
      </c>
      <c r="AW683" s="34">
        <v>22.82058</v>
      </c>
      <c r="AX683" s="34" t="s">
        <v>4107</v>
      </c>
      <c r="AY683" s="34" t="s">
        <v>4108</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4" t="s">
        <v>6391</v>
      </c>
      <c r="C684" s="34" t="s">
        <v>6392</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4104</v>
      </c>
      <c r="AJ684" s="34" t="s">
        <v>74</v>
      </c>
      <c r="AK684" s="34" t="s">
        <v>65</v>
      </c>
      <c r="AL684" s="34" t="s">
        <v>218</v>
      </c>
      <c r="AM684" s="34" t="s">
        <v>219</v>
      </c>
      <c r="AN684" s="34">
        <v>14.32808</v>
      </c>
      <c r="AO684" s="34" t="s">
        <v>68</v>
      </c>
      <c r="AP684" s="34"/>
      <c r="AQ684" s="34"/>
      <c r="AR684" s="34" t="s">
        <v>68</v>
      </c>
      <c r="AS684" s="34"/>
      <c r="AT684" s="34"/>
      <c r="AU684" s="34" t="s">
        <v>4105</v>
      </c>
      <c r="AV684" s="34" t="s">
        <v>4106</v>
      </c>
      <c r="AW684" s="34">
        <v>31.328890000000001</v>
      </c>
      <c r="AX684" s="34" t="s">
        <v>4107</v>
      </c>
      <c r="AY684" s="34" t="s">
        <v>4108</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4" t="s">
        <v>6393</v>
      </c>
      <c r="C685" s="34" t="s">
        <v>6394</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4104</v>
      </c>
      <c r="AJ685" s="34" t="s">
        <v>74</v>
      </c>
      <c r="AK685" s="34" t="s">
        <v>65</v>
      </c>
      <c r="AL685" s="34" t="s">
        <v>218</v>
      </c>
      <c r="AM685" s="34" t="s">
        <v>219</v>
      </c>
      <c r="AN685" s="34">
        <v>3.2308400000000002</v>
      </c>
      <c r="AO685" s="34" t="s">
        <v>68</v>
      </c>
      <c r="AP685" s="34"/>
      <c r="AQ685" s="34"/>
      <c r="AR685" s="34" t="s">
        <v>68</v>
      </c>
      <c r="AS685" s="34"/>
      <c r="AT685" s="34"/>
      <c r="AU685" s="34" t="s">
        <v>4105</v>
      </c>
      <c r="AV685" s="34" t="s">
        <v>4106</v>
      </c>
      <c r="AW685" s="34">
        <v>7.0643599999999998</v>
      </c>
      <c r="AX685" s="34" t="s">
        <v>4107</v>
      </c>
      <c r="AY685" s="34" t="s">
        <v>4108</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4" t="s">
        <v>6395</v>
      </c>
      <c r="C686" s="34" t="s">
        <v>6396</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4104</v>
      </c>
      <c r="AJ686" s="34" t="s">
        <v>74</v>
      </c>
      <c r="AK686" s="34" t="s">
        <v>65</v>
      </c>
      <c r="AL686" s="34" t="s">
        <v>218</v>
      </c>
      <c r="AM686" s="34" t="s">
        <v>219</v>
      </c>
      <c r="AN686" s="34">
        <v>5.7593300000000003</v>
      </c>
      <c r="AO686" s="34" t="s">
        <v>68</v>
      </c>
      <c r="AP686" s="34"/>
      <c r="AQ686" s="34"/>
      <c r="AR686" s="34" t="s">
        <v>68</v>
      </c>
      <c r="AS686" s="34"/>
      <c r="AT686" s="34"/>
      <c r="AU686" s="34" t="s">
        <v>4105</v>
      </c>
      <c r="AV686" s="34" t="s">
        <v>4106</v>
      </c>
      <c r="AW686" s="34">
        <v>12.59299</v>
      </c>
      <c r="AX686" s="34" t="s">
        <v>4107</v>
      </c>
      <c r="AY686" s="34" t="s">
        <v>4108</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4" t="s">
        <v>6397</v>
      </c>
      <c r="C687" s="34" t="s">
        <v>6398</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4104</v>
      </c>
      <c r="AJ687" s="34" t="s">
        <v>74</v>
      </c>
      <c r="AK687" s="34" t="s">
        <v>65</v>
      </c>
      <c r="AL687" s="34" t="s">
        <v>218</v>
      </c>
      <c r="AM687" s="34" t="s">
        <v>219</v>
      </c>
      <c r="AN687" s="34">
        <v>1.0298400000000001</v>
      </c>
      <c r="AO687" s="34" t="s">
        <v>68</v>
      </c>
      <c r="AP687" s="34"/>
      <c r="AQ687" s="34"/>
      <c r="AR687" s="34" t="s">
        <v>68</v>
      </c>
      <c r="AS687" s="34"/>
      <c r="AT687" s="34"/>
      <c r="AU687" s="34" t="s">
        <v>4105</v>
      </c>
      <c r="AV687" s="34" t="s">
        <v>4106</v>
      </c>
      <c r="AW687" s="34">
        <v>2.2524899999999999</v>
      </c>
      <c r="AX687" s="34" t="s">
        <v>4107</v>
      </c>
      <c r="AY687" s="34" t="s">
        <v>4108</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4" t="s">
        <v>7415</v>
      </c>
      <c r="C688" s="34" t="s">
        <v>7416</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2071</v>
      </c>
      <c r="AJ688" s="34" t="s">
        <v>74</v>
      </c>
      <c r="AK688" s="34" t="s">
        <v>98</v>
      </c>
      <c r="AL688" s="34" t="s">
        <v>218</v>
      </c>
      <c r="AM688" s="34" t="s">
        <v>219</v>
      </c>
      <c r="AN688" s="34">
        <v>1.3352900000000001</v>
      </c>
      <c r="AO688" s="34" t="s">
        <v>68</v>
      </c>
      <c r="AP688" s="34"/>
      <c r="AQ688" s="34"/>
      <c r="AR688" s="34" t="s">
        <v>68</v>
      </c>
      <c r="AS688" s="34"/>
      <c r="AT688" s="34"/>
      <c r="AU688" s="34" t="s">
        <v>2072</v>
      </c>
      <c r="AV688" s="34" t="s">
        <v>2073</v>
      </c>
      <c r="AW688" s="34">
        <v>2.9200499999999998</v>
      </c>
      <c r="AX688" s="34" t="s">
        <v>2074</v>
      </c>
      <c r="AY688" s="34" t="s">
        <v>2075</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4" t="s">
        <v>7419</v>
      </c>
      <c r="C689" s="34" t="s">
        <v>7420</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2071</v>
      </c>
      <c r="AJ689" s="34" t="s">
        <v>74</v>
      </c>
      <c r="AK689" s="34" t="s">
        <v>98</v>
      </c>
      <c r="AL689" s="34" t="s">
        <v>218</v>
      </c>
      <c r="AM689" s="34" t="s">
        <v>219</v>
      </c>
      <c r="AN689" s="34">
        <v>1.5105200000000001</v>
      </c>
      <c r="AO689" s="34" t="s">
        <v>68</v>
      </c>
      <c r="AP689" s="34"/>
      <c r="AQ689" s="34"/>
      <c r="AR689" s="34" t="s">
        <v>68</v>
      </c>
      <c r="AS689" s="34"/>
      <c r="AT689" s="34"/>
      <c r="AU689" s="34" t="s">
        <v>2072</v>
      </c>
      <c r="AV689" s="34" t="s">
        <v>2073</v>
      </c>
      <c r="AW689" s="34">
        <v>3.30383</v>
      </c>
      <c r="AX689" s="34" t="s">
        <v>2074</v>
      </c>
      <c r="AY689" s="34" t="s">
        <v>2075</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4" t="s">
        <v>7421</v>
      </c>
      <c r="C690" s="34" t="s">
        <v>7422</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2071</v>
      </c>
      <c r="AJ690" s="34" t="s">
        <v>74</v>
      </c>
      <c r="AK690" s="34" t="s">
        <v>98</v>
      </c>
      <c r="AL690" s="34" t="s">
        <v>218</v>
      </c>
      <c r="AM690" s="34" t="s">
        <v>219</v>
      </c>
      <c r="AN690" s="34">
        <v>4.18825</v>
      </c>
      <c r="AO690" s="34" t="s">
        <v>68</v>
      </c>
      <c r="AP690" s="34"/>
      <c r="AQ690" s="34"/>
      <c r="AR690" s="34" t="s">
        <v>68</v>
      </c>
      <c r="AS690" s="34"/>
      <c r="AT690" s="34"/>
      <c r="AU690" s="34" t="s">
        <v>2072</v>
      </c>
      <c r="AV690" s="34" t="s">
        <v>2073</v>
      </c>
      <c r="AW690" s="34">
        <v>9.1606100000000001</v>
      </c>
      <c r="AX690" s="34" t="s">
        <v>2074</v>
      </c>
      <c r="AY690" s="34" t="s">
        <v>2075</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4" t="s">
        <v>7423</v>
      </c>
      <c r="C691" s="34" t="s">
        <v>7424</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2071</v>
      </c>
      <c r="AJ691" s="34" t="s">
        <v>74</v>
      </c>
      <c r="AK691" s="34" t="s">
        <v>98</v>
      </c>
      <c r="AL691" s="34" t="s">
        <v>218</v>
      </c>
      <c r="AM691" s="34" t="s">
        <v>219</v>
      </c>
      <c r="AN691" s="34">
        <v>4.4285600000000001</v>
      </c>
      <c r="AO691" s="34" t="s">
        <v>68</v>
      </c>
      <c r="AP691" s="34"/>
      <c r="AQ691" s="34"/>
      <c r="AR691" s="34" t="s">
        <v>68</v>
      </c>
      <c r="AS691" s="34"/>
      <c r="AT691" s="34"/>
      <c r="AU691" s="34" t="s">
        <v>2072</v>
      </c>
      <c r="AV691" s="34" t="s">
        <v>2073</v>
      </c>
      <c r="AW691" s="34">
        <v>9.6862200000000005</v>
      </c>
      <c r="AX691" s="34" t="s">
        <v>2074</v>
      </c>
      <c r="AY691" s="34" t="s">
        <v>2075</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4" t="s">
        <v>7425</v>
      </c>
      <c r="C692" s="34" t="s">
        <v>7426</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2071</v>
      </c>
      <c r="AJ692" s="34" t="s">
        <v>74</v>
      </c>
      <c r="AK692" s="34" t="s">
        <v>98</v>
      </c>
      <c r="AL692" s="34" t="s">
        <v>218</v>
      </c>
      <c r="AM692" s="34" t="s">
        <v>219</v>
      </c>
      <c r="AN692" s="34">
        <v>6.8316499999999998</v>
      </c>
      <c r="AO692" s="34" t="s">
        <v>68</v>
      </c>
      <c r="AP692" s="34"/>
      <c r="AQ692" s="34"/>
      <c r="AR692" s="34" t="s">
        <v>68</v>
      </c>
      <c r="AS692" s="34"/>
      <c r="AT692" s="34"/>
      <c r="AU692" s="34" t="s">
        <v>2072</v>
      </c>
      <c r="AV692" s="34" t="s">
        <v>2073</v>
      </c>
      <c r="AW692" s="34">
        <v>14.942310000000001</v>
      </c>
      <c r="AX692" s="34" t="s">
        <v>2074</v>
      </c>
      <c r="AY692" s="34" t="s">
        <v>2075</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4" t="s">
        <v>7428</v>
      </c>
      <c r="C693" s="34" t="s">
        <v>7429</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2071</v>
      </c>
      <c r="AJ693" s="34" t="s">
        <v>74</v>
      </c>
      <c r="AK693" s="34" t="s">
        <v>98</v>
      </c>
      <c r="AL693" s="34" t="s">
        <v>218</v>
      </c>
      <c r="AM693" s="34" t="s">
        <v>219</v>
      </c>
      <c r="AN693" s="34">
        <v>3.5901100000000001</v>
      </c>
      <c r="AO693" s="34" t="s">
        <v>68</v>
      </c>
      <c r="AP693" s="34"/>
      <c r="AQ693" s="34"/>
      <c r="AR693" s="34" t="s">
        <v>68</v>
      </c>
      <c r="AS693" s="34"/>
      <c r="AT693" s="34"/>
      <c r="AU693" s="34" t="s">
        <v>2072</v>
      </c>
      <c r="AV693" s="34" t="s">
        <v>2073</v>
      </c>
      <c r="AW693" s="34">
        <v>7.8524900000000004</v>
      </c>
      <c r="AX693" s="34" t="s">
        <v>2074</v>
      </c>
      <c r="AY693" s="34" t="s">
        <v>2075</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4" t="s">
        <v>7430</v>
      </c>
      <c r="C694" s="34" t="s">
        <v>7431</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2071</v>
      </c>
      <c r="AJ694" s="34" t="s">
        <v>74</v>
      </c>
      <c r="AK694" s="34" t="s">
        <v>98</v>
      </c>
      <c r="AL694" s="34" t="s">
        <v>218</v>
      </c>
      <c r="AM694" s="34" t="s">
        <v>219</v>
      </c>
      <c r="AN694" s="34">
        <v>3.3252600000000001</v>
      </c>
      <c r="AO694" s="34" t="s">
        <v>68</v>
      </c>
      <c r="AP694" s="34"/>
      <c r="AQ694" s="34"/>
      <c r="AR694" s="34" t="s">
        <v>68</v>
      </c>
      <c r="AS694" s="34"/>
      <c r="AT694" s="34"/>
      <c r="AU694" s="34" t="s">
        <v>2072</v>
      </c>
      <c r="AV694" s="34" t="s">
        <v>2073</v>
      </c>
      <c r="AW694" s="34">
        <v>7.2732099999999997</v>
      </c>
      <c r="AX694" s="34" t="s">
        <v>2074</v>
      </c>
      <c r="AY694" s="34" t="s">
        <v>2075</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4" t="s">
        <v>7432</v>
      </c>
      <c r="C695" s="34" t="s">
        <v>7433</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2071</v>
      </c>
      <c r="AJ695" s="34" t="s">
        <v>74</v>
      </c>
      <c r="AK695" s="34" t="s">
        <v>98</v>
      </c>
      <c r="AL695" s="34" t="s">
        <v>218</v>
      </c>
      <c r="AM695" s="34" t="s">
        <v>219</v>
      </c>
      <c r="AN695" s="34">
        <v>3.1781299999999999</v>
      </c>
      <c r="AO695" s="34" t="s">
        <v>68</v>
      </c>
      <c r="AP695" s="34"/>
      <c r="AQ695" s="34"/>
      <c r="AR695" s="34" t="s">
        <v>68</v>
      </c>
      <c r="AS695" s="34"/>
      <c r="AT695" s="34"/>
      <c r="AU695" s="34" t="s">
        <v>2072</v>
      </c>
      <c r="AV695" s="34" t="s">
        <v>2073</v>
      </c>
      <c r="AW695" s="34">
        <v>6.95139</v>
      </c>
      <c r="AX695" s="34" t="s">
        <v>2074</v>
      </c>
      <c r="AY695" s="34" t="s">
        <v>2075</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4" t="s">
        <v>7434</v>
      </c>
      <c r="C696" s="34" t="s">
        <v>7435</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2071</v>
      </c>
      <c r="AJ696" s="34" t="s">
        <v>74</v>
      </c>
      <c r="AK696" s="34" t="s">
        <v>98</v>
      </c>
      <c r="AL696" s="34" t="s">
        <v>218</v>
      </c>
      <c r="AM696" s="34" t="s">
        <v>219</v>
      </c>
      <c r="AN696" s="34">
        <v>0.72223000000000004</v>
      </c>
      <c r="AO696" s="34" t="s">
        <v>68</v>
      </c>
      <c r="AP696" s="34"/>
      <c r="AQ696" s="34"/>
      <c r="AR696" s="34" t="s">
        <v>68</v>
      </c>
      <c r="AS696" s="34"/>
      <c r="AT696" s="34"/>
      <c r="AU696" s="34" t="s">
        <v>2072</v>
      </c>
      <c r="AV696" s="34" t="s">
        <v>2073</v>
      </c>
      <c r="AW696" s="34">
        <v>1.57989</v>
      </c>
      <c r="AX696" s="34" t="s">
        <v>2074</v>
      </c>
      <c r="AY696" s="34" t="s">
        <v>2075</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4" t="s">
        <v>7437</v>
      </c>
      <c r="C697" s="34" t="s">
        <v>7438</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2071</v>
      </c>
      <c r="AJ697" s="34" t="s">
        <v>74</v>
      </c>
      <c r="AK697" s="34" t="s">
        <v>98</v>
      </c>
      <c r="AL697" s="34" t="s">
        <v>218</v>
      </c>
      <c r="AM697" s="34" t="s">
        <v>219</v>
      </c>
      <c r="AN697" s="34">
        <v>0.48148000000000002</v>
      </c>
      <c r="AO697" s="34" t="s">
        <v>68</v>
      </c>
      <c r="AP697" s="34"/>
      <c r="AQ697" s="34"/>
      <c r="AR697" s="34" t="s">
        <v>68</v>
      </c>
      <c r="AS697" s="34"/>
      <c r="AT697" s="34"/>
      <c r="AU697" s="34" t="s">
        <v>2072</v>
      </c>
      <c r="AV697" s="34" t="s">
        <v>2073</v>
      </c>
      <c r="AW697" s="34">
        <v>1.0532600000000001</v>
      </c>
      <c r="AX697" s="34" t="s">
        <v>2074</v>
      </c>
      <c r="AY697" s="34" t="s">
        <v>2075</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4" t="s">
        <v>2471</v>
      </c>
      <c r="C698" s="34" t="s">
        <v>2472</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URGENT</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4" t="s">
        <v>6399</v>
      </c>
      <c r="C699" s="34" t="s">
        <v>6400</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1246</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1247</v>
      </c>
      <c r="AY699" s="34" t="s">
        <v>1248</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4" t="s">
        <v>6401</v>
      </c>
      <c r="C700" s="34" t="s">
        <v>6402</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1246</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1247</v>
      </c>
      <c r="AY700" s="34" t="s">
        <v>1248</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4" t="s">
        <v>6403</v>
      </c>
      <c r="C701" s="34" t="s">
        <v>6404</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1246</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1247</v>
      </c>
      <c r="AY701" s="34" t="s">
        <v>1248</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4" t="s">
        <v>6405</v>
      </c>
      <c r="C702" s="34" t="s">
        <v>6406</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1246</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1247</v>
      </c>
      <c r="AY702" s="34" t="s">
        <v>1248</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4" t="s">
        <v>6407</v>
      </c>
      <c r="C703" s="34" t="s">
        <v>6408</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1246</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1247</v>
      </c>
      <c r="AY703" s="34" t="s">
        <v>1248</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4" t="s">
        <v>6409</v>
      </c>
      <c r="C704" s="34" t="s">
        <v>6410</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1246</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1247</v>
      </c>
      <c r="AY704" s="34" t="s">
        <v>1248</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4" t="s">
        <v>6411</v>
      </c>
      <c r="C705" s="34" t="s">
        <v>6412</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1246</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1247</v>
      </c>
      <c r="AY705" s="34" t="s">
        <v>1248</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4" t="s">
        <v>6413</v>
      </c>
      <c r="C706" s="34" t="s">
        <v>6414</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1246</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1247</v>
      </c>
      <c r="AY706" s="34" t="s">
        <v>1248</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4" t="s">
        <v>6415</v>
      </c>
      <c r="C707" s="34" t="s">
        <v>6416</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1246</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1247</v>
      </c>
      <c r="AY707" s="34" t="s">
        <v>1248</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4" t="s">
        <v>6417</v>
      </c>
      <c r="C708" s="34" t="s">
        <v>6418</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1246</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1247</v>
      </c>
      <c r="AY708" s="34" t="s">
        <v>1248</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4" t="s">
        <v>6419</v>
      </c>
      <c r="C709" s="34" t="s">
        <v>6420</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1246</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1247</v>
      </c>
      <c r="AY709" s="34" t="s">
        <v>1248</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4" t="s">
        <v>6421</v>
      </c>
      <c r="C710" s="34" t="s">
        <v>6422</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1246</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1247</v>
      </c>
      <c r="AY710" s="34" t="s">
        <v>1248</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4" t="s">
        <v>6423</v>
      </c>
      <c r="C711" s="34" t="s">
        <v>6424</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1246</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1247</v>
      </c>
      <c r="AY711" s="34" t="s">
        <v>1248</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4" t="s">
        <v>6425</v>
      </c>
      <c r="C712" s="34" t="s">
        <v>6426</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1246</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1247</v>
      </c>
      <c r="AY712" s="34" t="s">
        <v>1248</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4" t="s">
        <v>6427</v>
      </c>
      <c r="C713" s="34" t="s">
        <v>6428</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1246</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1247</v>
      </c>
      <c r="AY713" s="34" t="s">
        <v>1248</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4" t="s">
        <v>6429</v>
      </c>
      <c r="C714" s="34" t="s">
        <v>6430</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1246</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1247</v>
      </c>
      <c r="AY714" s="34" t="s">
        <v>1248</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4" t="s">
        <v>8712</v>
      </c>
      <c r="C715" s="34" t="s">
        <v>8713</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4" t="s">
        <v>6431</v>
      </c>
      <c r="C716" s="34" t="s">
        <v>6432</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6433</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6434</v>
      </c>
      <c r="AY716" s="34" t="s">
        <v>6435</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4" t="s">
        <v>6437</v>
      </c>
      <c r="C717" s="34" t="s">
        <v>6438</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6433</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6434</v>
      </c>
      <c r="AY717" s="34" t="s">
        <v>6435</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4" t="s">
        <v>6440</v>
      </c>
      <c r="C718" s="34" t="s">
        <v>6441</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6433</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6434</v>
      </c>
      <c r="AY718" s="34" t="s">
        <v>6435</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4" t="s">
        <v>6446</v>
      </c>
      <c r="C719" s="34" t="s">
        <v>6447</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6448</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6449</v>
      </c>
      <c r="AY719" s="34" t="s">
        <v>6450</v>
      </c>
      <c r="AZ719" s="3">
        <v>6928</v>
      </c>
      <c r="BA719" s="34" t="s">
        <v>194</v>
      </c>
      <c r="BB719" s="34">
        <v>0</v>
      </c>
      <c r="BC719" s="34" t="s">
        <v>60</v>
      </c>
      <c r="BD719" s="34" t="s">
        <v>60</v>
      </c>
      <c r="BE719" s="34" t="s">
        <v>1256</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4" t="s">
        <v>6451</v>
      </c>
      <c r="C720" s="34" t="s">
        <v>6452</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6448</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6449</v>
      </c>
      <c r="AY720" s="34" t="s">
        <v>6450</v>
      </c>
      <c r="AZ720" s="3">
        <v>4821</v>
      </c>
      <c r="BA720" s="34" t="s">
        <v>194</v>
      </c>
      <c r="BB720" s="34">
        <v>0</v>
      </c>
      <c r="BC720" s="34" t="s">
        <v>60</v>
      </c>
      <c r="BD720" s="34" t="s">
        <v>60</v>
      </c>
      <c r="BE720" s="34" t="s">
        <v>1256</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4" t="s">
        <v>6454</v>
      </c>
      <c r="C721" s="34" t="s">
        <v>6455</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2101</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2102</v>
      </c>
      <c r="AY721" s="34" t="s">
        <v>2103</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4" t="s">
        <v>6457</v>
      </c>
      <c r="C722" s="34" t="s">
        <v>6458</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2101</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2102</v>
      </c>
      <c r="AY722" s="34" t="s">
        <v>2103</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4" t="s">
        <v>6459</v>
      </c>
      <c r="C723" s="34" t="s">
        <v>6460</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2101</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2102</v>
      </c>
      <c r="AY723" s="34" t="s">
        <v>2103</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4" t="s">
        <v>8714</v>
      </c>
      <c r="C724" s="34" t="s">
        <v>8715</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8716</v>
      </c>
      <c r="AJ724" s="34" t="s">
        <v>157</v>
      </c>
      <c r="AK724" s="34" t="s">
        <v>98</v>
      </c>
      <c r="AL724" s="34" t="s">
        <v>158</v>
      </c>
      <c r="AM724" s="34" t="s">
        <v>159</v>
      </c>
      <c r="AN724" s="34">
        <v>122.60768</v>
      </c>
      <c r="AO724" s="34" t="s">
        <v>68</v>
      </c>
      <c r="AP724" s="34"/>
      <c r="AQ724" s="34"/>
      <c r="AR724" s="34" t="s">
        <v>68</v>
      </c>
      <c r="AS724" s="34"/>
      <c r="AT724" s="34"/>
      <c r="AU724" s="34" t="s">
        <v>8717</v>
      </c>
      <c r="AV724" s="34" t="s">
        <v>8718</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4" t="s">
        <v>4233</v>
      </c>
      <c r="C725" s="34" t="s">
        <v>4234</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4235</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4" t="s">
        <v>4236</v>
      </c>
      <c r="C726" s="34" t="s">
        <v>4237</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4235</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4" t="s">
        <v>4238</v>
      </c>
      <c r="C727" s="34" t="s">
        <v>4239</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4235</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4" t="s">
        <v>4240</v>
      </c>
      <c r="C728" s="34" t="s">
        <v>4241</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4235</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4" t="s">
        <v>4242</v>
      </c>
      <c r="C729" s="34" t="s">
        <v>4243</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4235</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4" t="s">
        <v>4244</v>
      </c>
      <c r="C730" s="34" t="s">
        <v>4245</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4235</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4" t="s">
        <v>4246</v>
      </c>
      <c r="C731" s="34" t="s">
        <v>4247</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4235</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4" t="s">
        <v>4248</v>
      </c>
      <c r="C732" s="34" t="s">
        <v>4249</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4235</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4" t="s">
        <v>2882</v>
      </c>
      <c r="C733" s="34" t="s">
        <v>2883</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4" t="s">
        <v>2884</v>
      </c>
      <c r="C734" s="34" t="s">
        <v>2885</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4" t="s">
        <v>2888</v>
      </c>
      <c r="C735" s="34" t="s">
        <v>2889</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4" t="s">
        <v>2892</v>
      </c>
      <c r="C736" s="34" t="s">
        <v>2893</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2894</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4" t="s">
        <v>2895</v>
      </c>
      <c r="C737" s="34" t="s">
        <v>2896</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2894</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4" t="s">
        <v>2897</v>
      </c>
      <c r="C738" s="34" t="s">
        <v>2898</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2894</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4" t="s">
        <v>2899</v>
      </c>
      <c r="C739" s="34" t="s">
        <v>2900</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2894</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4" t="s">
        <v>2901</v>
      </c>
      <c r="C740" s="34" t="s">
        <v>2902</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2894</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4" t="s">
        <v>2903</v>
      </c>
      <c r="C741" s="34" t="s">
        <v>2904</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2894</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4" t="s">
        <v>2906</v>
      </c>
      <c r="C742" s="34" t="s">
        <v>2907</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2894</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4" t="s">
        <v>2908</v>
      </c>
      <c r="C743" s="34" t="s">
        <v>2909</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2894</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4" t="s">
        <v>2910</v>
      </c>
      <c r="C744" s="34" t="s">
        <v>2911</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2894</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4" t="s">
        <v>4250</v>
      </c>
      <c r="C745" s="34" t="s">
        <v>4251</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4" t="s">
        <v>4252</v>
      </c>
      <c r="C746" s="34" t="s">
        <v>4253</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4" t="s">
        <v>4254</v>
      </c>
      <c r="C747" s="34" t="s">
        <v>4255</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4" t="s">
        <v>6466</v>
      </c>
      <c r="C748" s="34" t="s">
        <v>6467</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4" t="s">
        <v>6468</v>
      </c>
      <c r="C749" s="34" t="s">
        <v>6469</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4" t="s">
        <v>6470</v>
      </c>
      <c r="C750" s="34" t="s">
        <v>6471</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4" t="s">
        <v>6472</v>
      </c>
      <c r="C751" s="34" t="s">
        <v>6473</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4" t="s">
        <v>6474</v>
      </c>
      <c r="C752" s="34" t="s">
        <v>6475</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4" t="s">
        <v>2912</v>
      </c>
      <c r="C753" s="34" t="s">
        <v>2913</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4" t="s">
        <v>62</v>
      </c>
      <c r="AH753" s="34" t="s">
        <v>106</v>
      </c>
      <c r="AI753" s="34" t="s">
        <v>2914</v>
      </c>
      <c r="AJ753" s="34" t="s">
        <v>64</v>
      </c>
      <c r="AK753" s="34" t="s">
        <v>98</v>
      </c>
      <c r="AL753" s="34" t="s">
        <v>66</v>
      </c>
      <c r="AM753" s="34" t="s">
        <v>67</v>
      </c>
      <c r="AN753" s="34">
        <v>1.49797</v>
      </c>
      <c r="AO753" s="34" t="s">
        <v>68</v>
      </c>
      <c r="AP753" s="34"/>
      <c r="AQ753" s="34"/>
      <c r="AR753" s="34" t="s">
        <v>68</v>
      </c>
      <c r="AS753" s="34"/>
      <c r="AT753" s="34"/>
      <c r="AU753" s="34" t="s">
        <v>2915</v>
      </c>
      <c r="AV753" s="34" t="s">
        <v>2916</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URGENT</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4" t="s">
        <v>2917</v>
      </c>
      <c r="C754" s="34" t="s">
        <v>2918</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2914</v>
      </c>
      <c r="AJ754" s="34" t="s">
        <v>64</v>
      </c>
      <c r="AK754" s="34" t="s">
        <v>98</v>
      </c>
      <c r="AL754" s="34" t="s">
        <v>66</v>
      </c>
      <c r="AM754" s="34" t="s">
        <v>67</v>
      </c>
      <c r="AN754" s="34">
        <v>8.7166599999999992</v>
      </c>
      <c r="AO754" s="34" t="s">
        <v>68</v>
      </c>
      <c r="AP754" s="34"/>
      <c r="AQ754" s="34"/>
      <c r="AR754" s="34" t="s">
        <v>68</v>
      </c>
      <c r="AS754" s="34"/>
      <c r="AT754" s="34"/>
      <c r="AU754" s="34" t="s">
        <v>2915</v>
      </c>
      <c r="AV754" s="34" t="s">
        <v>2916</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4" t="s">
        <v>2919</v>
      </c>
      <c r="C755" s="34" t="s">
        <v>2920</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4" t="s">
        <v>62</v>
      </c>
      <c r="AH755" s="34" t="s">
        <v>106</v>
      </c>
      <c r="AI755" s="34" t="s">
        <v>2914</v>
      </c>
      <c r="AJ755" s="34" t="s">
        <v>64</v>
      </c>
      <c r="AK755" s="34" t="s">
        <v>98</v>
      </c>
      <c r="AL755" s="34" t="s">
        <v>66</v>
      </c>
      <c r="AM755" s="34" t="s">
        <v>67</v>
      </c>
      <c r="AN755" s="34">
        <v>3.7216200000000002</v>
      </c>
      <c r="AO755" s="34" t="s">
        <v>68</v>
      </c>
      <c r="AP755" s="34"/>
      <c r="AQ755" s="34"/>
      <c r="AR755" s="34" t="s">
        <v>68</v>
      </c>
      <c r="AS755" s="34"/>
      <c r="AT755" s="34"/>
      <c r="AU755" s="34" t="s">
        <v>2915</v>
      </c>
      <c r="AV755" s="34" t="s">
        <v>2916</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URGENT</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4" t="s">
        <v>2921</v>
      </c>
      <c r="C756" s="34" t="s">
        <v>2922</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2914</v>
      </c>
      <c r="AJ756" s="34" t="s">
        <v>64</v>
      </c>
      <c r="AK756" s="34" t="s">
        <v>98</v>
      </c>
      <c r="AL756" s="34" t="s">
        <v>66</v>
      </c>
      <c r="AM756" s="34" t="s">
        <v>67</v>
      </c>
      <c r="AN756" s="34">
        <v>11.995290000000001</v>
      </c>
      <c r="AO756" s="34" t="s">
        <v>68</v>
      </c>
      <c r="AP756" s="34"/>
      <c r="AQ756" s="34"/>
      <c r="AR756" s="34" t="s">
        <v>68</v>
      </c>
      <c r="AS756" s="34"/>
      <c r="AT756" s="34"/>
      <c r="AU756" s="34" t="s">
        <v>2915</v>
      </c>
      <c r="AV756" s="34" t="s">
        <v>2916</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4" t="s">
        <v>8719</v>
      </c>
      <c r="C757" s="34" t="s">
        <v>8720</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2137</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4" t="s">
        <v>4256</v>
      </c>
      <c r="C758" s="34" t="s">
        <v>4257</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4" t="s">
        <v>4259</v>
      </c>
      <c r="C759" s="34" t="s">
        <v>4260</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URGENT</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4" t="s">
        <v>7440</v>
      </c>
      <c r="C760" s="34" t="s">
        <v>7441</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7442</v>
      </c>
      <c r="AI760" s="34" t="s">
        <v>7443</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7444</v>
      </c>
      <c r="AY760" s="34" t="s">
        <v>7445</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4" t="s">
        <v>7446</v>
      </c>
      <c r="C761" s="34" t="s">
        <v>7447</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7442</v>
      </c>
      <c r="AI761" s="34" t="s">
        <v>7443</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7444</v>
      </c>
      <c r="AY761" s="34" t="s">
        <v>7445</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4" t="s">
        <v>7448</v>
      </c>
      <c r="C762" s="34" t="s">
        <v>7449</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7442</v>
      </c>
      <c r="AI762" s="34" t="s">
        <v>7450</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7451</v>
      </c>
      <c r="AY762" s="34" t="s">
        <v>7452</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4" t="s">
        <v>7453</v>
      </c>
      <c r="C763" s="34" t="s">
        <v>7454</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7455</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7456</v>
      </c>
      <c r="AY763" s="34" t="s">
        <v>7457</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4" t="s">
        <v>7458</v>
      </c>
      <c r="C764" s="34" t="s">
        <v>7459</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4" t="s">
        <v>7460</v>
      </c>
      <c r="C765" s="34" t="s">
        <v>7461</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4" t="s">
        <v>7462</v>
      </c>
      <c r="C766" s="34" t="s">
        <v>7463</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7442</v>
      </c>
      <c r="AI766" s="34" t="s">
        <v>7450</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7451</v>
      </c>
      <c r="AY766" s="34" t="s">
        <v>7452</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4" t="s">
        <v>7464</v>
      </c>
      <c r="C767" s="34" t="s">
        <v>7465</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7442</v>
      </c>
      <c r="AI767" s="34" t="s">
        <v>7450</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7451</v>
      </c>
      <c r="AY767" s="34" t="s">
        <v>7452</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4" t="s">
        <v>7466</v>
      </c>
      <c r="C768" s="34" t="s">
        <v>7467</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7442</v>
      </c>
      <c r="AI768" s="34" t="s">
        <v>7443</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7444</v>
      </c>
      <c r="AY768" s="34" t="s">
        <v>7445</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4" t="s">
        <v>7468</v>
      </c>
      <c r="C769" s="34" t="s">
        <v>7469</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7455</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7456</v>
      </c>
      <c r="AY769" s="34" t="s">
        <v>7457</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URGENT</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4" t="s">
        <v>7470</v>
      </c>
      <c r="C770" s="34" t="s">
        <v>7471</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7442</v>
      </c>
      <c r="AI770" s="34" t="s">
        <v>7450</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7451</v>
      </c>
      <c r="AY770" s="34" t="s">
        <v>7452</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URGENT</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4" t="s">
        <v>7472</v>
      </c>
      <c r="C771" s="34" t="s">
        <v>7473</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4" t="s">
        <v>7474</v>
      </c>
      <c r="C772" s="34" t="s">
        <v>7475</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7442</v>
      </c>
      <c r="AI772" s="34" t="s">
        <v>7443</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7444</v>
      </c>
      <c r="AY772" s="34" t="s">
        <v>7445</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4" t="s">
        <v>7476</v>
      </c>
      <c r="C773" s="34" t="s">
        <v>7477</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4" t="s">
        <v>7478</v>
      </c>
      <c r="C774" s="34" t="s">
        <v>7479</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7455</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7456</v>
      </c>
      <c r="AY774" s="34" t="s">
        <v>7457</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4" t="s">
        <v>7480</v>
      </c>
      <c r="C775" s="34" t="s">
        <v>7481</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4" t="s">
        <v>7482</v>
      </c>
      <c r="C776" s="34" t="s">
        <v>7483</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7442</v>
      </c>
      <c r="AI776" s="34" t="s">
        <v>7443</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7444</v>
      </c>
      <c r="AY776" s="34" t="s">
        <v>7445</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4" t="s">
        <v>7484</v>
      </c>
      <c r="C777" s="34" t="s">
        <v>7485</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7442</v>
      </c>
      <c r="AI777" s="34" t="s">
        <v>7450</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7451</v>
      </c>
      <c r="AY777" s="34" t="s">
        <v>7452</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4" t="s">
        <v>7486</v>
      </c>
      <c r="C778" s="34" t="s">
        <v>7487</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7442</v>
      </c>
      <c r="AI778" s="34" t="s">
        <v>7450</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7451</v>
      </c>
      <c r="AY778" s="34" t="s">
        <v>7452</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4" t="s">
        <v>7489</v>
      </c>
      <c r="C779" s="34" t="s">
        <v>7490</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4" t="s">
        <v>7491</v>
      </c>
      <c r="C780" s="34" t="s">
        <v>7492</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7442</v>
      </c>
      <c r="AI780" s="34" t="s">
        <v>7443</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7444</v>
      </c>
      <c r="AY780" s="34" t="s">
        <v>7445</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4" t="s">
        <v>7493</v>
      </c>
      <c r="C781" s="34" t="s">
        <v>7494</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7442</v>
      </c>
      <c r="AI781" s="34" t="s">
        <v>7443</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7444</v>
      </c>
      <c r="AY781" s="34" t="s">
        <v>7445</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4" t="s">
        <v>7495</v>
      </c>
      <c r="C782" s="34" t="s">
        <v>7496</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7442</v>
      </c>
      <c r="AI782" s="34" t="s">
        <v>7443</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7444</v>
      </c>
      <c r="AY782" s="34" t="s">
        <v>7445</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4" t="s">
        <v>7497</v>
      </c>
      <c r="C783" s="34" t="s">
        <v>7498</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7442</v>
      </c>
      <c r="AI783" s="34" t="s">
        <v>7450</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7451</v>
      </c>
      <c r="AY783" s="34" t="s">
        <v>7452</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4" t="s">
        <v>7499</v>
      </c>
      <c r="C784" s="34" t="s">
        <v>7500</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4" t="s">
        <v>7501</v>
      </c>
      <c r="C785" s="34" t="s">
        <v>7502</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7455</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7456</v>
      </c>
      <c r="AY785" s="34" t="s">
        <v>7457</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4" t="s">
        <v>7503</v>
      </c>
      <c r="C786" s="34" t="s">
        <v>7504</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7442</v>
      </c>
      <c r="AI786" s="34" t="s">
        <v>7450</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7451</v>
      </c>
      <c r="AY786" s="34" t="s">
        <v>7452</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4" t="s">
        <v>7505</v>
      </c>
      <c r="C787" s="34" t="s">
        <v>7506</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7442</v>
      </c>
      <c r="AI787" s="34" t="s">
        <v>7443</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7444</v>
      </c>
      <c r="AY787" s="34" t="s">
        <v>7445</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4" t="s">
        <v>7508</v>
      </c>
      <c r="C788" s="34" t="s">
        <v>7509</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4" t="s">
        <v>7510</v>
      </c>
      <c r="C789" s="34" t="s">
        <v>7511</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7442</v>
      </c>
      <c r="AI789" s="34" t="s">
        <v>7443</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7444</v>
      </c>
      <c r="AY789" s="34" t="s">
        <v>7445</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4" t="s">
        <v>7512</v>
      </c>
      <c r="C790" s="34" t="s">
        <v>7513</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7442</v>
      </c>
      <c r="AI790" s="34" t="s">
        <v>7443</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7444</v>
      </c>
      <c r="AY790" s="34" t="s">
        <v>7445</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4" t="s">
        <v>7514</v>
      </c>
      <c r="C791" s="34" t="s">
        <v>7515</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7442</v>
      </c>
      <c r="AI791" s="34" t="s">
        <v>7450</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7451</v>
      </c>
      <c r="AY791" s="34" t="s">
        <v>7452</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4" t="s">
        <v>7516</v>
      </c>
      <c r="C792" s="34" t="s">
        <v>7517</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4" t="s">
        <v>7518</v>
      </c>
      <c r="C793" s="34" t="s">
        <v>7519</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4" t="s">
        <v>7520</v>
      </c>
      <c r="C794" s="34" t="s">
        <v>7521</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7442</v>
      </c>
      <c r="AI794" s="34" t="s">
        <v>7443</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7444</v>
      </c>
      <c r="AY794" s="34" t="s">
        <v>7445</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4" t="s">
        <v>7522</v>
      </c>
      <c r="C795" s="34" t="s">
        <v>7523</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4" t="s">
        <v>10121</v>
      </c>
      <c r="C796" s="34" t="s">
        <v>10122</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7442</v>
      </c>
      <c r="AI796" s="34" t="s">
        <v>7443</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7444</v>
      </c>
      <c r="AY796" s="34" t="s">
        <v>7445</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4" t="s">
        <v>2473</v>
      </c>
      <c r="C797" s="34" t="s">
        <v>2474</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4" t="s">
        <v>2475</v>
      </c>
      <c r="C798" s="34" t="s">
        <v>2476</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4" t="s">
        <v>2923</v>
      </c>
      <c r="C799" s="34" t="s">
        <v>2924</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2925</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URGENT</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4" t="s">
        <v>2173</v>
      </c>
      <c r="C800" s="34" t="s">
        <v>2039</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2174</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2928</v>
      </c>
      <c r="AY800" s="34" t="s">
        <v>2929</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URGENT</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4" t="s">
        <v>2930</v>
      </c>
      <c r="C801" s="34" t="s">
        <v>2931</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4" t="s">
        <v>2932</v>
      </c>
      <c r="C802" s="34" t="s">
        <v>2933</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4" t="s">
        <v>3394</v>
      </c>
      <c r="C803" s="34" t="s">
        <v>3395</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1278</v>
      </c>
      <c r="AJ803" s="34" t="s">
        <v>64</v>
      </c>
      <c r="AK803" s="34" t="s">
        <v>65</v>
      </c>
      <c r="AL803" s="34" t="s">
        <v>66</v>
      </c>
      <c r="AM803" s="34" t="s">
        <v>67</v>
      </c>
      <c r="AN803" s="34">
        <v>0.78591</v>
      </c>
      <c r="AO803" s="34" t="s">
        <v>68</v>
      </c>
      <c r="AP803" s="34"/>
      <c r="AQ803" s="34"/>
      <c r="AR803" s="34" t="s">
        <v>68</v>
      </c>
      <c r="AS803" s="34"/>
      <c r="AT803" s="34"/>
      <c r="AU803" s="34" t="s">
        <v>1279</v>
      </c>
      <c r="AV803" s="34" t="s">
        <v>1280</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4" t="s">
        <v>3404</v>
      </c>
      <c r="C804" s="34" t="s">
        <v>3405</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3406</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3407</v>
      </c>
      <c r="AY804" s="34" t="s">
        <v>3408</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4" t="s">
        <v>3409</v>
      </c>
      <c r="C805" s="34" t="s">
        <v>3410</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3406</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3407</v>
      </c>
      <c r="AY805" s="34" t="s">
        <v>3408</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4" t="s">
        <v>3415</v>
      </c>
      <c r="C806" s="34" t="s">
        <v>3416</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3406</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3407</v>
      </c>
      <c r="AY806" s="34" t="s">
        <v>3408</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4" t="s">
        <v>9281</v>
      </c>
      <c r="C807" s="34" t="s">
        <v>9282</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4" t="s">
        <v>62</v>
      </c>
      <c r="AH807" s="34" t="s">
        <v>611</v>
      </c>
      <c r="AI807" s="34" t="s">
        <v>9283</v>
      </c>
      <c r="AJ807" s="34" t="s">
        <v>179</v>
      </c>
      <c r="AK807" s="34" t="s">
        <v>98</v>
      </c>
      <c r="AL807" s="34" t="s">
        <v>613</v>
      </c>
      <c r="AM807" s="34" t="s">
        <v>614</v>
      </c>
      <c r="AN807" s="34">
        <v>10.01454</v>
      </c>
      <c r="AO807" s="34" t="s">
        <v>68</v>
      </c>
      <c r="AP807" s="34"/>
      <c r="AQ807" s="34"/>
      <c r="AR807" s="34" t="s">
        <v>68</v>
      </c>
      <c r="AS807" s="34"/>
      <c r="AT807" s="34"/>
      <c r="AU807" s="34" t="s">
        <v>9284</v>
      </c>
      <c r="AV807" s="34" t="s">
        <v>9285</v>
      </c>
      <c r="AW807" s="34">
        <v>18.617450000000002</v>
      </c>
      <c r="AX807" s="34" t="s">
        <v>9286</v>
      </c>
      <c r="AY807" s="34" t="s">
        <v>9287</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URGENT</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4" t="s">
        <v>3417</v>
      </c>
      <c r="C808" s="34" t="s">
        <v>3418</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3419</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3420</v>
      </c>
      <c r="AY808" s="34" t="s">
        <v>3421</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4" t="s">
        <v>3422</v>
      </c>
      <c r="C809" s="34" t="s">
        <v>3423</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3419</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3420</v>
      </c>
      <c r="AY809" s="34" t="s">
        <v>3421</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4" t="s">
        <v>7524</v>
      </c>
      <c r="C810" s="34" t="s">
        <v>7525</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7526</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7527</v>
      </c>
      <c r="AY810" s="34" t="s">
        <v>7528</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4" t="s">
        <v>10745</v>
      </c>
      <c r="C811" s="34" t="s">
        <v>10746</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4" t="s">
        <v>11620</v>
      </c>
      <c r="C812" s="34" t="s">
        <v>11621</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4" t="s">
        <v>11622</v>
      </c>
      <c r="C813" s="34" t="s">
        <v>11623</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4" t="s">
        <v>11624</v>
      </c>
      <c r="C814" s="34" t="s">
        <v>11625</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4" t="s">
        <v>11626</v>
      </c>
      <c r="C815" s="34" t="s">
        <v>11627</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4" t="s">
        <v>11628</v>
      </c>
      <c r="C816" s="34" t="s">
        <v>11629</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4" t="s">
        <v>11630</v>
      </c>
      <c r="C817" s="34" t="s">
        <v>11631</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4" t="s">
        <v>10747</v>
      </c>
      <c r="C818" s="34" t="s">
        <v>10748</v>
      </c>
      <c r="D818" s="34" t="s">
        <v>75</v>
      </c>
      <c r="E818" s="34" t="s">
        <v>10749</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10750</v>
      </c>
      <c r="AJ818" s="34" t="s">
        <v>900</v>
      </c>
      <c r="AK818" s="34" t="s">
        <v>65</v>
      </c>
      <c r="AL818" s="34" t="s">
        <v>558</v>
      </c>
      <c r="AM818" s="34" t="s">
        <v>559</v>
      </c>
      <c r="AN818" s="34">
        <v>3.9461599999999999</v>
      </c>
      <c r="AO818" s="34" t="s">
        <v>68</v>
      </c>
      <c r="AP818" s="34"/>
      <c r="AQ818" s="34"/>
      <c r="AR818" s="34" t="s">
        <v>68</v>
      </c>
      <c r="AS818" s="34"/>
      <c r="AT818" s="34"/>
      <c r="AU818" s="34" t="s">
        <v>10751</v>
      </c>
      <c r="AV818" s="34" t="s">
        <v>10752</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4" t="s">
        <v>12273</v>
      </c>
      <c r="C819" s="34" t="s">
        <v>12274</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1273</v>
      </c>
      <c r="AJ819" s="34" t="s">
        <v>169</v>
      </c>
      <c r="AK819" s="34" t="s">
        <v>98</v>
      </c>
      <c r="AL819" s="34" t="s">
        <v>153</v>
      </c>
      <c r="AM819" s="34" t="s">
        <v>154</v>
      </c>
      <c r="AN819" s="34">
        <v>246.07959</v>
      </c>
      <c r="AO819" s="34" t="s">
        <v>68</v>
      </c>
      <c r="AP819" s="34"/>
      <c r="AQ819" s="34"/>
      <c r="AR819" s="34" t="s">
        <v>68</v>
      </c>
      <c r="AS819" s="34"/>
      <c r="AT819" s="34"/>
      <c r="AU819" s="34" t="s">
        <v>1274</v>
      </c>
      <c r="AV819" s="34" t="s">
        <v>1275</v>
      </c>
      <c r="AW819" s="34">
        <v>538.19862999999998</v>
      </c>
      <c r="AX819" s="34" t="s">
        <v>2830</v>
      </c>
      <c r="AY819" s="34" t="s">
        <v>2831</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4" t="s">
        <v>15307</v>
      </c>
      <c r="C820" s="34" t="s">
        <v>15308</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4235</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4" t="s">
        <v>11632</v>
      </c>
      <c r="C821" s="34" t="s">
        <v>11633</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4" t="s">
        <v>223</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4" t="s">
        <v>1413</v>
      </c>
      <c r="C822" s="34" t="s">
        <v>1414</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4" t="s">
        <v>1838</v>
      </c>
      <c r="C823" s="34" t="s">
        <v>1839</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1840</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1841</v>
      </c>
      <c r="AY823" s="34" t="s">
        <v>1842</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URGENT</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4" t="s">
        <v>1845</v>
      </c>
      <c r="C824" s="34" t="s">
        <v>1846</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4" t="s">
        <v>1847</v>
      </c>
      <c r="C825" s="34" t="s">
        <v>1848</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1566</v>
      </c>
      <c r="AJ825" s="34" t="s">
        <v>342</v>
      </c>
      <c r="AK825" s="34" t="s">
        <v>98</v>
      </c>
      <c r="AL825" s="34" t="s">
        <v>343</v>
      </c>
      <c r="AM825" s="34" t="s">
        <v>344</v>
      </c>
      <c r="AN825" s="34">
        <v>37.193370000000002</v>
      </c>
      <c r="AO825" s="34" t="s">
        <v>68</v>
      </c>
      <c r="AP825" s="34"/>
      <c r="AQ825" s="34"/>
      <c r="AR825" s="34" t="s">
        <v>68</v>
      </c>
      <c r="AS825" s="34"/>
      <c r="AT825" s="34"/>
      <c r="AU825" s="34" t="s">
        <v>1567</v>
      </c>
      <c r="AV825" s="34" t="s">
        <v>1568</v>
      </c>
      <c r="AW825" s="34">
        <v>162.66905</v>
      </c>
      <c r="AX825" s="34" t="s">
        <v>1569</v>
      </c>
      <c r="AY825" s="34" t="s">
        <v>1570</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4" t="s">
        <v>7530</v>
      </c>
      <c r="C826" s="34" t="s">
        <v>7531</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6276</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6277</v>
      </c>
      <c r="AY826" s="34" t="s">
        <v>6278</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4" t="s">
        <v>9288</v>
      </c>
      <c r="C827" s="34" t="s">
        <v>9289</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2807</v>
      </c>
      <c r="AY827" s="34" t="s">
        <v>2808</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4" t="s">
        <v>9290</v>
      </c>
      <c r="C828" s="34" t="s">
        <v>2478</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2807</v>
      </c>
      <c r="AY828" s="34" t="s">
        <v>2808</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4" t="s">
        <v>3413</v>
      </c>
      <c r="C829" s="34" t="s">
        <v>3414</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3406</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3411</v>
      </c>
      <c r="AY829" s="34" t="s">
        <v>3412</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4" t="s">
        <v>6031</v>
      </c>
      <c r="C830" s="34" t="s">
        <v>4759</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URGENT</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4" t="s">
        <v>10753</v>
      </c>
      <c r="C831" s="34" t="s">
        <v>10754</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2807</v>
      </c>
      <c r="AY831" s="34" t="s">
        <v>2808</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4" t="s">
        <v>9291</v>
      </c>
      <c r="C832" s="34" t="s">
        <v>9292</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9293</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9294</v>
      </c>
      <c r="AY832" s="34" t="s">
        <v>9295</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4" t="s">
        <v>20127</v>
      </c>
      <c r="C833" s="34" t="s">
        <v>17683</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20128</v>
      </c>
      <c r="AJ833" s="34" t="s">
        <v>74</v>
      </c>
      <c r="AK833" s="34" t="s">
        <v>65</v>
      </c>
      <c r="AL833" s="34" t="s">
        <v>296</v>
      </c>
      <c r="AM833" s="34" t="s">
        <v>297</v>
      </c>
      <c r="AN833" s="34">
        <v>68.067139999999995</v>
      </c>
      <c r="AO833" s="34" t="s">
        <v>68</v>
      </c>
      <c r="AP833" s="34"/>
      <c r="AQ833" s="34"/>
      <c r="AR833" s="34" t="s">
        <v>68</v>
      </c>
      <c r="AS833" s="34"/>
      <c r="AT833" s="34"/>
      <c r="AU833" s="34" t="s">
        <v>20129</v>
      </c>
      <c r="AV833" s="34" t="s">
        <v>20130</v>
      </c>
      <c r="AW833" s="34">
        <v>148.83474000000001</v>
      </c>
      <c r="AX833" s="34" t="s">
        <v>20131</v>
      </c>
      <c r="AY833" s="34" t="s">
        <v>20132</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4" t="s">
        <v>20133</v>
      </c>
      <c r="C834" s="34" t="s">
        <v>17684</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20134</v>
      </c>
      <c r="AJ834" s="34" t="s">
        <v>74</v>
      </c>
      <c r="AK834" s="34" t="s">
        <v>65</v>
      </c>
      <c r="AL834" s="34" t="s">
        <v>296</v>
      </c>
      <c r="AM834" s="34" t="s">
        <v>297</v>
      </c>
      <c r="AN834" s="34">
        <v>209.62876</v>
      </c>
      <c r="AO834" s="34" t="s">
        <v>68</v>
      </c>
      <c r="AP834" s="34"/>
      <c r="AQ834" s="34"/>
      <c r="AR834" s="34" t="s">
        <v>68</v>
      </c>
      <c r="AS834" s="34"/>
      <c r="AT834" s="34"/>
      <c r="AU834" s="34" t="s">
        <v>20135</v>
      </c>
      <c r="AV834" s="34" t="s">
        <v>20136</v>
      </c>
      <c r="AW834" s="34">
        <v>458.36808000000002</v>
      </c>
      <c r="AX834" s="34" t="s">
        <v>20137</v>
      </c>
      <c r="AY834" s="34" t="s">
        <v>20138</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4" t="s">
        <v>5025</v>
      </c>
      <c r="C835" s="34" t="s">
        <v>5026</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4157</v>
      </c>
      <c r="AJ835" s="34" t="s">
        <v>74</v>
      </c>
      <c r="AK835" s="34" t="s">
        <v>65</v>
      </c>
      <c r="AL835" s="34" t="s">
        <v>229</v>
      </c>
      <c r="AM835" s="34" t="s">
        <v>230</v>
      </c>
      <c r="AN835" s="34">
        <v>139.25783999999999</v>
      </c>
      <c r="AO835" s="34" t="s">
        <v>68</v>
      </c>
      <c r="AP835" s="34"/>
      <c r="AQ835" s="34"/>
      <c r="AR835" s="34" t="s">
        <v>68</v>
      </c>
      <c r="AS835" s="34"/>
      <c r="AT835" s="34"/>
      <c r="AU835" s="34" t="s">
        <v>1319</v>
      </c>
      <c r="AV835" s="34" t="s">
        <v>1320</v>
      </c>
      <c r="AW835" s="34">
        <v>304.54759999999999</v>
      </c>
      <c r="AX835" s="34" t="s">
        <v>1629</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4" t="s">
        <v>6477</v>
      </c>
      <c r="C836" s="34" t="s">
        <v>6478</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4" t="s">
        <v>5678</v>
      </c>
      <c r="C837" s="34" t="s">
        <v>5679</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4" t="s">
        <v>5689</v>
      </c>
      <c r="C838" s="34" t="s">
        <v>5690</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4" t="s">
        <v>7532</v>
      </c>
      <c r="C839" s="34" t="s">
        <v>7533</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4" t="s">
        <v>2479</v>
      </c>
      <c r="C840" s="34" t="s">
        <v>2480</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2061</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2062</v>
      </c>
      <c r="AY840" s="34" t="s">
        <v>2063</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4" t="s">
        <v>2481</v>
      </c>
      <c r="C841" s="34" t="s">
        <v>2482</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2053</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2054</v>
      </c>
      <c r="AY841" s="34" t="s">
        <v>2055</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4" t="s">
        <v>8721</v>
      </c>
      <c r="C842" s="34" t="s">
        <v>8722</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2137</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4" t="s">
        <v>8723</v>
      </c>
      <c r="C843" s="34" t="s">
        <v>8724</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2137</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4" t="s">
        <v>8725</v>
      </c>
      <c r="C844" s="34" t="s">
        <v>8726</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2137</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4" t="s">
        <v>8727</v>
      </c>
      <c r="C845" s="34" t="s">
        <v>8728</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2137</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4" t="s">
        <v>8729</v>
      </c>
      <c r="C846" s="34" t="s">
        <v>8730</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2137</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4" t="s">
        <v>8731</v>
      </c>
      <c r="C847" s="34" t="s">
        <v>8732</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4" t="s">
        <v>62</v>
      </c>
      <c r="AH847" s="34" t="s">
        <v>106</v>
      </c>
      <c r="AI847" s="34" t="s">
        <v>2137</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4" t="s">
        <v>8733</v>
      </c>
      <c r="C848" s="34" t="s">
        <v>8734</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4" t="s">
        <v>8735</v>
      </c>
      <c r="C849" s="34" t="s">
        <v>8736</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4" t="s">
        <v>8737</v>
      </c>
      <c r="C850" s="34" t="s">
        <v>8738</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4" t="s">
        <v>62</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4" t="s">
        <v>8739</v>
      </c>
      <c r="C851" s="34" t="s">
        <v>8740</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4" t="s">
        <v>62</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4" t="s">
        <v>8741</v>
      </c>
      <c r="C852" s="34" t="s">
        <v>8742</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4" t="s">
        <v>62</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URGENT</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4" t="s">
        <v>8743</v>
      </c>
      <c r="C853" s="34" t="s">
        <v>8744</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URGENT</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4" t="s">
        <v>4261</v>
      </c>
      <c r="C854" s="34" t="s">
        <v>4262</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4" t="s">
        <v>4263</v>
      </c>
      <c r="C855" s="34" t="s">
        <v>4264</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4" t="s">
        <v>4265</v>
      </c>
      <c r="C856" s="34" t="s">
        <v>4266</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4" t="s">
        <v>4267</v>
      </c>
      <c r="C857" s="34" t="s">
        <v>4268</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4" t="s">
        <v>7537</v>
      </c>
      <c r="C858" s="34" t="s">
        <v>7538</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4" t="s">
        <v>9296</v>
      </c>
      <c r="C859" s="34" t="s">
        <v>9297</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9298</v>
      </c>
      <c r="AJ859" s="34" t="s">
        <v>74</v>
      </c>
      <c r="AK859" s="34" t="s">
        <v>98</v>
      </c>
      <c r="AL859" s="34" t="s">
        <v>4140</v>
      </c>
      <c r="AM859" s="34" t="s">
        <v>4141</v>
      </c>
      <c r="AN859" s="34">
        <v>3.2644099999999998</v>
      </c>
      <c r="AO859" s="34" t="s">
        <v>68</v>
      </c>
      <c r="AP859" s="34"/>
      <c r="AQ859" s="34"/>
      <c r="AR859" s="34" t="s">
        <v>68</v>
      </c>
      <c r="AS859" s="34"/>
      <c r="AT859" s="34"/>
      <c r="AU859" s="34" t="s">
        <v>4142</v>
      </c>
      <c r="AV859" s="34" t="s">
        <v>4143</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4" t="s">
        <v>9299</v>
      </c>
      <c r="C860" s="34" t="s">
        <v>9300</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1302</v>
      </c>
      <c r="AI860" s="34" t="s">
        <v>9301</v>
      </c>
      <c r="AJ860" s="34" t="s">
        <v>74</v>
      </c>
      <c r="AK860" s="34" t="s">
        <v>98</v>
      </c>
      <c r="AL860" s="34" t="s">
        <v>4147</v>
      </c>
      <c r="AM860" s="34" t="s">
        <v>4148</v>
      </c>
      <c r="AN860" s="34">
        <v>3.4459399999999998</v>
      </c>
      <c r="AO860" s="34" t="s">
        <v>68</v>
      </c>
      <c r="AP860" s="34"/>
      <c r="AQ860" s="34"/>
      <c r="AR860" s="34" t="s">
        <v>68</v>
      </c>
      <c r="AS860" s="34"/>
      <c r="AT860" s="34"/>
      <c r="AU860" s="34" t="s">
        <v>9302</v>
      </c>
      <c r="AV860" s="34" t="s">
        <v>9303</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4" t="s">
        <v>9304</v>
      </c>
      <c r="C861" s="34" t="s">
        <v>9305</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1302</v>
      </c>
      <c r="AI861" s="34" t="s">
        <v>9301</v>
      </c>
      <c r="AJ861" s="34" t="s">
        <v>74</v>
      </c>
      <c r="AK861" s="34" t="s">
        <v>98</v>
      </c>
      <c r="AL861" s="34" t="s">
        <v>4147</v>
      </c>
      <c r="AM861" s="34" t="s">
        <v>4148</v>
      </c>
      <c r="AN861" s="34">
        <v>9.3629999999999995</v>
      </c>
      <c r="AO861" s="34" t="s">
        <v>68</v>
      </c>
      <c r="AP861" s="34"/>
      <c r="AQ861" s="34"/>
      <c r="AR861" s="34" t="s">
        <v>68</v>
      </c>
      <c r="AS861" s="34"/>
      <c r="AT861" s="34"/>
      <c r="AU861" s="34" t="s">
        <v>9302</v>
      </c>
      <c r="AV861" s="34" t="s">
        <v>9303</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4" t="s">
        <v>9306</v>
      </c>
      <c r="C862" s="34" t="s">
        <v>9307</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1302</v>
      </c>
      <c r="AI862" s="34" t="s">
        <v>9301</v>
      </c>
      <c r="AJ862" s="34" t="s">
        <v>74</v>
      </c>
      <c r="AK862" s="34" t="s">
        <v>98</v>
      </c>
      <c r="AL862" s="34" t="s">
        <v>4147</v>
      </c>
      <c r="AM862" s="34" t="s">
        <v>4148</v>
      </c>
      <c r="AN862" s="34">
        <v>6.4130200000000004</v>
      </c>
      <c r="AO862" s="34" t="s">
        <v>68</v>
      </c>
      <c r="AP862" s="34"/>
      <c r="AQ862" s="34"/>
      <c r="AR862" s="34" t="s">
        <v>68</v>
      </c>
      <c r="AS862" s="34"/>
      <c r="AT862" s="34"/>
      <c r="AU862" s="34" t="s">
        <v>9302</v>
      </c>
      <c r="AV862" s="34" t="s">
        <v>9303</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4" t="s">
        <v>10123</v>
      </c>
      <c r="C863" s="34" t="s">
        <v>10124</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1302</v>
      </c>
      <c r="AI863" s="34" t="s">
        <v>9301</v>
      </c>
      <c r="AJ863" s="34" t="s">
        <v>74</v>
      </c>
      <c r="AK863" s="34" t="s">
        <v>98</v>
      </c>
      <c r="AL863" s="34" t="s">
        <v>4147</v>
      </c>
      <c r="AM863" s="34" t="s">
        <v>4148</v>
      </c>
      <c r="AN863" s="34">
        <v>0.22420000000000001</v>
      </c>
      <c r="AO863" s="34" t="s">
        <v>68</v>
      </c>
      <c r="AP863" s="34"/>
      <c r="AQ863" s="34"/>
      <c r="AR863" s="34" t="s">
        <v>68</v>
      </c>
      <c r="AS863" s="34"/>
      <c r="AT863" s="34"/>
      <c r="AU863" s="34" t="s">
        <v>9302</v>
      </c>
      <c r="AV863" s="34" t="s">
        <v>9303</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4" t="s">
        <v>10125</v>
      </c>
      <c r="C864" s="34" t="s">
        <v>10126</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1690</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4" t="s">
        <v>10127</v>
      </c>
      <c r="C865" s="34" t="s">
        <v>10128</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1690</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4" t="s">
        <v>2177</v>
      </c>
      <c r="C866" s="34" t="s">
        <v>2030</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LAMINATION 7</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4" t="s">
        <v>5282</v>
      </c>
      <c r="C867" s="34" t="s">
        <v>5283</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LAMINATION 5</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4" t="s">
        <v>10129</v>
      </c>
      <c r="C868" s="34" t="s">
        <v>10130</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6114</v>
      </c>
      <c r="AJ868" s="34" t="s">
        <v>74</v>
      </c>
      <c r="AK868" s="34" t="s">
        <v>65</v>
      </c>
      <c r="AL868" s="34" t="s">
        <v>140</v>
      </c>
      <c r="AM868" s="34" t="s">
        <v>141</v>
      </c>
      <c r="AN868" s="34">
        <v>2.861E-2</v>
      </c>
      <c r="AO868" s="34" t="s">
        <v>68</v>
      </c>
      <c r="AP868" s="34"/>
      <c r="AQ868" s="34"/>
      <c r="AR868" s="34" t="s">
        <v>68</v>
      </c>
      <c r="AS868" s="34"/>
      <c r="AT868" s="34"/>
      <c r="AU868" s="34" t="s">
        <v>6115</v>
      </c>
      <c r="AV868" s="34" t="s">
        <v>6116</v>
      </c>
      <c r="AW868" s="34">
        <v>6.2570000000000001E-2</v>
      </c>
      <c r="AX868" s="34" t="s">
        <v>192</v>
      </c>
      <c r="AY868" s="34" t="s">
        <v>193</v>
      </c>
      <c r="AZ868" s="3">
        <v>1</v>
      </c>
      <c r="BA868" s="34" t="s">
        <v>194</v>
      </c>
      <c r="BB868" s="34">
        <v>0</v>
      </c>
      <c r="BC868" s="34" t="s">
        <v>60</v>
      </c>
      <c r="BD868" s="34" t="s">
        <v>60</v>
      </c>
      <c r="BE868" s="34" t="s">
        <v>6117</v>
      </c>
      <c r="BF868" s="34" t="str">
        <f>IFERROR(VLOOKUP(Data_Power_app[[#This Row],[PRO ODER]],'Result'!H:J,3,0),"")</f>
        <v>LAMINATION 3</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4" t="s">
        <v>10131</v>
      </c>
      <c r="C869" s="34" t="s">
        <v>10132</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1690</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LAMINATION 4</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4" t="s">
        <v>7539</v>
      </c>
      <c r="C870" s="34" t="s">
        <v>7540</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7541</v>
      </c>
      <c r="AJ870" s="34" t="s">
        <v>74</v>
      </c>
      <c r="AK870" s="34" t="s">
        <v>98</v>
      </c>
      <c r="AL870" s="34" t="s">
        <v>263</v>
      </c>
      <c r="AM870" s="34" t="s">
        <v>264</v>
      </c>
      <c r="AN870" s="34">
        <v>58.639380000000003</v>
      </c>
      <c r="AO870" s="34" t="s">
        <v>68</v>
      </c>
      <c r="AP870" s="34"/>
      <c r="AQ870" s="34"/>
      <c r="AR870" s="34" t="s">
        <v>68</v>
      </c>
      <c r="AS870" s="34"/>
      <c r="AT870" s="34"/>
      <c r="AU870" s="34" t="s">
        <v>1691</v>
      </c>
      <c r="AV870" s="34" t="s">
        <v>1692</v>
      </c>
      <c r="AW870" s="34">
        <v>128.23303000000001</v>
      </c>
      <c r="AX870" s="34" t="s">
        <v>7542</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4" t="s">
        <v>7543</v>
      </c>
      <c r="C871" s="34" t="s">
        <v>7544</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7541</v>
      </c>
      <c r="AJ871" s="34" t="s">
        <v>74</v>
      </c>
      <c r="AK871" s="34" t="s">
        <v>98</v>
      </c>
      <c r="AL871" s="34" t="s">
        <v>263</v>
      </c>
      <c r="AM871" s="34" t="s">
        <v>264</v>
      </c>
      <c r="AN871" s="34">
        <v>76.163730000000001</v>
      </c>
      <c r="AO871" s="34" t="s">
        <v>68</v>
      </c>
      <c r="AP871" s="34"/>
      <c r="AQ871" s="34"/>
      <c r="AR871" s="34" t="s">
        <v>68</v>
      </c>
      <c r="AS871" s="34"/>
      <c r="AT871" s="34"/>
      <c r="AU871" s="34" t="s">
        <v>1691</v>
      </c>
      <c r="AV871" s="34" t="s">
        <v>1692</v>
      </c>
      <c r="AW871" s="34">
        <v>166.55434</v>
      </c>
      <c r="AX871" s="34" t="s">
        <v>7542</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4" t="s">
        <v>7545</v>
      </c>
      <c r="C872" s="34" t="s">
        <v>7546</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7541</v>
      </c>
      <c r="AJ872" s="34" t="s">
        <v>74</v>
      </c>
      <c r="AK872" s="34" t="s">
        <v>98</v>
      </c>
      <c r="AL872" s="34" t="s">
        <v>263</v>
      </c>
      <c r="AM872" s="34" t="s">
        <v>264</v>
      </c>
      <c r="AN872" s="34">
        <v>89.547650000000004</v>
      </c>
      <c r="AO872" s="34" t="s">
        <v>68</v>
      </c>
      <c r="AP872" s="34"/>
      <c r="AQ872" s="34"/>
      <c r="AR872" s="34" t="s">
        <v>68</v>
      </c>
      <c r="AS872" s="34"/>
      <c r="AT872" s="34"/>
      <c r="AU872" s="34" t="s">
        <v>1691</v>
      </c>
      <c r="AV872" s="34" t="s">
        <v>1692</v>
      </c>
      <c r="AW872" s="34">
        <v>195.82432</v>
      </c>
      <c r="AX872" s="34" t="s">
        <v>7542</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4" t="s">
        <v>7547</v>
      </c>
      <c r="C873" s="34" t="s">
        <v>7548</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7541</v>
      </c>
      <c r="AJ873" s="34" t="s">
        <v>74</v>
      </c>
      <c r="AK873" s="34" t="s">
        <v>98</v>
      </c>
      <c r="AL873" s="34" t="s">
        <v>263</v>
      </c>
      <c r="AM873" s="34" t="s">
        <v>264</v>
      </c>
      <c r="AN873" s="34">
        <v>68.54907</v>
      </c>
      <c r="AO873" s="34" t="s">
        <v>68</v>
      </c>
      <c r="AP873" s="34"/>
      <c r="AQ873" s="34"/>
      <c r="AR873" s="34" t="s">
        <v>68</v>
      </c>
      <c r="AS873" s="34"/>
      <c r="AT873" s="34"/>
      <c r="AU873" s="34" t="s">
        <v>1691</v>
      </c>
      <c r="AV873" s="34" t="s">
        <v>1692</v>
      </c>
      <c r="AW873" s="34">
        <v>149.90599</v>
      </c>
      <c r="AX873" s="34" t="s">
        <v>7542</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4" t="s">
        <v>7549</v>
      </c>
      <c r="C874" s="34" t="s">
        <v>7550</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7541</v>
      </c>
      <c r="AJ874" s="34" t="s">
        <v>74</v>
      </c>
      <c r="AK874" s="34" t="s">
        <v>98</v>
      </c>
      <c r="AL874" s="34" t="s">
        <v>263</v>
      </c>
      <c r="AM874" s="34" t="s">
        <v>264</v>
      </c>
      <c r="AN874" s="34">
        <v>72.760289999999998</v>
      </c>
      <c r="AO874" s="34" t="s">
        <v>68</v>
      </c>
      <c r="AP874" s="34"/>
      <c r="AQ874" s="34"/>
      <c r="AR874" s="34" t="s">
        <v>68</v>
      </c>
      <c r="AS874" s="34"/>
      <c r="AT874" s="34"/>
      <c r="AU874" s="34" t="s">
        <v>1691</v>
      </c>
      <c r="AV874" s="34" t="s">
        <v>1692</v>
      </c>
      <c r="AW874" s="34">
        <v>159.11505</v>
      </c>
      <c r="AX874" s="34" t="s">
        <v>7542</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4" t="s">
        <v>7551</v>
      </c>
      <c r="C875" s="34" t="s">
        <v>7552</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7541</v>
      </c>
      <c r="AJ875" s="34" t="s">
        <v>74</v>
      </c>
      <c r="AK875" s="34" t="s">
        <v>98</v>
      </c>
      <c r="AL875" s="34" t="s">
        <v>263</v>
      </c>
      <c r="AM875" s="34" t="s">
        <v>264</v>
      </c>
      <c r="AN875" s="34">
        <v>70.291020000000003</v>
      </c>
      <c r="AO875" s="34" t="s">
        <v>68</v>
      </c>
      <c r="AP875" s="34"/>
      <c r="AQ875" s="34"/>
      <c r="AR875" s="34" t="s">
        <v>68</v>
      </c>
      <c r="AS875" s="34"/>
      <c r="AT875" s="34"/>
      <c r="AU875" s="34" t="s">
        <v>1691</v>
      </c>
      <c r="AV875" s="34" t="s">
        <v>1692</v>
      </c>
      <c r="AW875" s="34">
        <v>153.71545</v>
      </c>
      <c r="AX875" s="34" t="s">
        <v>7542</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4" t="s">
        <v>7553</v>
      </c>
      <c r="C876" s="34" t="s">
        <v>7554</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7541</v>
      </c>
      <c r="AJ876" s="34" t="s">
        <v>74</v>
      </c>
      <c r="AK876" s="34" t="s">
        <v>98</v>
      </c>
      <c r="AL876" s="34" t="s">
        <v>263</v>
      </c>
      <c r="AM876" s="34" t="s">
        <v>264</v>
      </c>
      <c r="AN876" s="34">
        <v>72.760289999999998</v>
      </c>
      <c r="AO876" s="34" t="s">
        <v>68</v>
      </c>
      <c r="AP876" s="34"/>
      <c r="AQ876" s="34"/>
      <c r="AR876" s="34" t="s">
        <v>68</v>
      </c>
      <c r="AS876" s="34"/>
      <c r="AT876" s="34"/>
      <c r="AU876" s="34" t="s">
        <v>1691</v>
      </c>
      <c r="AV876" s="34" t="s">
        <v>1692</v>
      </c>
      <c r="AW876" s="34">
        <v>159.11505</v>
      </c>
      <c r="AX876" s="34" t="s">
        <v>7542</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4" t="s">
        <v>9308</v>
      </c>
      <c r="C877" s="34" t="s">
        <v>9309</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1302</v>
      </c>
      <c r="AI877" s="34" t="s">
        <v>9310</v>
      </c>
      <c r="AJ877" s="34" t="s">
        <v>74</v>
      </c>
      <c r="AK877" s="34" t="s">
        <v>98</v>
      </c>
      <c r="AL877" s="34" t="s">
        <v>4147</v>
      </c>
      <c r="AM877" s="34" t="s">
        <v>4148</v>
      </c>
      <c r="AN877" s="34">
        <v>73.32996</v>
      </c>
      <c r="AO877" s="34" t="s">
        <v>68</v>
      </c>
      <c r="AP877" s="34"/>
      <c r="AQ877" s="34"/>
      <c r="AR877" s="34" t="s">
        <v>68</v>
      </c>
      <c r="AS877" s="34"/>
      <c r="AT877" s="34"/>
      <c r="AU877" s="34" t="s">
        <v>9311</v>
      </c>
      <c r="AV877" s="34" t="s">
        <v>9312</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URGENT</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4" t="s">
        <v>10133</v>
      </c>
      <c r="C878" s="34" t="s">
        <v>10134</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1302</v>
      </c>
      <c r="AI878" s="34" t="s">
        <v>9310</v>
      </c>
      <c r="AJ878" s="34" t="s">
        <v>74</v>
      </c>
      <c r="AK878" s="34" t="s">
        <v>98</v>
      </c>
      <c r="AL878" s="34" t="s">
        <v>4147</v>
      </c>
      <c r="AM878" s="34" t="s">
        <v>4148</v>
      </c>
      <c r="AN878" s="34">
        <v>0.33629999999999999</v>
      </c>
      <c r="AO878" s="34" t="s">
        <v>68</v>
      </c>
      <c r="AP878" s="34"/>
      <c r="AQ878" s="34"/>
      <c r="AR878" s="34" t="s">
        <v>68</v>
      </c>
      <c r="AS878" s="34"/>
      <c r="AT878" s="34"/>
      <c r="AU878" s="34" t="s">
        <v>9311</v>
      </c>
      <c r="AV878" s="34" t="s">
        <v>9312</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10135</v>
      </c>
      <c r="C879" s="34" t="s">
        <v>10136</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3396</v>
      </c>
      <c r="AI879" s="34" t="s">
        <v>3403</v>
      </c>
      <c r="AJ879" s="34" t="s">
        <v>74</v>
      </c>
      <c r="AK879" s="34" t="s">
        <v>98</v>
      </c>
      <c r="AL879" s="34" t="s">
        <v>148</v>
      </c>
      <c r="AM879" s="34" t="s">
        <v>149</v>
      </c>
      <c r="AN879" s="34">
        <v>346.83850000000001</v>
      </c>
      <c r="AO879" s="34" t="s">
        <v>68</v>
      </c>
      <c r="AP879" s="34"/>
      <c r="AQ879" s="34"/>
      <c r="AR879" s="34" t="s">
        <v>68</v>
      </c>
      <c r="AS879" s="34"/>
      <c r="AT879" s="34"/>
      <c r="AU879" s="34" t="s">
        <v>3398</v>
      </c>
      <c r="AV879" s="34" t="s">
        <v>3399</v>
      </c>
      <c r="AW879" s="34">
        <v>747.48812999999996</v>
      </c>
      <c r="AX879" s="34" t="s">
        <v>1308</v>
      </c>
      <c r="AY879" s="34" t="s">
        <v>1309</v>
      </c>
      <c r="AZ879" s="3">
        <v>12845</v>
      </c>
      <c r="BA879" s="34" t="s">
        <v>194</v>
      </c>
      <c r="BB879" s="34">
        <v>13081</v>
      </c>
      <c r="BC879" s="34" t="s">
        <v>60</v>
      </c>
      <c r="BD879" s="34" t="s">
        <v>60</v>
      </c>
      <c r="BE879" s="34" t="s">
        <v>3402</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4" t="s">
        <v>6795</v>
      </c>
      <c r="C880" s="34" t="s">
        <v>6796</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1249</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1250</v>
      </c>
      <c r="AY880" s="34" t="s">
        <v>1251</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4" t="s">
        <v>7555</v>
      </c>
      <c r="C881" s="34" t="s">
        <v>7556</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1600</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1601</v>
      </c>
      <c r="AY881" s="34" t="s">
        <v>1602</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4" t="s">
        <v>7557</v>
      </c>
      <c r="C882" s="34" t="s">
        <v>7558</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1600</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1601</v>
      </c>
      <c r="AY882" s="34" t="s">
        <v>1602</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4" t="s">
        <v>7559</v>
      </c>
      <c r="C883" s="34" t="s">
        <v>7560</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4" t="s">
        <v>7561</v>
      </c>
      <c r="C884" s="34" t="s">
        <v>7562</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URGENT</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4" t="s">
        <v>7563</v>
      </c>
      <c r="C885" s="34" t="s">
        <v>7564</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4" t="s">
        <v>7565</v>
      </c>
      <c r="C886" s="34" t="s">
        <v>7566</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4" t="s">
        <v>7567</v>
      </c>
      <c r="C887" s="34" t="s">
        <v>7568</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4" t="s">
        <v>7569</v>
      </c>
      <c r="C888" s="34" t="s">
        <v>7570</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4" t="s">
        <v>7571</v>
      </c>
      <c r="C889" s="34" t="s">
        <v>7572</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4" t="s">
        <v>7573</v>
      </c>
      <c r="C890" s="34" t="s">
        <v>7574</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4" t="s">
        <v>7575</v>
      </c>
      <c r="C891" s="34" t="s">
        <v>7576</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4" t="s">
        <v>7577</v>
      </c>
      <c r="C892" s="34" t="s">
        <v>7578</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4" t="s">
        <v>7579</v>
      </c>
      <c r="C893" s="34" t="s">
        <v>7580</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4" t="s">
        <v>7581</v>
      </c>
      <c r="C894" s="34" t="s">
        <v>7582</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7583</v>
      </c>
      <c r="AJ894" s="34" t="s">
        <v>74</v>
      </c>
      <c r="AK894" s="34" t="s">
        <v>98</v>
      </c>
      <c r="AL894" s="34" t="s">
        <v>229</v>
      </c>
      <c r="AM894" s="34" t="s">
        <v>230</v>
      </c>
      <c r="AN894" s="34">
        <v>0.67366000000000004</v>
      </c>
      <c r="AO894" s="34" t="s">
        <v>68</v>
      </c>
      <c r="AP894" s="34"/>
      <c r="AQ894" s="34"/>
      <c r="AR894" s="34" t="s">
        <v>68</v>
      </c>
      <c r="AS894" s="34"/>
      <c r="AT894" s="34"/>
      <c r="AU894" s="34" t="s">
        <v>1695</v>
      </c>
      <c r="AV894" s="34" t="s">
        <v>1696</v>
      </c>
      <c r="AW894" s="34">
        <v>1.47299</v>
      </c>
      <c r="AX894" s="34" t="s">
        <v>7584</v>
      </c>
      <c r="AY894" s="34" t="s">
        <v>7585</v>
      </c>
      <c r="AZ894" s="3">
        <v>35</v>
      </c>
      <c r="BA894" s="34" t="s">
        <v>60</v>
      </c>
      <c r="BB894" s="34">
        <v>0</v>
      </c>
      <c r="BC894" s="34" t="s">
        <v>60</v>
      </c>
      <c r="BD894" s="34" t="s">
        <v>60</v>
      </c>
      <c r="BE894" s="34" t="s">
        <v>60</v>
      </c>
      <c r="BF894" s="34" t="str">
        <f>IFERROR(VLOOKUP(Data_Power_app[[#This Row],[PRO ODER]],'Result'!H:J,3,0),"")</f>
        <v>LAMINATION 4</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4" t="s">
        <v>2483</v>
      </c>
      <c r="C895" s="34" t="s">
        <v>2484</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4" t="s">
        <v>95</v>
      </c>
      <c r="AH895" s="34" t="s">
        <v>255</v>
      </c>
      <c r="AI895" s="34" t="s">
        <v>2485</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4" t="s">
        <v>2936</v>
      </c>
      <c r="C896" s="34" t="s">
        <v>2937</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2822</v>
      </c>
      <c r="AY896" s="34" t="s">
        <v>2823</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4" t="s">
        <v>2938</v>
      </c>
      <c r="C897" s="34" t="s">
        <v>2939</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2819</v>
      </c>
      <c r="AY897" s="34" t="s">
        <v>2820</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4" t="s">
        <v>4269</v>
      </c>
      <c r="C898" s="34" t="s">
        <v>4270</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4" t="s">
        <v>2940</v>
      </c>
      <c r="C899" s="34" t="s">
        <v>2941</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1653</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2838</v>
      </c>
      <c r="AY899" s="34" t="s">
        <v>2839</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4" t="s">
        <v>2492</v>
      </c>
      <c r="C900" s="34" t="s">
        <v>2493</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2494</v>
      </c>
      <c r="AI900" s="34" t="s">
        <v>2495</v>
      </c>
      <c r="AJ900" s="34" t="s">
        <v>386</v>
      </c>
      <c r="AK900" s="34" t="s">
        <v>65</v>
      </c>
      <c r="AL900" s="34" t="s">
        <v>387</v>
      </c>
      <c r="AM900" s="34" t="s">
        <v>388</v>
      </c>
      <c r="AN900" s="34">
        <v>9.3625399999999992</v>
      </c>
      <c r="AO900" s="34" t="s">
        <v>68</v>
      </c>
      <c r="AP900" s="34"/>
      <c r="AQ900" s="34"/>
      <c r="AR900" s="34" t="s">
        <v>68</v>
      </c>
      <c r="AS900" s="34"/>
      <c r="AT900" s="34"/>
      <c r="AU900" s="34" t="s">
        <v>2490</v>
      </c>
      <c r="AV900" s="34" t="s">
        <v>2491</v>
      </c>
      <c r="AW900" s="34">
        <v>20.47466</v>
      </c>
      <c r="AX900" s="34" t="s">
        <v>2942</v>
      </c>
      <c r="AY900" s="34" t="s">
        <v>2943</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4" t="s">
        <v>7586</v>
      </c>
      <c r="C901" s="34" t="s">
        <v>7587</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4228</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4229</v>
      </c>
      <c r="AY901" s="34" t="s">
        <v>4230</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4" t="s">
        <v>7588</v>
      </c>
      <c r="C902" s="34" t="s">
        <v>7589</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5280</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4" t="s">
        <v>7590</v>
      </c>
      <c r="C903" s="34" t="s">
        <v>7591</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1246</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1247</v>
      </c>
      <c r="AY903" s="34" t="s">
        <v>1248</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4" t="s">
        <v>7592</v>
      </c>
      <c r="C904" s="34" t="s">
        <v>7593</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1246</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1247</v>
      </c>
      <c r="AY904" s="34" t="s">
        <v>1248</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4" t="s">
        <v>7594</v>
      </c>
      <c r="C905" s="34" t="s">
        <v>7595</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1246</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1247</v>
      </c>
      <c r="AY905" s="34" t="s">
        <v>1248</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4" t="s">
        <v>7596</v>
      </c>
      <c r="C906" s="34" t="s">
        <v>7597</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1246</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1247</v>
      </c>
      <c r="AY906" s="34" t="s">
        <v>1248</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4" t="s">
        <v>7598</v>
      </c>
      <c r="C907" s="34" t="s">
        <v>7599</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1246</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1247</v>
      </c>
      <c r="AY907" s="34" t="s">
        <v>1248</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4" t="s">
        <v>7600</v>
      </c>
      <c r="C908" s="34" t="s">
        <v>7601</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1246</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1247</v>
      </c>
      <c r="AY908" s="34" t="s">
        <v>1248</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4" t="s">
        <v>7602</v>
      </c>
      <c r="C909" s="34" t="s">
        <v>7603</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1246</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1247</v>
      </c>
      <c r="AY909" s="34" t="s">
        <v>1248</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4" t="s">
        <v>7604</v>
      </c>
      <c r="C910" s="34" t="s">
        <v>7605</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1246</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1247</v>
      </c>
      <c r="AY910" s="34" t="s">
        <v>1248</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4" t="s">
        <v>7606</v>
      </c>
      <c r="C911" s="34" t="s">
        <v>7607</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1246</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1247</v>
      </c>
      <c r="AY911" s="34" t="s">
        <v>1248</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4" t="s">
        <v>7608</v>
      </c>
      <c r="C912" s="34" t="s">
        <v>7609</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1246</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1247</v>
      </c>
      <c r="AY912" s="34" t="s">
        <v>1248</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4" t="s">
        <v>7610</v>
      </c>
      <c r="C913" s="34" t="s">
        <v>7611</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1246</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1247</v>
      </c>
      <c r="AY913" s="34" t="s">
        <v>1248</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4" t="s">
        <v>7612</v>
      </c>
      <c r="C914" s="34" t="s">
        <v>7613</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1246</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1247</v>
      </c>
      <c r="AY914" s="34" t="s">
        <v>1248</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4" t="s">
        <v>7614</v>
      </c>
      <c r="C915" s="34" t="s">
        <v>7615</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1246</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1247</v>
      </c>
      <c r="AY915" s="34" t="s">
        <v>1248</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4" t="s">
        <v>7616</v>
      </c>
      <c r="C916" s="34" t="s">
        <v>7617</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1246</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1247</v>
      </c>
      <c r="AY916" s="34" t="s">
        <v>1248</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4" t="s">
        <v>7618</v>
      </c>
      <c r="C917" s="34" t="s">
        <v>7619</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1246</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1247</v>
      </c>
      <c r="AY917" s="34" t="s">
        <v>1248</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4" t="s">
        <v>7620</v>
      </c>
      <c r="C918" s="34" t="s">
        <v>7621</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1246</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1247</v>
      </c>
      <c r="AY918" s="34" t="s">
        <v>1248</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4" t="s">
        <v>7622</v>
      </c>
      <c r="C919" s="34" t="s">
        <v>7623</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1246</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1247</v>
      </c>
      <c r="AY919" s="34" t="s">
        <v>1248</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4" t="s">
        <v>7624</v>
      </c>
      <c r="C920" s="34" t="s">
        <v>7625</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1246</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1247</v>
      </c>
      <c r="AY920" s="34" t="s">
        <v>1248</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4" t="s">
        <v>7626</v>
      </c>
      <c r="C921" s="34" t="s">
        <v>7627</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1246</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1247</v>
      </c>
      <c r="AY921" s="34" t="s">
        <v>1248</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4" t="s">
        <v>8749</v>
      </c>
      <c r="C922" s="34" t="s">
        <v>8750</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4" t="s">
        <v>7628</v>
      </c>
      <c r="C923" s="34" t="s">
        <v>7629</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1246</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1247</v>
      </c>
      <c r="AY923" s="34" t="s">
        <v>1248</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4" t="s">
        <v>7630</v>
      </c>
      <c r="C924" s="34" t="s">
        <v>7631</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1246</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1247</v>
      </c>
      <c r="AY924" s="34" t="s">
        <v>1248</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4" t="s">
        <v>7632</v>
      </c>
      <c r="C925" s="34" t="s">
        <v>7633</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1246</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1247</v>
      </c>
      <c r="AY925" s="34" t="s">
        <v>1248</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4" t="s">
        <v>7634</v>
      </c>
      <c r="C926" s="34" t="s">
        <v>7635</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1246</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1247</v>
      </c>
      <c r="AY926" s="34" t="s">
        <v>1248</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4" t="s">
        <v>8112</v>
      </c>
      <c r="C927" s="34" t="s">
        <v>8113</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1246</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1247</v>
      </c>
      <c r="AY927" s="34" t="s">
        <v>1248</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4" t="s">
        <v>8114</v>
      </c>
      <c r="C928" s="34" t="s">
        <v>8115</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1246</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1247</v>
      </c>
      <c r="AY928" s="34" t="s">
        <v>1248</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4" t="s">
        <v>8116</v>
      </c>
      <c r="C929" s="34" t="s">
        <v>8117</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1246</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1247</v>
      </c>
      <c r="AY929" s="34" t="s">
        <v>1248</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4" t="s">
        <v>8118</v>
      </c>
      <c r="C930" s="34" t="s">
        <v>8119</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1246</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1247</v>
      </c>
      <c r="AY930" s="34" t="s">
        <v>1248</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4" t="s">
        <v>8751</v>
      </c>
      <c r="C931" s="34" t="s">
        <v>8752</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1737</v>
      </c>
      <c r="AJ931" s="34" t="s">
        <v>74</v>
      </c>
      <c r="AK931" s="34" t="s">
        <v>98</v>
      </c>
      <c r="AL931" s="34" t="s">
        <v>218</v>
      </c>
      <c r="AM931" s="34" t="s">
        <v>219</v>
      </c>
      <c r="AN931" s="34">
        <v>367.21411999999998</v>
      </c>
      <c r="AO931" s="34" t="s">
        <v>68</v>
      </c>
      <c r="AP931" s="34"/>
      <c r="AQ931" s="34"/>
      <c r="AR931" s="34" t="s">
        <v>68</v>
      </c>
      <c r="AS931" s="34"/>
      <c r="AT931" s="34"/>
      <c r="AU931" s="34" t="s">
        <v>1738</v>
      </c>
      <c r="AV931" s="34" t="s">
        <v>1739</v>
      </c>
      <c r="AW931" s="34">
        <v>803.17573000000004</v>
      </c>
      <c r="AX931" s="34" t="s">
        <v>1740</v>
      </c>
      <c r="AY931" s="34" t="s">
        <v>1741</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URGENT</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4" t="s">
        <v>7636</v>
      </c>
      <c r="C932" s="34" t="s">
        <v>7637</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1697</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4" t="s">
        <v>10137</v>
      </c>
      <c r="C933" s="34" t="s">
        <v>10138</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1268</v>
      </c>
      <c r="AJ933" s="34" t="s">
        <v>74</v>
      </c>
      <c r="AK933" s="34" t="s">
        <v>98</v>
      </c>
      <c r="AL933" s="34" t="s">
        <v>296</v>
      </c>
      <c r="AM933" s="34" t="s">
        <v>297</v>
      </c>
      <c r="AN933" s="34">
        <v>822.02963</v>
      </c>
      <c r="AO933" s="34" t="s">
        <v>68</v>
      </c>
      <c r="AP933" s="34"/>
      <c r="AQ933" s="34"/>
      <c r="AR933" s="34" t="s">
        <v>68</v>
      </c>
      <c r="AS933" s="34"/>
      <c r="AT933" s="34"/>
      <c r="AU933" s="34" t="s">
        <v>1269</v>
      </c>
      <c r="AV933" s="34" t="s">
        <v>1270</v>
      </c>
      <c r="AW933" s="34">
        <v>1797.8092099999999</v>
      </c>
      <c r="AX933" s="34" t="s">
        <v>1271</v>
      </c>
      <c r="AY933" s="34" t="s">
        <v>1272</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URGENT</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4" t="s">
        <v>2498</v>
      </c>
      <c r="C934" s="34" t="s">
        <v>2499</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2500</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2501</v>
      </c>
      <c r="AY934" s="34" t="s">
        <v>2502</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4" t="s">
        <v>7638</v>
      </c>
      <c r="C935" s="34" t="s">
        <v>7639</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1735</v>
      </c>
      <c r="AI935" s="34" t="s">
        <v>5215</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5216</v>
      </c>
      <c r="AY935" s="34" t="s">
        <v>5217</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4" t="s">
        <v>7640</v>
      </c>
      <c r="C936" s="34" t="s">
        <v>7641</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1735</v>
      </c>
      <c r="AI936" s="34" t="s">
        <v>5215</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5216</v>
      </c>
      <c r="AY936" s="34" t="s">
        <v>5217</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4" t="s">
        <v>2946</v>
      </c>
      <c r="C937" s="34" t="s">
        <v>2947</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1313</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4" t="s">
        <v>2948</v>
      </c>
      <c r="C938" s="34" t="s">
        <v>2949</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1313</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4" t="s">
        <v>2950</v>
      </c>
      <c r="C939" s="34" t="s">
        <v>2951</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1313</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4" t="s">
        <v>2952</v>
      </c>
      <c r="C940" s="34" t="s">
        <v>2953</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1313</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URGENT</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4" t="s">
        <v>2954</v>
      </c>
      <c r="C941" s="34" t="s">
        <v>2955</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1313</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4" t="s">
        <v>2965</v>
      </c>
      <c r="C942" s="34" t="s">
        <v>2966</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2961</v>
      </c>
      <c r="AJ942" s="34" t="s">
        <v>134</v>
      </c>
      <c r="AK942" s="34" t="s">
        <v>98</v>
      </c>
      <c r="AL942" s="34" t="s">
        <v>135</v>
      </c>
      <c r="AM942" s="34" t="s">
        <v>136</v>
      </c>
      <c r="AN942" s="34">
        <v>20.087029999999999</v>
      </c>
      <c r="AO942" s="34" t="s">
        <v>68</v>
      </c>
      <c r="AP942" s="34"/>
      <c r="AQ942" s="34"/>
      <c r="AR942" s="34" t="s">
        <v>68</v>
      </c>
      <c r="AS942" s="34"/>
      <c r="AT942" s="34"/>
      <c r="AU942" s="34" t="s">
        <v>2962</v>
      </c>
      <c r="AV942" s="34" t="s">
        <v>2963</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4" t="s">
        <v>2967</v>
      </c>
      <c r="C943" s="34" t="s">
        <v>2968</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2961</v>
      </c>
      <c r="AJ943" s="34" t="s">
        <v>134</v>
      </c>
      <c r="AK943" s="34" t="s">
        <v>98</v>
      </c>
      <c r="AL943" s="34" t="s">
        <v>135</v>
      </c>
      <c r="AM943" s="34" t="s">
        <v>136</v>
      </c>
      <c r="AN943" s="34">
        <v>8.6433599999999995</v>
      </c>
      <c r="AO943" s="34" t="s">
        <v>68</v>
      </c>
      <c r="AP943" s="34"/>
      <c r="AQ943" s="34"/>
      <c r="AR943" s="34" t="s">
        <v>68</v>
      </c>
      <c r="AS943" s="34"/>
      <c r="AT943" s="34"/>
      <c r="AU943" s="34" t="s">
        <v>2962</v>
      </c>
      <c r="AV943" s="34" t="s">
        <v>2963</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4" t="s">
        <v>2970</v>
      </c>
      <c r="C944" s="34" t="s">
        <v>2971</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2961</v>
      </c>
      <c r="AJ944" s="34" t="s">
        <v>134</v>
      </c>
      <c r="AK944" s="34" t="s">
        <v>98</v>
      </c>
      <c r="AL944" s="34" t="s">
        <v>135</v>
      </c>
      <c r="AM944" s="34" t="s">
        <v>136</v>
      </c>
      <c r="AN944" s="34">
        <v>27.7029</v>
      </c>
      <c r="AO944" s="34" t="s">
        <v>68</v>
      </c>
      <c r="AP944" s="34"/>
      <c r="AQ944" s="34"/>
      <c r="AR944" s="34" t="s">
        <v>68</v>
      </c>
      <c r="AS944" s="34"/>
      <c r="AT944" s="34"/>
      <c r="AU944" s="34" t="s">
        <v>2962</v>
      </c>
      <c r="AV944" s="34" t="s">
        <v>2963</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4" t="s">
        <v>2972</v>
      </c>
      <c r="C945" s="34" t="s">
        <v>2973</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2961</v>
      </c>
      <c r="AJ945" s="34" t="s">
        <v>134</v>
      </c>
      <c r="AK945" s="34" t="s">
        <v>98</v>
      </c>
      <c r="AL945" s="34" t="s">
        <v>135</v>
      </c>
      <c r="AM945" s="34" t="s">
        <v>136</v>
      </c>
      <c r="AN945" s="34">
        <v>41.253999999999998</v>
      </c>
      <c r="AO945" s="34" t="s">
        <v>68</v>
      </c>
      <c r="AP945" s="34"/>
      <c r="AQ945" s="34"/>
      <c r="AR945" s="34" t="s">
        <v>68</v>
      </c>
      <c r="AS945" s="34"/>
      <c r="AT945" s="34"/>
      <c r="AU945" s="34" t="s">
        <v>2962</v>
      </c>
      <c r="AV945" s="34" t="s">
        <v>2963</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4" t="s">
        <v>2975</v>
      </c>
      <c r="C946" s="34" t="s">
        <v>2976</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2961</v>
      </c>
      <c r="AJ946" s="34" t="s">
        <v>134</v>
      </c>
      <c r="AK946" s="34" t="s">
        <v>98</v>
      </c>
      <c r="AL946" s="34" t="s">
        <v>135</v>
      </c>
      <c r="AM946" s="34" t="s">
        <v>136</v>
      </c>
      <c r="AN946" s="34">
        <v>42.49033</v>
      </c>
      <c r="AO946" s="34" t="s">
        <v>68</v>
      </c>
      <c r="AP946" s="34"/>
      <c r="AQ946" s="34"/>
      <c r="AR946" s="34" t="s">
        <v>68</v>
      </c>
      <c r="AS946" s="34"/>
      <c r="AT946" s="34"/>
      <c r="AU946" s="34" t="s">
        <v>2962</v>
      </c>
      <c r="AV946" s="34" t="s">
        <v>2963</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4" t="s">
        <v>2981</v>
      </c>
      <c r="C947" s="34" t="s">
        <v>2982</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4" t="s">
        <v>2989</v>
      </c>
      <c r="C948" s="34" t="s">
        <v>2990</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URGENT</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4" t="s">
        <v>2997</v>
      </c>
      <c r="C949" s="34" t="s">
        <v>2998</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URGENT</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4" t="s">
        <v>4277</v>
      </c>
      <c r="C950" s="34" t="s">
        <v>4278</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4272</v>
      </c>
      <c r="AJ950" s="34" t="s">
        <v>64</v>
      </c>
      <c r="AK950" s="34" t="s">
        <v>65</v>
      </c>
      <c r="AL950" s="34" t="s">
        <v>66</v>
      </c>
      <c r="AM950" s="34" t="s">
        <v>67</v>
      </c>
      <c r="AN950" s="34">
        <v>11.79406</v>
      </c>
      <c r="AO950" s="34" t="s">
        <v>68</v>
      </c>
      <c r="AP950" s="34"/>
      <c r="AQ950" s="34"/>
      <c r="AR950" s="34" t="s">
        <v>68</v>
      </c>
      <c r="AS950" s="34"/>
      <c r="AT950" s="34"/>
      <c r="AU950" s="34" t="s">
        <v>4273</v>
      </c>
      <c r="AV950" s="34" t="s">
        <v>4274</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4" t="s">
        <v>8753</v>
      </c>
      <c r="C951" s="34" t="s">
        <v>8754</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5233</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4" t="s">
        <v>8755</v>
      </c>
      <c r="C952" s="34" t="s">
        <v>8756</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5233</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4" t="s">
        <v>8757</v>
      </c>
      <c r="C953" s="34" t="s">
        <v>8758</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5233</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4" t="s">
        <v>8759</v>
      </c>
      <c r="C954" s="34" t="s">
        <v>8760</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5233</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4" t="s">
        <v>8761</v>
      </c>
      <c r="C955" s="34" t="s">
        <v>8762</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5233</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4" t="s">
        <v>8763</v>
      </c>
      <c r="C956" s="34" t="s">
        <v>8764</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5233</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4" t="s">
        <v>8765</v>
      </c>
      <c r="C957" s="34" t="s">
        <v>8766</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5233</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4" t="s">
        <v>8767</v>
      </c>
      <c r="C958" s="34" t="s">
        <v>8768</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5233</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4" t="s">
        <v>8769</v>
      </c>
      <c r="C959" s="34" t="s">
        <v>8770</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5233</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4" t="s">
        <v>8771</v>
      </c>
      <c r="C960" s="34" t="s">
        <v>8772</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5233</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URGENT</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4" t="s">
        <v>8773</v>
      </c>
      <c r="C961" s="34" t="s">
        <v>8774</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5233</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4" t="s">
        <v>8775</v>
      </c>
      <c r="C962" s="34" t="s">
        <v>8776</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5233</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4" t="s">
        <v>8777</v>
      </c>
      <c r="C963" s="34" t="s">
        <v>8778</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5233</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4" t="s">
        <v>8779</v>
      </c>
      <c r="C964" s="34" t="s">
        <v>8780</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5233</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4" t="s">
        <v>8781</v>
      </c>
      <c r="C965" s="34" t="s">
        <v>8782</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5233</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4" t="s">
        <v>8783</v>
      </c>
      <c r="C966" s="34" t="s">
        <v>8784</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5233</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4" t="s">
        <v>8785</v>
      </c>
      <c r="C967" s="34" t="s">
        <v>8786</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5233</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4" t="s">
        <v>8787</v>
      </c>
      <c r="C968" s="34" t="s">
        <v>8788</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5233</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4" t="s">
        <v>8789</v>
      </c>
      <c r="C969" s="34" t="s">
        <v>8790</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5233</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4" t="s">
        <v>8791</v>
      </c>
      <c r="C970" s="34" t="s">
        <v>8792</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5233</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4" t="s">
        <v>8793</v>
      </c>
      <c r="C971" s="34" t="s">
        <v>8794</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5233</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4" t="s">
        <v>8795</v>
      </c>
      <c r="C972" s="34" t="s">
        <v>8796</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5233</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4" t="s">
        <v>8797</v>
      </c>
      <c r="C973" s="34" t="s">
        <v>8798</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5233</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4" t="s">
        <v>8799</v>
      </c>
      <c r="C974" s="34" t="s">
        <v>8800</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5233</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4" t="s">
        <v>8801</v>
      </c>
      <c r="C975" s="34" t="s">
        <v>8802</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5233</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4" t="s">
        <v>8803</v>
      </c>
      <c r="C976" s="34" t="s">
        <v>8804</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5233</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4" t="s">
        <v>8805</v>
      </c>
      <c r="C977" s="34" t="s">
        <v>8806</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5233</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4" t="s">
        <v>8807</v>
      </c>
      <c r="C978" s="34" t="s">
        <v>8808</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5233</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4" t="s">
        <v>8809</v>
      </c>
      <c r="C979" s="34" t="s">
        <v>8810</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5233</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URGENT</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4" t="s">
        <v>8811</v>
      </c>
      <c r="C980" s="34" t="s">
        <v>8812</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5233</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4" t="s">
        <v>8813</v>
      </c>
      <c r="C981" s="34" t="s">
        <v>8814</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5233</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4" t="s">
        <v>8815</v>
      </c>
      <c r="C982" s="34" t="s">
        <v>8816</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5233</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4" t="s">
        <v>8817</v>
      </c>
      <c r="C983" s="34" t="s">
        <v>8818</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5233</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4" t="s">
        <v>8819</v>
      </c>
      <c r="C984" s="34" t="s">
        <v>8820</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5233</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4" t="s">
        <v>7642</v>
      </c>
      <c r="C985" s="34" t="s">
        <v>7643</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4104</v>
      </c>
      <c r="AJ985" s="34" t="s">
        <v>74</v>
      </c>
      <c r="AK985" s="34" t="s">
        <v>65</v>
      </c>
      <c r="AL985" s="34" t="s">
        <v>218</v>
      </c>
      <c r="AM985" s="34" t="s">
        <v>219</v>
      </c>
      <c r="AN985" s="34">
        <v>4.8917200000000003</v>
      </c>
      <c r="AO985" s="34" t="s">
        <v>68</v>
      </c>
      <c r="AP985" s="34"/>
      <c r="AQ985" s="34"/>
      <c r="AR985" s="34" t="s">
        <v>68</v>
      </c>
      <c r="AS985" s="34"/>
      <c r="AT985" s="34"/>
      <c r="AU985" s="34" t="s">
        <v>4105</v>
      </c>
      <c r="AV985" s="34" t="s">
        <v>4106</v>
      </c>
      <c r="AW985" s="34">
        <v>10.699310000000001</v>
      </c>
      <c r="AX985" s="34" t="s">
        <v>4107</v>
      </c>
      <c r="AY985" s="34" t="s">
        <v>4108</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4" t="s">
        <v>7644</v>
      </c>
      <c r="C986" s="34" t="s">
        <v>7645</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4104</v>
      </c>
      <c r="AJ986" s="34" t="s">
        <v>74</v>
      </c>
      <c r="AK986" s="34" t="s">
        <v>65</v>
      </c>
      <c r="AL986" s="34" t="s">
        <v>218</v>
      </c>
      <c r="AM986" s="34" t="s">
        <v>219</v>
      </c>
      <c r="AN986" s="34">
        <v>9.6761599999999994</v>
      </c>
      <c r="AO986" s="34" t="s">
        <v>68</v>
      </c>
      <c r="AP986" s="34"/>
      <c r="AQ986" s="34"/>
      <c r="AR986" s="34" t="s">
        <v>68</v>
      </c>
      <c r="AS986" s="34"/>
      <c r="AT986" s="34"/>
      <c r="AU986" s="34" t="s">
        <v>4105</v>
      </c>
      <c r="AV986" s="34" t="s">
        <v>4106</v>
      </c>
      <c r="AW986" s="34">
        <v>21.163989999999998</v>
      </c>
      <c r="AX986" s="34" t="s">
        <v>4107</v>
      </c>
      <c r="AY986" s="34" t="s">
        <v>4108</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4" t="s">
        <v>7646</v>
      </c>
      <c r="C987" s="34" t="s">
        <v>7647</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4104</v>
      </c>
      <c r="AJ987" s="34" t="s">
        <v>74</v>
      </c>
      <c r="AK987" s="34" t="s">
        <v>65</v>
      </c>
      <c r="AL987" s="34" t="s">
        <v>218</v>
      </c>
      <c r="AM987" s="34" t="s">
        <v>219</v>
      </c>
      <c r="AN987" s="34">
        <v>13.649139999999999</v>
      </c>
      <c r="AO987" s="34" t="s">
        <v>68</v>
      </c>
      <c r="AP987" s="34"/>
      <c r="AQ987" s="34"/>
      <c r="AR987" s="34" t="s">
        <v>68</v>
      </c>
      <c r="AS987" s="34"/>
      <c r="AT987" s="34"/>
      <c r="AU987" s="34" t="s">
        <v>4105</v>
      </c>
      <c r="AV987" s="34" t="s">
        <v>4106</v>
      </c>
      <c r="AW987" s="34">
        <v>29.844349999999999</v>
      </c>
      <c r="AX987" s="34" t="s">
        <v>4107</v>
      </c>
      <c r="AY987" s="34" t="s">
        <v>4108</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4" t="s">
        <v>7648</v>
      </c>
      <c r="C988" s="34" t="s">
        <v>7649</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4104</v>
      </c>
      <c r="AJ988" s="34" t="s">
        <v>74</v>
      </c>
      <c r="AK988" s="34" t="s">
        <v>65</v>
      </c>
      <c r="AL988" s="34" t="s">
        <v>218</v>
      </c>
      <c r="AM988" s="34" t="s">
        <v>219</v>
      </c>
      <c r="AN988" s="34">
        <v>10.394880000000001</v>
      </c>
      <c r="AO988" s="34" t="s">
        <v>68</v>
      </c>
      <c r="AP988" s="34"/>
      <c r="AQ988" s="34"/>
      <c r="AR988" s="34" t="s">
        <v>68</v>
      </c>
      <c r="AS988" s="34"/>
      <c r="AT988" s="34"/>
      <c r="AU988" s="34" t="s">
        <v>4105</v>
      </c>
      <c r="AV988" s="34" t="s">
        <v>4106</v>
      </c>
      <c r="AW988" s="34">
        <v>22.7288</v>
      </c>
      <c r="AX988" s="34" t="s">
        <v>4107</v>
      </c>
      <c r="AY988" s="34" t="s">
        <v>4108</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4" t="s">
        <v>7650</v>
      </c>
      <c r="C989" s="34" t="s">
        <v>7651</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4104</v>
      </c>
      <c r="AJ989" s="34" t="s">
        <v>74</v>
      </c>
      <c r="AK989" s="34" t="s">
        <v>65</v>
      </c>
      <c r="AL989" s="34" t="s">
        <v>218</v>
      </c>
      <c r="AM989" s="34" t="s">
        <v>219</v>
      </c>
      <c r="AN989" s="34">
        <v>7.1874500000000001</v>
      </c>
      <c r="AO989" s="34" t="s">
        <v>68</v>
      </c>
      <c r="AP989" s="34"/>
      <c r="AQ989" s="34"/>
      <c r="AR989" s="34" t="s">
        <v>68</v>
      </c>
      <c r="AS989" s="34"/>
      <c r="AT989" s="34"/>
      <c r="AU989" s="34" t="s">
        <v>4105</v>
      </c>
      <c r="AV989" s="34" t="s">
        <v>4106</v>
      </c>
      <c r="AW989" s="34">
        <v>15.71564</v>
      </c>
      <c r="AX989" s="34" t="s">
        <v>4107</v>
      </c>
      <c r="AY989" s="34" t="s">
        <v>4108</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4" t="s">
        <v>7652</v>
      </c>
      <c r="C990" s="34" t="s">
        <v>7653</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4104</v>
      </c>
      <c r="AJ990" s="34" t="s">
        <v>74</v>
      </c>
      <c r="AK990" s="34" t="s">
        <v>65</v>
      </c>
      <c r="AL990" s="34" t="s">
        <v>218</v>
      </c>
      <c r="AM990" s="34" t="s">
        <v>219</v>
      </c>
      <c r="AN990" s="34">
        <v>2.9430000000000001E-2</v>
      </c>
      <c r="AO990" s="34" t="s">
        <v>68</v>
      </c>
      <c r="AP990" s="34"/>
      <c r="AQ990" s="34"/>
      <c r="AR990" s="34" t="s">
        <v>68</v>
      </c>
      <c r="AS990" s="34"/>
      <c r="AT990" s="34"/>
      <c r="AU990" s="34" t="s">
        <v>4105</v>
      </c>
      <c r="AV990" s="34" t="s">
        <v>4106</v>
      </c>
      <c r="AW990" s="34">
        <v>6.4360000000000001E-2</v>
      </c>
      <c r="AX990" s="34" t="s">
        <v>4107</v>
      </c>
      <c r="AY990" s="34" t="s">
        <v>4108</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4" t="s">
        <v>7654</v>
      </c>
      <c r="C991" s="34" t="s">
        <v>7655</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4104</v>
      </c>
      <c r="AJ991" s="34" t="s">
        <v>74</v>
      </c>
      <c r="AK991" s="34" t="s">
        <v>65</v>
      </c>
      <c r="AL991" s="34" t="s">
        <v>218</v>
      </c>
      <c r="AM991" s="34" t="s">
        <v>219</v>
      </c>
      <c r="AN991" s="34">
        <v>8.0250000000000002E-2</v>
      </c>
      <c r="AO991" s="34" t="s">
        <v>68</v>
      </c>
      <c r="AP991" s="34"/>
      <c r="AQ991" s="34"/>
      <c r="AR991" s="34" t="s">
        <v>68</v>
      </c>
      <c r="AS991" s="34"/>
      <c r="AT991" s="34"/>
      <c r="AU991" s="34" t="s">
        <v>4105</v>
      </c>
      <c r="AV991" s="34" t="s">
        <v>4106</v>
      </c>
      <c r="AW991" s="34">
        <v>0.17554</v>
      </c>
      <c r="AX991" s="34" t="s">
        <v>4107</v>
      </c>
      <c r="AY991" s="34" t="s">
        <v>4108</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4" t="s">
        <v>7656</v>
      </c>
      <c r="C992" s="34" t="s">
        <v>7657</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4104</v>
      </c>
      <c r="AJ992" s="34" t="s">
        <v>74</v>
      </c>
      <c r="AK992" s="34" t="s">
        <v>65</v>
      </c>
      <c r="AL992" s="34" t="s">
        <v>218</v>
      </c>
      <c r="AM992" s="34" t="s">
        <v>219</v>
      </c>
      <c r="AN992" s="34">
        <v>1.8456900000000001</v>
      </c>
      <c r="AO992" s="34" t="s">
        <v>68</v>
      </c>
      <c r="AP992" s="34"/>
      <c r="AQ992" s="34"/>
      <c r="AR992" s="34" t="s">
        <v>68</v>
      </c>
      <c r="AS992" s="34"/>
      <c r="AT992" s="34"/>
      <c r="AU992" s="34" t="s">
        <v>4105</v>
      </c>
      <c r="AV992" s="34" t="s">
        <v>4106</v>
      </c>
      <c r="AW992" s="34">
        <v>4.03749</v>
      </c>
      <c r="AX992" s="34" t="s">
        <v>4107</v>
      </c>
      <c r="AY992" s="34" t="s">
        <v>4108</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4" t="s">
        <v>7658</v>
      </c>
      <c r="C993" s="34" t="s">
        <v>7659</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4104</v>
      </c>
      <c r="AJ993" s="34" t="s">
        <v>74</v>
      </c>
      <c r="AK993" s="34" t="s">
        <v>65</v>
      </c>
      <c r="AL993" s="34" t="s">
        <v>218</v>
      </c>
      <c r="AM993" s="34" t="s">
        <v>219</v>
      </c>
      <c r="AN993" s="34">
        <v>9.41568</v>
      </c>
      <c r="AO993" s="34" t="s">
        <v>68</v>
      </c>
      <c r="AP993" s="34"/>
      <c r="AQ993" s="34"/>
      <c r="AR993" s="34" t="s">
        <v>68</v>
      </c>
      <c r="AS993" s="34"/>
      <c r="AT993" s="34"/>
      <c r="AU993" s="34" t="s">
        <v>4105</v>
      </c>
      <c r="AV993" s="34" t="s">
        <v>4106</v>
      </c>
      <c r="AW993" s="34">
        <v>20.59703</v>
      </c>
      <c r="AX993" s="34" t="s">
        <v>4107</v>
      </c>
      <c r="AY993" s="34" t="s">
        <v>4108</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4" t="s">
        <v>7660</v>
      </c>
      <c r="C994" s="34" t="s">
        <v>7661</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4104</v>
      </c>
      <c r="AJ994" s="34" t="s">
        <v>74</v>
      </c>
      <c r="AK994" s="34" t="s">
        <v>65</v>
      </c>
      <c r="AL994" s="34" t="s">
        <v>218</v>
      </c>
      <c r="AM994" s="34" t="s">
        <v>219</v>
      </c>
      <c r="AN994" s="34">
        <v>12.331340000000001</v>
      </c>
      <c r="AO994" s="34" t="s">
        <v>68</v>
      </c>
      <c r="AP994" s="34"/>
      <c r="AQ994" s="34"/>
      <c r="AR994" s="34" t="s">
        <v>68</v>
      </c>
      <c r="AS994" s="34"/>
      <c r="AT994" s="34"/>
      <c r="AU994" s="34" t="s">
        <v>4105</v>
      </c>
      <c r="AV994" s="34" t="s">
        <v>4106</v>
      </c>
      <c r="AW994" s="34">
        <v>26.975090000000002</v>
      </c>
      <c r="AX994" s="34" t="s">
        <v>4107</v>
      </c>
      <c r="AY994" s="34" t="s">
        <v>4108</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4" t="s">
        <v>7662</v>
      </c>
      <c r="C995" s="34" t="s">
        <v>7663</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4104</v>
      </c>
      <c r="AJ995" s="34" t="s">
        <v>74</v>
      </c>
      <c r="AK995" s="34" t="s">
        <v>65</v>
      </c>
      <c r="AL995" s="34" t="s">
        <v>218</v>
      </c>
      <c r="AM995" s="34" t="s">
        <v>219</v>
      </c>
      <c r="AN995" s="34">
        <v>9.6456999999999997</v>
      </c>
      <c r="AO995" s="34" t="s">
        <v>68</v>
      </c>
      <c r="AP995" s="34"/>
      <c r="AQ995" s="34"/>
      <c r="AR995" s="34" t="s">
        <v>68</v>
      </c>
      <c r="AS995" s="34"/>
      <c r="AT995" s="34"/>
      <c r="AU995" s="34" t="s">
        <v>4105</v>
      </c>
      <c r="AV995" s="34" t="s">
        <v>4106</v>
      </c>
      <c r="AW995" s="34">
        <v>21.090689999999999</v>
      </c>
      <c r="AX995" s="34" t="s">
        <v>4107</v>
      </c>
      <c r="AY995" s="34" t="s">
        <v>4108</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4" t="s">
        <v>7664</v>
      </c>
      <c r="C996" s="34" t="s">
        <v>7665</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4104</v>
      </c>
      <c r="AJ996" s="34" t="s">
        <v>74</v>
      </c>
      <c r="AK996" s="34" t="s">
        <v>65</v>
      </c>
      <c r="AL996" s="34" t="s">
        <v>218</v>
      </c>
      <c r="AM996" s="34" t="s">
        <v>219</v>
      </c>
      <c r="AN996" s="34">
        <v>10.25441</v>
      </c>
      <c r="AO996" s="34" t="s">
        <v>68</v>
      </c>
      <c r="AP996" s="34"/>
      <c r="AQ996" s="34"/>
      <c r="AR996" s="34" t="s">
        <v>68</v>
      </c>
      <c r="AS996" s="34"/>
      <c r="AT996" s="34"/>
      <c r="AU996" s="34" t="s">
        <v>4105</v>
      </c>
      <c r="AV996" s="34" t="s">
        <v>4106</v>
      </c>
      <c r="AW996" s="34">
        <v>22.421659999999999</v>
      </c>
      <c r="AX996" s="34" t="s">
        <v>4107</v>
      </c>
      <c r="AY996" s="34" t="s">
        <v>4108</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4" t="s">
        <v>7666</v>
      </c>
      <c r="C997" s="34" t="s">
        <v>7667</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4104</v>
      </c>
      <c r="AJ997" s="34" t="s">
        <v>74</v>
      </c>
      <c r="AK997" s="34" t="s">
        <v>65</v>
      </c>
      <c r="AL997" s="34" t="s">
        <v>218</v>
      </c>
      <c r="AM997" s="34" t="s">
        <v>219</v>
      </c>
      <c r="AN997" s="34">
        <v>1.0769500000000001</v>
      </c>
      <c r="AO997" s="34" t="s">
        <v>68</v>
      </c>
      <c r="AP997" s="34"/>
      <c r="AQ997" s="34"/>
      <c r="AR997" s="34" t="s">
        <v>68</v>
      </c>
      <c r="AS997" s="34"/>
      <c r="AT997" s="34"/>
      <c r="AU997" s="34" t="s">
        <v>4105</v>
      </c>
      <c r="AV997" s="34" t="s">
        <v>4106</v>
      </c>
      <c r="AW997" s="34">
        <v>2.3547899999999999</v>
      </c>
      <c r="AX997" s="34" t="s">
        <v>4107</v>
      </c>
      <c r="AY997" s="34" t="s">
        <v>4108</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4" t="s">
        <v>7668</v>
      </c>
      <c r="C998" s="34" t="s">
        <v>7669</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4104</v>
      </c>
      <c r="AJ998" s="34" t="s">
        <v>74</v>
      </c>
      <c r="AK998" s="34" t="s">
        <v>65</v>
      </c>
      <c r="AL998" s="34" t="s">
        <v>218</v>
      </c>
      <c r="AM998" s="34" t="s">
        <v>219</v>
      </c>
      <c r="AN998" s="34">
        <v>0.60074000000000005</v>
      </c>
      <c r="AO998" s="34" t="s">
        <v>68</v>
      </c>
      <c r="AP998" s="34"/>
      <c r="AQ998" s="34"/>
      <c r="AR998" s="34" t="s">
        <v>68</v>
      </c>
      <c r="AS998" s="34"/>
      <c r="AT998" s="34"/>
      <c r="AU998" s="34" t="s">
        <v>4105</v>
      </c>
      <c r="AV998" s="34" t="s">
        <v>4106</v>
      </c>
      <c r="AW998" s="34">
        <v>1.31395</v>
      </c>
      <c r="AX998" s="34" t="s">
        <v>4107</v>
      </c>
      <c r="AY998" s="34" t="s">
        <v>4108</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4" t="s">
        <v>7670</v>
      </c>
      <c r="C999" s="34" t="s">
        <v>7671</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4104</v>
      </c>
      <c r="AJ999" s="34" t="s">
        <v>74</v>
      </c>
      <c r="AK999" s="34" t="s">
        <v>65</v>
      </c>
      <c r="AL999" s="34" t="s">
        <v>218</v>
      </c>
      <c r="AM999" s="34" t="s">
        <v>219</v>
      </c>
      <c r="AN999" s="34">
        <v>0.12873000000000001</v>
      </c>
      <c r="AO999" s="34" t="s">
        <v>68</v>
      </c>
      <c r="AP999" s="34"/>
      <c r="AQ999" s="34"/>
      <c r="AR999" s="34" t="s">
        <v>68</v>
      </c>
      <c r="AS999" s="34"/>
      <c r="AT999" s="34"/>
      <c r="AU999" s="34" t="s">
        <v>4105</v>
      </c>
      <c r="AV999" s="34" t="s">
        <v>4106</v>
      </c>
      <c r="AW999" s="34">
        <v>0.28155999999999998</v>
      </c>
      <c r="AX999" s="34" t="s">
        <v>4107</v>
      </c>
      <c r="AY999" s="34" t="s">
        <v>4108</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4" t="s">
        <v>7672</v>
      </c>
      <c r="C1000" s="34" t="s">
        <v>7673</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4104</v>
      </c>
      <c r="AJ1000" s="34" t="s">
        <v>74</v>
      </c>
      <c r="AK1000" s="34" t="s">
        <v>65</v>
      </c>
      <c r="AL1000" s="34" t="s">
        <v>218</v>
      </c>
      <c r="AM1000" s="34" t="s">
        <v>219</v>
      </c>
      <c r="AN1000" s="34">
        <v>0.41195999999999999</v>
      </c>
      <c r="AO1000" s="34" t="s">
        <v>68</v>
      </c>
      <c r="AP1000" s="34"/>
      <c r="AQ1000" s="34"/>
      <c r="AR1000" s="34" t="s">
        <v>68</v>
      </c>
      <c r="AS1000" s="34"/>
      <c r="AT1000" s="34"/>
      <c r="AU1000" s="34" t="s">
        <v>4105</v>
      </c>
      <c r="AV1000" s="34" t="s">
        <v>4106</v>
      </c>
      <c r="AW1000" s="34">
        <v>0.90103999999999995</v>
      </c>
      <c r="AX1000" s="34" t="s">
        <v>4107</v>
      </c>
      <c r="AY1000" s="34" t="s">
        <v>4108</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4" t="s">
        <v>7674</v>
      </c>
      <c r="C1001" s="34" t="s">
        <v>7675</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4104</v>
      </c>
      <c r="AJ1001" s="34" t="s">
        <v>74</v>
      </c>
      <c r="AK1001" s="34" t="s">
        <v>65</v>
      </c>
      <c r="AL1001" s="34" t="s">
        <v>218</v>
      </c>
      <c r="AM1001" s="34" t="s">
        <v>219</v>
      </c>
      <c r="AN1001" s="34">
        <v>0.82391999999999999</v>
      </c>
      <c r="AO1001" s="34" t="s">
        <v>68</v>
      </c>
      <c r="AP1001" s="34"/>
      <c r="AQ1001" s="34"/>
      <c r="AR1001" s="34" t="s">
        <v>68</v>
      </c>
      <c r="AS1001" s="34"/>
      <c r="AT1001" s="34"/>
      <c r="AU1001" s="34" t="s">
        <v>4105</v>
      </c>
      <c r="AV1001" s="34" t="s">
        <v>4106</v>
      </c>
      <c r="AW1001" s="34">
        <v>1.80209</v>
      </c>
      <c r="AX1001" s="34" t="s">
        <v>4107</v>
      </c>
      <c r="AY1001" s="34" t="s">
        <v>4108</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4" t="s">
        <v>7676</v>
      </c>
      <c r="C1002" s="34" t="s">
        <v>7677</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4104</v>
      </c>
      <c r="AJ1002" s="34" t="s">
        <v>74</v>
      </c>
      <c r="AK1002" s="34" t="s">
        <v>65</v>
      </c>
      <c r="AL1002" s="34" t="s">
        <v>218</v>
      </c>
      <c r="AM1002" s="34" t="s">
        <v>219</v>
      </c>
      <c r="AN1002" s="34">
        <v>1.05938</v>
      </c>
      <c r="AO1002" s="34" t="s">
        <v>68</v>
      </c>
      <c r="AP1002" s="34"/>
      <c r="AQ1002" s="34"/>
      <c r="AR1002" s="34" t="s">
        <v>68</v>
      </c>
      <c r="AS1002" s="34"/>
      <c r="AT1002" s="34"/>
      <c r="AU1002" s="34" t="s">
        <v>4105</v>
      </c>
      <c r="AV1002" s="34" t="s">
        <v>4106</v>
      </c>
      <c r="AW1002" s="34">
        <v>2.3171300000000001</v>
      </c>
      <c r="AX1002" s="34" t="s">
        <v>4107</v>
      </c>
      <c r="AY1002" s="34" t="s">
        <v>4108</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4" t="s">
        <v>7678</v>
      </c>
      <c r="C1003" s="34" t="s">
        <v>7679</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4104</v>
      </c>
      <c r="AJ1003" s="34" t="s">
        <v>74</v>
      </c>
      <c r="AK1003" s="34" t="s">
        <v>65</v>
      </c>
      <c r="AL1003" s="34" t="s">
        <v>218</v>
      </c>
      <c r="AM1003" s="34" t="s">
        <v>219</v>
      </c>
      <c r="AN1003" s="34">
        <v>0.70625000000000004</v>
      </c>
      <c r="AO1003" s="34" t="s">
        <v>68</v>
      </c>
      <c r="AP1003" s="34"/>
      <c r="AQ1003" s="34"/>
      <c r="AR1003" s="34" t="s">
        <v>68</v>
      </c>
      <c r="AS1003" s="34"/>
      <c r="AT1003" s="34"/>
      <c r="AU1003" s="34" t="s">
        <v>4105</v>
      </c>
      <c r="AV1003" s="34" t="s">
        <v>4106</v>
      </c>
      <c r="AW1003" s="34">
        <v>1.5447500000000001</v>
      </c>
      <c r="AX1003" s="34" t="s">
        <v>4107</v>
      </c>
      <c r="AY1003" s="34" t="s">
        <v>4108</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4" t="s">
        <v>7680</v>
      </c>
      <c r="C1004" s="34" t="s">
        <v>7681</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4104</v>
      </c>
      <c r="AJ1004" s="34" t="s">
        <v>74</v>
      </c>
      <c r="AK1004" s="34" t="s">
        <v>65</v>
      </c>
      <c r="AL1004" s="34" t="s">
        <v>218</v>
      </c>
      <c r="AM1004" s="34" t="s">
        <v>219</v>
      </c>
      <c r="AN1004" s="34">
        <v>0.70625000000000004</v>
      </c>
      <c r="AO1004" s="34" t="s">
        <v>68</v>
      </c>
      <c r="AP1004" s="34"/>
      <c r="AQ1004" s="34"/>
      <c r="AR1004" s="34" t="s">
        <v>68</v>
      </c>
      <c r="AS1004" s="34"/>
      <c r="AT1004" s="34"/>
      <c r="AU1004" s="34" t="s">
        <v>4105</v>
      </c>
      <c r="AV1004" s="34" t="s">
        <v>4106</v>
      </c>
      <c r="AW1004" s="34">
        <v>1.5447500000000001</v>
      </c>
      <c r="AX1004" s="34" t="s">
        <v>4107</v>
      </c>
      <c r="AY1004" s="34" t="s">
        <v>4108</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4" t="s">
        <v>7682</v>
      </c>
      <c r="C1005" s="34" t="s">
        <v>7683</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4104</v>
      </c>
      <c r="AJ1005" s="34" t="s">
        <v>74</v>
      </c>
      <c r="AK1005" s="34" t="s">
        <v>65</v>
      </c>
      <c r="AL1005" s="34" t="s">
        <v>218</v>
      </c>
      <c r="AM1005" s="34" t="s">
        <v>219</v>
      </c>
      <c r="AN1005" s="34">
        <v>1.4125000000000001</v>
      </c>
      <c r="AO1005" s="34" t="s">
        <v>68</v>
      </c>
      <c r="AP1005" s="34"/>
      <c r="AQ1005" s="34"/>
      <c r="AR1005" s="34" t="s">
        <v>68</v>
      </c>
      <c r="AS1005" s="34"/>
      <c r="AT1005" s="34"/>
      <c r="AU1005" s="34" t="s">
        <v>4105</v>
      </c>
      <c r="AV1005" s="34" t="s">
        <v>4106</v>
      </c>
      <c r="AW1005" s="34">
        <v>3.0895100000000002</v>
      </c>
      <c r="AX1005" s="34" t="s">
        <v>4107</v>
      </c>
      <c r="AY1005" s="34" t="s">
        <v>4108</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4" t="s">
        <v>7684</v>
      </c>
      <c r="C1006" s="34" t="s">
        <v>7685</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4104</v>
      </c>
      <c r="AJ1006" s="34" t="s">
        <v>74</v>
      </c>
      <c r="AK1006" s="34" t="s">
        <v>65</v>
      </c>
      <c r="AL1006" s="34" t="s">
        <v>218</v>
      </c>
      <c r="AM1006" s="34" t="s">
        <v>219</v>
      </c>
      <c r="AN1006" s="34">
        <v>0.64198</v>
      </c>
      <c r="AO1006" s="34" t="s">
        <v>68</v>
      </c>
      <c r="AP1006" s="34"/>
      <c r="AQ1006" s="34"/>
      <c r="AR1006" s="34" t="s">
        <v>68</v>
      </c>
      <c r="AS1006" s="34"/>
      <c r="AT1006" s="34"/>
      <c r="AU1006" s="34" t="s">
        <v>4105</v>
      </c>
      <c r="AV1006" s="34" t="s">
        <v>4106</v>
      </c>
      <c r="AW1006" s="34">
        <v>1.4043399999999999</v>
      </c>
      <c r="AX1006" s="34" t="s">
        <v>4107</v>
      </c>
      <c r="AY1006" s="34" t="s">
        <v>4108</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4" t="s">
        <v>7686</v>
      </c>
      <c r="C1007" s="34" t="s">
        <v>7687</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4104</v>
      </c>
      <c r="AJ1007" s="34" t="s">
        <v>74</v>
      </c>
      <c r="AK1007" s="34" t="s">
        <v>65</v>
      </c>
      <c r="AL1007" s="34" t="s">
        <v>218</v>
      </c>
      <c r="AM1007" s="34" t="s">
        <v>219</v>
      </c>
      <c r="AN1007" s="34">
        <v>1.28396</v>
      </c>
      <c r="AO1007" s="34" t="s">
        <v>68</v>
      </c>
      <c r="AP1007" s="34"/>
      <c r="AQ1007" s="34"/>
      <c r="AR1007" s="34" t="s">
        <v>68</v>
      </c>
      <c r="AS1007" s="34"/>
      <c r="AT1007" s="34"/>
      <c r="AU1007" s="34" t="s">
        <v>4105</v>
      </c>
      <c r="AV1007" s="34" t="s">
        <v>4106</v>
      </c>
      <c r="AW1007" s="34">
        <v>2.8086899999999999</v>
      </c>
      <c r="AX1007" s="34" t="s">
        <v>4107</v>
      </c>
      <c r="AY1007" s="34" t="s">
        <v>4108</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4" t="s">
        <v>7688</v>
      </c>
      <c r="C1008" s="34" t="s">
        <v>7689</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4104</v>
      </c>
      <c r="AJ1008" s="34" t="s">
        <v>74</v>
      </c>
      <c r="AK1008" s="34" t="s">
        <v>65</v>
      </c>
      <c r="AL1008" s="34" t="s">
        <v>218</v>
      </c>
      <c r="AM1008" s="34" t="s">
        <v>219</v>
      </c>
      <c r="AN1008" s="34">
        <v>1.92594</v>
      </c>
      <c r="AO1008" s="34" t="s">
        <v>68</v>
      </c>
      <c r="AP1008" s="34"/>
      <c r="AQ1008" s="34"/>
      <c r="AR1008" s="34" t="s">
        <v>68</v>
      </c>
      <c r="AS1008" s="34"/>
      <c r="AT1008" s="34"/>
      <c r="AU1008" s="34" t="s">
        <v>4105</v>
      </c>
      <c r="AV1008" s="34" t="s">
        <v>4106</v>
      </c>
      <c r="AW1008" s="34">
        <v>4.2130299999999998</v>
      </c>
      <c r="AX1008" s="34" t="s">
        <v>4107</v>
      </c>
      <c r="AY1008" s="34" t="s">
        <v>4108</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4" t="s">
        <v>7690</v>
      </c>
      <c r="C1009" s="34" t="s">
        <v>7691</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4104</v>
      </c>
      <c r="AJ1009" s="34" t="s">
        <v>74</v>
      </c>
      <c r="AK1009" s="34" t="s">
        <v>65</v>
      </c>
      <c r="AL1009" s="34" t="s">
        <v>218</v>
      </c>
      <c r="AM1009" s="34" t="s">
        <v>219</v>
      </c>
      <c r="AN1009" s="34">
        <v>1.28396</v>
      </c>
      <c r="AO1009" s="34" t="s">
        <v>68</v>
      </c>
      <c r="AP1009" s="34"/>
      <c r="AQ1009" s="34"/>
      <c r="AR1009" s="34" t="s">
        <v>68</v>
      </c>
      <c r="AS1009" s="34"/>
      <c r="AT1009" s="34"/>
      <c r="AU1009" s="34" t="s">
        <v>4105</v>
      </c>
      <c r="AV1009" s="34" t="s">
        <v>4106</v>
      </c>
      <c r="AW1009" s="34">
        <v>2.8086899999999999</v>
      </c>
      <c r="AX1009" s="34" t="s">
        <v>4107</v>
      </c>
      <c r="AY1009" s="34" t="s">
        <v>4108</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4" t="s">
        <v>7692</v>
      </c>
      <c r="C1010" s="34" t="s">
        <v>7693</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4104</v>
      </c>
      <c r="AJ1010" s="34" t="s">
        <v>74</v>
      </c>
      <c r="AK1010" s="34" t="s">
        <v>65</v>
      </c>
      <c r="AL1010" s="34" t="s">
        <v>218</v>
      </c>
      <c r="AM1010" s="34" t="s">
        <v>219</v>
      </c>
      <c r="AN1010" s="34">
        <v>1.1237699999999999</v>
      </c>
      <c r="AO1010" s="34" t="s">
        <v>68</v>
      </c>
      <c r="AP1010" s="34"/>
      <c r="AQ1010" s="34"/>
      <c r="AR1010" s="34" t="s">
        <v>68</v>
      </c>
      <c r="AS1010" s="34"/>
      <c r="AT1010" s="34"/>
      <c r="AU1010" s="34" t="s">
        <v>4105</v>
      </c>
      <c r="AV1010" s="34" t="s">
        <v>4106</v>
      </c>
      <c r="AW1010" s="34">
        <v>2.4571700000000001</v>
      </c>
      <c r="AX1010" s="34" t="s">
        <v>4107</v>
      </c>
      <c r="AY1010" s="34" t="s">
        <v>4108</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4" t="s">
        <v>7694</v>
      </c>
      <c r="C1011" s="34" t="s">
        <v>7695</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4104</v>
      </c>
      <c r="AJ1011" s="34" t="s">
        <v>74</v>
      </c>
      <c r="AK1011" s="34" t="s">
        <v>65</v>
      </c>
      <c r="AL1011" s="34" t="s">
        <v>218</v>
      </c>
      <c r="AM1011" s="34" t="s">
        <v>219</v>
      </c>
      <c r="AN1011" s="34">
        <v>0.84282999999999997</v>
      </c>
      <c r="AO1011" s="34" t="s">
        <v>68</v>
      </c>
      <c r="AP1011" s="34"/>
      <c r="AQ1011" s="34"/>
      <c r="AR1011" s="34" t="s">
        <v>68</v>
      </c>
      <c r="AS1011" s="34"/>
      <c r="AT1011" s="34"/>
      <c r="AU1011" s="34" t="s">
        <v>4105</v>
      </c>
      <c r="AV1011" s="34" t="s">
        <v>4106</v>
      </c>
      <c r="AW1011" s="34">
        <v>1.8428800000000001</v>
      </c>
      <c r="AX1011" s="34" t="s">
        <v>4107</v>
      </c>
      <c r="AY1011" s="34" t="s">
        <v>4108</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4" t="s">
        <v>7696</v>
      </c>
      <c r="C1012" s="34" t="s">
        <v>7697</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4104</v>
      </c>
      <c r="AJ1012" s="34" t="s">
        <v>74</v>
      </c>
      <c r="AK1012" s="34" t="s">
        <v>65</v>
      </c>
      <c r="AL1012" s="34" t="s">
        <v>218</v>
      </c>
      <c r="AM1012" s="34" t="s">
        <v>219</v>
      </c>
      <c r="AN1012" s="34">
        <v>0.56189</v>
      </c>
      <c r="AO1012" s="34" t="s">
        <v>68</v>
      </c>
      <c r="AP1012" s="34"/>
      <c r="AQ1012" s="34"/>
      <c r="AR1012" s="34" t="s">
        <v>68</v>
      </c>
      <c r="AS1012" s="34"/>
      <c r="AT1012" s="34"/>
      <c r="AU1012" s="34" t="s">
        <v>4105</v>
      </c>
      <c r="AV1012" s="34" t="s">
        <v>4106</v>
      </c>
      <c r="AW1012" s="34">
        <v>1.22858</v>
      </c>
      <c r="AX1012" s="34" t="s">
        <v>4107</v>
      </c>
      <c r="AY1012" s="34" t="s">
        <v>4108</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4" t="s">
        <v>7698</v>
      </c>
      <c r="C1013" s="34" t="s">
        <v>7699</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4104</v>
      </c>
      <c r="AJ1013" s="34" t="s">
        <v>74</v>
      </c>
      <c r="AK1013" s="34" t="s">
        <v>65</v>
      </c>
      <c r="AL1013" s="34" t="s">
        <v>218</v>
      </c>
      <c r="AM1013" s="34" t="s">
        <v>219</v>
      </c>
      <c r="AN1013" s="34">
        <v>0.25746000000000002</v>
      </c>
      <c r="AO1013" s="34" t="s">
        <v>68</v>
      </c>
      <c r="AP1013" s="34"/>
      <c r="AQ1013" s="34"/>
      <c r="AR1013" s="34" t="s">
        <v>68</v>
      </c>
      <c r="AS1013" s="34"/>
      <c r="AT1013" s="34"/>
      <c r="AU1013" s="34" t="s">
        <v>4105</v>
      </c>
      <c r="AV1013" s="34" t="s">
        <v>4106</v>
      </c>
      <c r="AW1013" s="34">
        <v>0.56311999999999995</v>
      </c>
      <c r="AX1013" s="34" t="s">
        <v>4107</v>
      </c>
      <c r="AY1013" s="34" t="s">
        <v>4108</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4" t="s">
        <v>7700</v>
      </c>
      <c r="C1014" s="34" t="s">
        <v>7701</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4104</v>
      </c>
      <c r="AJ1014" s="34" t="s">
        <v>74</v>
      </c>
      <c r="AK1014" s="34" t="s">
        <v>65</v>
      </c>
      <c r="AL1014" s="34" t="s">
        <v>218</v>
      </c>
      <c r="AM1014" s="34" t="s">
        <v>219</v>
      </c>
      <c r="AN1014" s="34">
        <v>1.13289</v>
      </c>
      <c r="AO1014" s="34" t="s">
        <v>68</v>
      </c>
      <c r="AP1014" s="34"/>
      <c r="AQ1014" s="34"/>
      <c r="AR1014" s="34" t="s">
        <v>68</v>
      </c>
      <c r="AS1014" s="34"/>
      <c r="AT1014" s="34"/>
      <c r="AU1014" s="34" t="s">
        <v>4105</v>
      </c>
      <c r="AV1014" s="34" t="s">
        <v>4106</v>
      </c>
      <c r="AW1014" s="34">
        <v>2.4778699999999998</v>
      </c>
      <c r="AX1014" s="34" t="s">
        <v>4107</v>
      </c>
      <c r="AY1014" s="34" t="s">
        <v>4108</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4" t="s">
        <v>7702</v>
      </c>
      <c r="C1015" s="34" t="s">
        <v>7703</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4104</v>
      </c>
      <c r="AJ1015" s="34" t="s">
        <v>74</v>
      </c>
      <c r="AK1015" s="34" t="s">
        <v>65</v>
      </c>
      <c r="AL1015" s="34" t="s">
        <v>218</v>
      </c>
      <c r="AM1015" s="34" t="s">
        <v>219</v>
      </c>
      <c r="AN1015" s="34">
        <v>1.0299</v>
      </c>
      <c r="AO1015" s="34" t="s">
        <v>68</v>
      </c>
      <c r="AP1015" s="34"/>
      <c r="AQ1015" s="34"/>
      <c r="AR1015" s="34" t="s">
        <v>68</v>
      </c>
      <c r="AS1015" s="34"/>
      <c r="AT1015" s="34"/>
      <c r="AU1015" s="34" t="s">
        <v>4105</v>
      </c>
      <c r="AV1015" s="34" t="s">
        <v>4106</v>
      </c>
      <c r="AW1015" s="34">
        <v>2.2526099999999998</v>
      </c>
      <c r="AX1015" s="34" t="s">
        <v>4107</v>
      </c>
      <c r="AY1015" s="34" t="s">
        <v>4108</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4" t="s">
        <v>7704</v>
      </c>
      <c r="C1016" s="34" t="s">
        <v>7705</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4104</v>
      </c>
      <c r="AJ1016" s="34" t="s">
        <v>74</v>
      </c>
      <c r="AK1016" s="34" t="s">
        <v>65</v>
      </c>
      <c r="AL1016" s="34" t="s">
        <v>218</v>
      </c>
      <c r="AM1016" s="34" t="s">
        <v>219</v>
      </c>
      <c r="AN1016" s="34">
        <v>1.9421900000000001</v>
      </c>
      <c r="AO1016" s="34" t="s">
        <v>68</v>
      </c>
      <c r="AP1016" s="34"/>
      <c r="AQ1016" s="34"/>
      <c r="AR1016" s="34" t="s">
        <v>68</v>
      </c>
      <c r="AS1016" s="34"/>
      <c r="AT1016" s="34"/>
      <c r="AU1016" s="34" t="s">
        <v>4105</v>
      </c>
      <c r="AV1016" s="34" t="s">
        <v>4106</v>
      </c>
      <c r="AW1016" s="34">
        <v>4.2480700000000002</v>
      </c>
      <c r="AX1016" s="34" t="s">
        <v>4107</v>
      </c>
      <c r="AY1016" s="34" t="s">
        <v>4108</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4" t="s">
        <v>7706</v>
      </c>
      <c r="C1017" s="34" t="s">
        <v>7707</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4104</v>
      </c>
      <c r="AJ1017" s="34" t="s">
        <v>74</v>
      </c>
      <c r="AK1017" s="34" t="s">
        <v>65</v>
      </c>
      <c r="AL1017" s="34" t="s">
        <v>218</v>
      </c>
      <c r="AM1017" s="34" t="s">
        <v>219</v>
      </c>
      <c r="AN1017" s="34">
        <v>1.4419299999999999</v>
      </c>
      <c r="AO1017" s="34" t="s">
        <v>68</v>
      </c>
      <c r="AP1017" s="34"/>
      <c r="AQ1017" s="34"/>
      <c r="AR1017" s="34" t="s">
        <v>68</v>
      </c>
      <c r="AS1017" s="34"/>
      <c r="AT1017" s="34"/>
      <c r="AU1017" s="34" t="s">
        <v>4105</v>
      </c>
      <c r="AV1017" s="34" t="s">
        <v>4106</v>
      </c>
      <c r="AW1017" s="34">
        <v>3.15387</v>
      </c>
      <c r="AX1017" s="34" t="s">
        <v>4107</v>
      </c>
      <c r="AY1017" s="34" t="s">
        <v>4108</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4" t="s">
        <v>7708</v>
      </c>
      <c r="C1018" s="34" t="s">
        <v>7709</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4104</v>
      </c>
      <c r="AJ1018" s="34" t="s">
        <v>74</v>
      </c>
      <c r="AK1018" s="34" t="s">
        <v>65</v>
      </c>
      <c r="AL1018" s="34" t="s">
        <v>218</v>
      </c>
      <c r="AM1018" s="34" t="s">
        <v>219</v>
      </c>
      <c r="AN1018" s="34">
        <v>8.6221399999999999</v>
      </c>
      <c r="AO1018" s="34" t="s">
        <v>68</v>
      </c>
      <c r="AP1018" s="34"/>
      <c r="AQ1018" s="34"/>
      <c r="AR1018" s="34" t="s">
        <v>68</v>
      </c>
      <c r="AS1018" s="34"/>
      <c r="AT1018" s="34"/>
      <c r="AU1018" s="34" t="s">
        <v>4105</v>
      </c>
      <c r="AV1018" s="34" t="s">
        <v>4106</v>
      </c>
      <c r="AW1018" s="34">
        <v>18.85886</v>
      </c>
      <c r="AX1018" s="34" t="s">
        <v>4107</v>
      </c>
      <c r="AY1018" s="34" t="s">
        <v>4108</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4" t="s">
        <v>7710</v>
      </c>
      <c r="C1019" s="34" t="s">
        <v>7711</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4104</v>
      </c>
      <c r="AJ1019" s="34" t="s">
        <v>74</v>
      </c>
      <c r="AK1019" s="34" t="s">
        <v>65</v>
      </c>
      <c r="AL1019" s="34" t="s">
        <v>218</v>
      </c>
      <c r="AM1019" s="34" t="s">
        <v>219</v>
      </c>
      <c r="AN1019" s="34">
        <v>12.859640000000001</v>
      </c>
      <c r="AO1019" s="34" t="s">
        <v>68</v>
      </c>
      <c r="AP1019" s="34"/>
      <c r="AQ1019" s="34"/>
      <c r="AR1019" s="34" t="s">
        <v>68</v>
      </c>
      <c r="AS1019" s="34"/>
      <c r="AT1019" s="34"/>
      <c r="AU1019" s="34" t="s">
        <v>4105</v>
      </c>
      <c r="AV1019" s="34" t="s">
        <v>4106</v>
      </c>
      <c r="AW1019" s="34">
        <v>28.127369999999999</v>
      </c>
      <c r="AX1019" s="34" t="s">
        <v>4107</v>
      </c>
      <c r="AY1019" s="34" t="s">
        <v>4108</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4" t="s">
        <v>7712</v>
      </c>
      <c r="C1020" s="34" t="s">
        <v>7713</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4104</v>
      </c>
      <c r="AJ1020" s="34" t="s">
        <v>74</v>
      </c>
      <c r="AK1020" s="34" t="s">
        <v>65</v>
      </c>
      <c r="AL1020" s="34" t="s">
        <v>218</v>
      </c>
      <c r="AM1020" s="34" t="s">
        <v>219</v>
      </c>
      <c r="AN1020" s="34">
        <v>12.59883</v>
      </c>
      <c r="AO1020" s="34" t="s">
        <v>68</v>
      </c>
      <c r="AP1020" s="34"/>
      <c r="AQ1020" s="34"/>
      <c r="AR1020" s="34" t="s">
        <v>68</v>
      </c>
      <c r="AS1020" s="34"/>
      <c r="AT1020" s="34"/>
      <c r="AU1020" s="34" t="s">
        <v>4105</v>
      </c>
      <c r="AV1020" s="34" t="s">
        <v>4106</v>
      </c>
      <c r="AW1020" s="34">
        <v>27.56024</v>
      </c>
      <c r="AX1020" s="34" t="s">
        <v>4107</v>
      </c>
      <c r="AY1020" s="34" t="s">
        <v>4108</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4" t="s">
        <v>7714</v>
      </c>
      <c r="C1021" s="34" t="s">
        <v>7715</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4104</v>
      </c>
      <c r="AJ1021" s="34" t="s">
        <v>74</v>
      </c>
      <c r="AK1021" s="34" t="s">
        <v>65</v>
      </c>
      <c r="AL1021" s="34" t="s">
        <v>218</v>
      </c>
      <c r="AM1021" s="34" t="s">
        <v>219</v>
      </c>
      <c r="AN1021" s="34">
        <v>15.56798</v>
      </c>
      <c r="AO1021" s="34" t="s">
        <v>68</v>
      </c>
      <c r="AP1021" s="34"/>
      <c r="AQ1021" s="34"/>
      <c r="AR1021" s="34" t="s">
        <v>68</v>
      </c>
      <c r="AS1021" s="34"/>
      <c r="AT1021" s="34"/>
      <c r="AU1021" s="34" t="s">
        <v>4105</v>
      </c>
      <c r="AV1021" s="34" t="s">
        <v>4106</v>
      </c>
      <c r="AW1021" s="34">
        <v>34.055320000000002</v>
      </c>
      <c r="AX1021" s="34" t="s">
        <v>4107</v>
      </c>
      <c r="AY1021" s="34" t="s">
        <v>4108</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4" t="s">
        <v>7716</v>
      </c>
      <c r="C1022" s="34" t="s">
        <v>7717</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4104</v>
      </c>
      <c r="AJ1022" s="34" t="s">
        <v>74</v>
      </c>
      <c r="AK1022" s="34" t="s">
        <v>65</v>
      </c>
      <c r="AL1022" s="34" t="s">
        <v>218</v>
      </c>
      <c r="AM1022" s="34" t="s">
        <v>219</v>
      </c>
      <c r="AN1022" s="34">
        <v>14.31077</v>
      </c>
      <c r="AO1022" s="34" t="s">
        <v>68</v>
      </c>
      <c r="AP1022" s="34"/>
      <c r="AQ1022" s="34"/>
      <c r="AR1022" s="34" t="s">
        <v>68</v>
      </c>
      <c r="AS1022" s="34"/>
      <c r="AT1022" s="34"/>
      <c r="AU1022" s="34" t="s">
        <v>4105</v>
      </c>
      <c r="AV1022" s="34" t="s">
        <v>4106</v>
      </c>
      <c r="AW1022" s="34">
        <v>31.305150000000001</v>
      </c>
      <c r="AX1022" s="34" t="s">
        <v>4107</v>
      </c>
      <c r="AY1022" s="34" t="s">
        <v>4108</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4" t="s">
        <v>7718</v>
      </c>
      <c r="C1023" s="34" t="s">
        <v>7719</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4104</v>
      </c>
      <c r="AJ1023" s="34" t="s">
        <v>74</v>
      </c>
      <c r="AK1023" s="34" t="s">
        <v>65</v>
      </c>
      <c r="AL1023" s="34" t="s">
        <v>218</v>
      </c>
      <c r="AM1023" s="34" t="s">
        <v>219</v>
      </c>
      <c r="AN1023" s="34">
        <v>15.139989999999999</v>
      </c>
      <c r="AO1023" s="34" t="s">
        <v>68</v>
      </c>
      <c r="AP1023" s="34"/>
      <c r="AQ1023" s="34"/>
      <c r="AR1023" s="34" t="s">
        <v>68</v>
      </c>
      <c r="AS1023" s="34"/>
      <c r="AT1023" s="34"/>
      <c r="AU1023" s="34" t="s">
        <v>4105</v>
      </c>
      <c r="AV1023" s="34" t="s">
        <v>4106</v>
      </c>
      <c r="AW1023" s="34">
        <v>33.11909</v>
      </c>
      <c r="AX1023" s="34" t="s">
        <v>4107</v>
      </c>
      <c r="AY1023" s="34" t="s">
        <v>4108</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4" t="s">
        <v>7720</v>
      </c>
      <c r="C1024" s="34" t="s">
        <v>7721</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4104</v>
      </c>
      <c r="AJ1024" s="34" t="s">
        <v>74</v>
      </c>
      <c r="AK1024" s="34" t="s">
        <v>65</v>
      </c>
      <c r="AL1024" s="34" t="s">
        <v>218</v>
      </c>
      <c r="AM1024" s="34" t="s">
        <v>219</v>
      </c>
      <c r="AN1024" s="34">
        <v>10.74606</v>
      </c>
      <c r="AO1024" s="34" t="s">
        <v>68</v>
      </c>
      <c r="AP1024" s="34"/>
      <c r="AQ1024" s="34"/>
      <c r="AR1024" s="34" t="s">
        <v>68</v>
      </c>
      <c r="AS1024" s="34"/>
      <c r="AT1024" s="34"/>
      <c r="AU1024" s="34" t="s">
        <v>4105</v>
      </c>
      <c r="AV1024" s="34" t="s">
        <v>4106</v>
      </c>
      <c r="AW1024" s="34">
        <v>23.496670000000002</v>
      </c>
      <c r="AX1024" s="34" t="s">
        <v>4107</v>
      </c>
      <c r="AY1024" s="34" t="s">
        <v>4108</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4" t="s">
        <v>7722</v>
      </c>
      <c r="C1025" s="34" t="s">
        <v>7723</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4104</v>
      </c>
      <c r="AJ1025" s="34" t="s">
        <v>74</v>
      </c>
      <c r="AK1025" s="34" t="s">
        <v>65</v>
      </c>
      <c r="AL1025" s="34" t="s">
        <v>218</v>
      </c>
      <c r="AM1025" s="34" t="s">
        <v>219</v>
      </c>
      <c r="AN1025" s="34">
        <v>5.66568</v>
      </c>
      <c r="AO1025" s="34" t="s">
        <v>68</v>
      </c>
      <c r="AP1025" s="34"/>
      <c r="AQ1025" s="34"/>
      <c r="AR1025" s="34" t="s">
        <v>68</v>
      </c>
      <c r="AS1025" s="34"/>
      <c r="AT1025" s="34"/>
      <c r="AU1025" s="34" t="s">
        <v>4105</v>
      </c>
      <c r="AV1025" s="34" t="s">
        <v>4106</v>
      </c>
      <c r="AW1025" s="34">
        <v>12.38822</v>
      </c>
      <c r="AX1025" s="34" t="s">
        <v>4107</v>
      </c>
      <c r="AY1025" s="34" t="s">
        <v>4108</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4" t="s">
        <v>7724</v>
      </c>
      <c r="C1026" s="34" t="s">
        <v>7725</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4104</v>
      </c>
      <c r="AJ1026" s="34" t="s">
        <v>74</v>
      </c>
      <c r="AK1026" s="34" t="s">
        <v>65</v>
      </c>
      <c r="AL1026" s="34" t="s">
        <v>218</v>
      </c>
      <c r="AM1026" s="34" t="s">
        <v>219</v>
      </c>
      <c r="AN1026" s="34">
        <v>8.4517000000000007</v>
      </c>
      <c r="AO1026" s="34" t="s">
        <v>68</v>
      </c>
      <c r="AP1026" s="34"/>
      <c r="AQ1026" s="34"/>
      <c r="AR1026" s="34" t="s">
        <v>68</v>
      </c>
      <c r="AS1026" s="34"/>
      <c r="AT1026" s="34"/>
      <c r="AU1026" s="34" t="s">
        <v>4105</v>
      </c>
      <c r="AV1026" s="34" t="s">
        <v>4106</v>
      </c>
      <c r="AW1026" s="34">
        <v>18.479949999999999</v>
      </c>
      <c r="AX1026" s="34" t="s">
        <v>4107</v>
      </c>
      <c r="AY1026" s="34" t="s">
        <v>4108</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4" t="s">
        <v>7726</v>
      </c>
      <c r="C1027" s="34" t="s">
        <v>7727</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4104</v>
      </c>
      <c r="AJ1027" s="34" t="s">
        <v>74</v>
      </c>
      <c r="AK1027" s="34" t="s">
        <v>65</v>
      </c>
      <c r="AL1027" s="34" t="s">
        <v>218</v>
      </c>
      <c r="AM1027" s="34" t="s">
        <v>219</v>
      </c>
      <c r="AN1027" s="34">
        <v>0.53637000000000001</v>
      </c>
      <c r="AO1027" s="34" t="s">
        <v>68</v>
      </c>
      <c r="AP1027" s="34"/>
      <c r="AQ1027" s="34"/>
      <c r="AR1027" s="34" t="s">
        <v>68</v>
      </c>
      <c r="AS1027" s="34"/>
      <c r="AT1027" s="34"/>
      <c r="AU1027" s="34" t="s">
        <v>4105</v>
      </c>
      <c r="AV1027" s="34" t="s">
        <v>4106</v>
      </c>
      <c r="AW1027" s="34">
        <v>1.17317</v>
      </c>
      <c r="AX1027" s="34" t="s">
        <v>4107</v>
      </c>
      <c r="AY1027" s="34" t="s">
        <v>4108</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4" t="s">
        <v>7728</v>
      </c>
      <c r="C1028" s="34" t="s">
        <v>7729</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4104</v>
      </c>
      <c r="AJ1028" s="34" t="s">
        <v>74</v>
      </c>
      <c r="AK1028" s="34" t="s">
        <v>65</v>
      </c>
      <c r="AL1028" s="34" t="s">
        <v>218</v>
      </c>
      <c r="AM1028" s="34" t="s">
        <v>219</v>
      </c>
      <c r="AN1028" s="34">
        <v>0.36473</v>
      </c>
      <c r="AO1028" s="34" t="s">
        <v>68</v>
      </c>
      <c r="AP1028" s="34"/>
      <c r="AQ1028" s="34"/>
      <c r="AR1028" s="34" t="s">
        <v>68</v>
      </c>
      <c r="AS1028" s="34"/>
      <c r="AT1028" s="34"/>
      <c r="AU1028" s="34" t="s">
        <v>4105</v>
      </c>
      <c r="AV1028" s="34" t="s">
        <v>4106</v>
      </c>
      <c r="AW1028" s="34">
        <v>0.79776000000000002</v>
      </c>
      <c r="AX1028" s="34" t="s">
        <v>4107</v>
      </c>
      <c r="AY1028" s="34" t="s">
        <v>4108</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4" t="s">
        <v>7730</v>
      </c>
      <c r="C1029" s="34" t="s">
        <v>7731</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4104</v>
      </c>
      <c r="AJ1029" s="34" t="s">
        <v>74</v>
      </c>
      <c r="AK1029" s="34" t="s">
        <v>65</v>
      </c>
      <c r="AL1029" s="34" t="s">
        <v>218</v>
      </c>
      <c r="AM1029" s="34" t="s">
        <v>219</v>
      </c>
      <c r="AN1029" s="34">
        <v>0.34329999999999999</v>
      </c>
      <c r="AO1029" s="34" t="s">
        <v>68</v>
      </c>
      <c r="AP1029" s="34"/>
      <c r="AQ1029" s="34"/>
      <c r="AR1029" s="34" t="s">
        <v>68</v>
      </c>
      <c r="AS1029" s="34"/>
      <c r="AT1029" s="34"/>
      <c r="AU1029" s="34" t="s">
        <v>4105</v>
      </c>
      <c r="AV1029" s="34" t="s">
        <v>4106</v>
      </c>
      <c r="AW1029" s="34">
        <v>0.75087000000000004</v>
      </c>
      <c r="AX1029" s="34" t="s">
        <v>4107</v>
      </c>
      <c r="AY1029" s="34" t="s">
        <v>4108</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4" t="s">
        <v>7732</v>
      </c>
      <c r="C1030" s="34" t="s">
        <v>7733</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4104</v>
      </c>
      <c r="AJ1030" s="34" t="s">
        <v>74</v>
      </c>
      <c r="AK1030" s="34" t="s">
        <v>65</v>
      </c>
      <c r="AL1030" s="34" t="s">
        <v>218</v>
      </c>
      <c r="AM1030" s="34" t="s">
        <v>219</v>
      </c>
      <c r="AN1030" s="34">
        <v>1.47136</v>
      </c>
      <c r="AO1030" s="34" t="s">
        <v>68</v>
      </c>
      <c r="AP1030" s="34"/>
      <c r="AQ1030" s="34"/>
      <c r="AR1030" s="34" t="s">
        <v>68</v>
      </c>
      <c r="AS1030" s="34"/>
      <c r="AT1030" s="34"/>
      <c r="AU1030" s="34" t="s">
        <v>4105</v>
      </c>
      <c r="AV1030" s="34" t="s">
        <v>4106</v>
      </c>
      <c r="AW1030" s="34">
        <v>3.2182400000000002</v>
      </c>
      <c r="AX1030" s="34" t="s">
        <v>4107</v>
      </c>
      <c r="AY1030" s="34" t="s">
        <v>4108</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4" t="s">
        <v>7734</v>
      </c>
      <c r="C1031" s="34" t="s">
        <v>7735</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4104</v>
      </c>
      <c r="AJ1031" s="34" t="s">
        <v>74</v>
      </c>
      <c r="AK1031" s="34" t="s">
        <v>65</v>
      </c>
      <c r="AL1031" s="34" t="s">
        <v>218</v>
      </c>
      <c r="AM1031" s="34" t="s">
        <v>219</v>
      </c>
      <c r="AN1031" s="34">
        <v>1.76563</v>
      </c>
      <c r="AO1031" s="34" t="s">
        <v>68</v>
      </c>
      <c r="AP1031" s="34"/>
      <c r="AQ1031" s="34"/>
      <c r="AR1031" s="34" t="s">
        <v>68</v>
      </c>
      <c r="AS1031" s="34"/>
      <c r="AT1031" s="34"/>
      <c r="AU1031" s="34" t="s">
        <v>4105</v>
      </c>
      <c r="AV1031" s="34" t="s">
        <v>4106</v>
      </c>
      <c r="AW1031" s="34">
        <v>3.8618800000000002</v>
      </c>
      <c r="AX1031" s="34" t="s">
        <v>4107</v>
      </c>
      <c r="AY1031" s="34" t="s">
        <v>4108</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4" t="s">
        <v>7736</v>
      </c>
      <c r="C1032" s="34" t="s">
        <v>7737</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4104</v>
      </c>
      <c r="AJ1032" s="34" t="s">
        <v>74</v>
      </c>
      <c r="AK1032" s="34" t="s">
        <v>65</v>
      </c>
      <c r="AL1032" s="34" t="s">
        <v>218</v>
      </c>
      <c r="AM1032" s="34" t="s">
        <v>219</v>
      </c>
      <c r="AN1032" s="34">
        <v>6.76823</v>
      </c>
      <c r="AO1032" s="34" t="s">
        <v>68</v>
      </c>
      <c r="AP1032" s="34"/>
      <c r="AQ1032" s="34"/>
      <c r="AR1032" s="34" t="s">
        <v>68</v>
      </c>
      <c r="AS1032" s="34"/>
      <c r="AT1032" s="34"/>
      <c r="AU1032" s="34" t="s">
        <v>4105</v>
      </c>
      <c r="AV1032" s="34" t="s">
        <v>4106</v>
      </c>
      <c r="AW1032" s="34">
        <v>14.803879999999999</v>
      </c>
      <c r="AX1032" s="34" t="s">
        <v>4107</v>
      </c>
      <c r="AY1032" s="34" t="s">
        <v>4108</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4" t="s">
        <v>7738</v>
      </c>
      <c r="C1033" s="34" t="s">
        <v>7739</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4104</v>
      </c>
      <c r="AJ1033" s="34" t="s">
        <v>74</v>
      </c>
      <c r="AK1033" s="34" t="s">
        <v>65</v>
      </c>
      <c r="AL1033" s="34" t="s">
        <v>218</v>
      </c>
      <c r="AM1033" s="34" t="s">
        <v>219</v>
      </c>
      <c r="AN1033" s="34">
        <v>3.2098900000000001</v>
      </c>
      <c r="AO1033" s="34" t="s">
        <v>68</v>
      </c>
      <c r="AP1033" s="34"/>
      <c r="AQ1033" s="34"/>
      <c r="AR1033" s="34" t="s">
        <v>68</v>
      </c>
      <c r="AS1033" s="34"/>
      <c r="AT1033" s="34"/>
      <c r="AU1033" s="34" t="s">
        <v>4105</v>
      </c>
      <c r="AV1033" s="34" t="s">
        <v>4106</v>
      </c>
      <c r="AW1033" s="34">
        <v>7.0217200000000002</v>
      </c>
      <c r="AX1033" s="34" t="s">
        <v>4107</v>
      </c>
      <c r="AY1033" s="34" t="s">
        <v>4108</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4" t="s">
        <v>7740</v>
      </c>
      <c r="C1034" s="34" t="s">
        <v>7741</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4104</v>
      </c>
      <c r="AJ1034" s="34" t="s">
        <v>74</v>
      </c>
      <c r="AK1034" s="34" t="s">
        <v>65</v>
      </c>
      <c r="AL1034" s="34" t="s">
        <v>218</v>
      </c>
      <c r="AM1034" s="34" t="s">
        <v>219</v>
      </c>
      <c r="AN1034" s="34">
        <v>8.5597100000000008</v>
      </c>
      <c r="AO1034" s="34" t="s">
        <v>68</v>
      </c>
      <c r="AP1034" s="34"/>
      <c r="AQ1034" s="34"/>
      <c r="AR1034" s="34" t="s">
        <v>68</v>
      </c>
      <c r="AS1034" s="34"/>
      <c r="AT1034" s="34"/>
      <c r="AU1034" s="34" t="s">
        <v>4105</v>
      </c>
      <c r="AV1034" s="34" t="s">
        <v>4106</v>
      </c>
      <c r="AW1034" s="34">
        <v>18.72458</v>
      </c>
      <c r="AX1034" s="34" t="s">
        <v>4107</v>
      </c>
      <c r="AY1034" s="34" t="s">
        <v>4108</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4" t="s">
        <v>7742</v>
      </c>
      <c r="C1035" s="34" t="s">
        <v>7743</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4104</v>
      </c>
      <c r="AJ1035" s="34" t="s">
        <v>74</v>
      </c>
      <c r="AK1035" s="34" t="s">
        <v>65</v>
      </c>
      <c r="AL1035" s="34" t="s">
        <v>218</v>
      </c>
      <c r="AM1035" s="34" t="s">
        <v>219</v>
      </c>
      <c r="AN1035" s="34">
        <v>7.4897499999999999</v>
      </c>
      <c r="AO1035" s="34" t="s">
        <v>68</v>
      </c>
      <c r="AP1035" s="34"/>
      <c r="AQ1035" s="34"/>
      <c r="AR1035" s="34" t="s">
        <v>68</v>
      </c>
      <c r="AS1035" s="34"/>
      <c r="AT1035" s="34"/>
      <c r="AU1035" s="34" t="s">
        <v>4105</v>
      </c>
      <c r="AV1035" s="34" t="s">
        <v>4106</v>
      </c>
      <c r="AW1035" s="34">
        <v>16.384</v>
      </c>
      <c r="AX1035" s="34" t="s">
        <v>4107</v>
      </c>
      <c r="AY1035" s="34" t="s">
        <v>4108</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4" t="s">
        <v>8821</v>
      </c>
      <c r="C1036" s="34" t="s">
        <v>8822</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4104</v>
      </c>
      <c r="AJ1036" s="34" t="s">
        <v>74</v>
      </c>
      <c r="AK1036" s="34" t="s">
        <v>65</v>
      </c>
      <c r="AL1036" s="34" t="s">
        <v>218</v>
      </c>
      <c r="AM1036" s="34" t="s">
        <v>219</v>
      </c>
      <c r="AN1036" s="34">
        <v>7.7572400000000004</v>
      </c>
      <c r="AO1036" s="34" t="s">
        <v>68</v>
      </c>
      <c r="AP1036" s="34"/>
      <c r="AQ1036" s="34"/>
      <c r="AR1036" s="34" t="s">
        <v>68</v>
      </c>
      <c r="AS1036" s="34"/>
      <c r="AT1036" s="34"/>
      <c r="AU1036" s="34" t="s">
        <v>4105</v>
      </c>
      <c r="AV1036" s="34" t="s">
        <v>4106</v>
      </c>
      <c r="AW1036" s="34">
        <v>16.969149999999999</v>
      </c>
      <c r="AX1036" s="34" t="s">
        <v>4107</v>
      </c>
      <c r="AY1036" s="34" t="s">
        <v>4108</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4" t="s">
        <v>8823</v>
      </c>
      <c r="C1037" s="34" t="s">
        <v>8824</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4104</v>
      </c>
      <c r="AJ1037" s="34" t="s">
        <v>74</v>
      </c>
      <c r="AK1037" s="34" t="s">
        <v>65</v>
      </c>
      <c r="AL1037" s="34" t="s">
        <v>218</v>
      </c>
      <c r="AM1037" s="34" t="s">
        <v>219</v>
      </c>
      <c r="AN1037" s="34">
        <v>4.2141400000000004</v>
      </c>
      <c r="AO1037" s="34" t="s">
        <v>68</v>
      </c>
      <c r="AP1037" s="34"/>
      <c r="AQ1037" s="34"/>
      <c r="AR1037" s="34" t="s">
        <v>68</v>
      </c>
      <c r="AS1037" s="34"/>
      <c r="AT1037" s="34"/>
      <c r="AU1037" s="34" t="s">
        <v>4105</v>
      </c>
      <c r="AV1037" s="34" t="s">
        <v>4106</v>
      </c>
      <c r="AW1037" s="34">
        <v>9.2143800000000002</v>
      </c>
      <c r="AX1037" s="34" t="s">
        <v>4107</v>
      </c>
      <c r="AY1037" s="34" t="s">
        <v>4108</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4" t="s">
        <v>8825</v>
      </c>
      <c r="C1038" s="34" t="s">
        <v>8826</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4104</v>
      </c>
      <c r="AJ1038" s="34" t="s">
        <v>74</v>
      </c>
      <c r="AK1038" s="34" t="s">
        <v>65</v>
      </c>
      <c r="AL1038" s="34" t="s">
        <v>218</v>
      </c>
      <c r="AM1038" s="34" t="s">
        <v>219</v>
      </c>
      <c r="AN1038" s="34">
        <v>5.6188599999999997</v>
      </c>
      <c r="AO1038" s="34" t="s">
        <v>68</v>
      </c>
      <c r="AP1038" s="34"/>
      <c r="AQ1038" s="34"/>
      <c r="AR1038" s="34" t="s">
        <v>68</v>
      </c>
      <c r="AS1038" s="34"/>
      <c r="AT1038" s="34"/>
      <c r="AU1038" s="34" t="s">
        <v>4105</v>
      </c>
      <c r="AV1038" s="34" t="s">
        <v>4106</v>
      </c>
      <c r="AW1038" s="34">
        <v>12.28584</v>
      </c>
      <c r="AX1038" s="34" t="s">
        <v>4107</v>
      </c>
      <c r="AY1038" s="34" t="s">
        <v>4108</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4" t="s">
        <v>8827</v>
      </c>
      <c r="C1039" s="34" t="s">
        <v>8828</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4104</v>
      </c>
      <c r="AJ1039" s="34" t="s">
        <v>74</v>
      </c>
      <c r="AK1039" s="34" t="s">
        <v>65</v>
      </c>
      <c r="AL1039" s="34" t="s">
        <v>218</v>
      </c>
      <c r="AM1039" s="34" t="s">
        <v>219</v>
      </c>
      <c r="AN1039" s="34">
        <v>0.70235999999999998</v>
      </c>
      <c r="AO1039" s="34" t="s">
        <v>68</v>
      </c>
      <c r="AP1039" s="34"/>
      <c r="AQ1039" s="34"/>
      <c r="AR1039" s="34" t="s">
        <v>68</v>
      </c>
      <c r="AS1039" s="34"/>
      <c r="AT1039" s="34"/>
      <c r="AU1039" s="34" t="s">
        <v>4105</v>
      </c>
      <c r="AV1039" s="34" t="s">
        <v>4106</v>
      </c>
      <c r="AW1039" s="34">
        <v>1.53573</v>
      </c>
      <c r="AX1039" s="34" t="s">
        <v>4107</v>
      </c>
      <c r="AY1039" s="34" t="s">
        <v>4108</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4" t="s">
        <v>8829</v>
      </c>
      <c r="C1040" s="34" t="s">
        <v>8830</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4104</v>
      </c>
      <c r="AJ1040" s="34" t="s">
        <v>74</v>
      </c>
      <c r="AK1040" s="34" t="s">
        <v>65</v>
      </c>
      <c r="AL1040" s="34" t="s">
        <v>218</v>
      </c>
      <c r="AM1040" s="34" t="s">
        <v>219</v>
      </c>
      <c r="AN1040" s="34">
        <v>0.64365000000000006</v>
      </c>
      <c r="AO1040" s="34" t="s">
        <v>68</v>
      </c>
      <c r="AP1040" s="34"/>
      <c r="AQ1040" s="34"/>
      <c r="AR1040" s="34" t="s">
        <v>68</v>
      </c>
      <c r="AS1040" s="34"/>
      <c r="AT1040" s="34"/>
      <c r="AU1040" s="34" t="s">
        <v>4105</v>
      </c>
      <c r="AV1040" s="34" t="s">
        <v>4106</v>
      </c>
      <c r="AW1040" s="34">
        <v>1.4077999999999999</v>
      </c>
      <c r="AX1040" s="34" t="s">
        <v>4107</v>
      </c>
      <c r="AY1040" s="34" t="s">
        <v>4108</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4" t="s">
        <v>8831</v>
      </c>
      <c r="C1041" s="34" t="s">
        <v>8832</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4104</v>
      </c>
      <c r="AJ1041" s="34" t="s">
        <v>74</v>
      </c>
      <c r="AK1041" s="34" t="s">
        <v>65</v>
      </c>
      <c r="AL1041" s="34" t="s">
        <v>218</v>
      </c>
      <c r="AM1041" s="34" t="s">
        <v>219</v>
      </c>
      <c r="AN1041" s="34">
        <v>0.61794000000000004</v>
      </c>
      <c r="AO1041" s="34" t="s">
        <v>68</v>
      </c>
      <c r="AP1041" s="34"/>
      <c r="AQ1041" s="34"/>
      <c r="AR1041" s="34" t="s">
        <v>68</v>
      </c>
      <c r="AS1041" s="34"/>
      <c r="AT1041" s="34"/>
      <c r="AU1041" s="34" t="s">
        <v>4105</v>
      </c>
      <c r="AV1041" s="34" t="s">
        <v>4106</v>
      </c>
      <c r="AW1041" s="34">
        <v>1.3515699999999999</v>
      </c>
      <c r="AX1041" s="34" t="s">
        <v>4107</v>
      </c>
      <c r="AY1041" s="34" t="s">
        <v>4108</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4" t="s">
        <v>8833</v>
      </c>
      <c r="C1042" s="34" t="s">
        <v>8834</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4104</v>
      </c>
      <c r="AJ1042" s="34" t="s">
        <v>74</v>
      </c>
      <c r="AK1042" s="34" t="s">
        <v>65</v>
      </c>
      <c r="AL1042" s="34" t="s">
        <v>218</v>
      </c>
      <c r="AM1042" s="34" t="s">
        <v>219</v>
      </c>
      <c r="AN1042" s="34">
        <v>2.2314400000000001</v>
      </c>
      <c r="AO1042" s="34" t="s">
        <v>68</v>
      </c>
      <c r="AP1042" s="34"/>
      <c r="AQ1042" s="34"/>
      <c r="AR1042" s="34" t="s">
        <v>68</v>
      </c>
      <c r="AS1042" s="34"/>
      <c r="AT1042" s="34"/>
      <c r="AU1042" s="34" t="s">
        <v>4105</v>
      </c>
      <c r="AV1042" s="34" t="s">
        <v>4106</v>
      </c>
      <c r="AW1042" s="34">
        <v>4.8806599999999998</v>
      </c>
      <c r="AX1042" s="34" t="s">
        <v>4107</v>
      </c>
      <c r="AY1042" s="34" t="s">
        <v>4108</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4" t="s">
        <v>8835</v>
      </c>
      <c r="C1043" s="34" t="s">
        <v>8836</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4104</v>
      </c>
      <c r="AJ1043" s="34" t="s">
        <v>74</v>
      </c>
      <c r="AK1043" s="34" t="s">
        <v>65</v>
      </c>
      <c r="AL1043" s="34" t="s">
        <v>218</v>
      </c>
      <c r="AM1043" s="34" t="s">
        <v>219</v>
      </c>
      <c r="AN1043" s="34">
        <v>1.5302100000000001</v>
      </c>
      <c r="AO1043" s="34" t="s">
        <v>68</v>
      </c>
      <c r="AP1043" s="34"/>
      <c r="AQ1043" s="34"/>
      <c r="AR1043" s="34" t="s">
        <v>68</v>
      </c>
      <c r="AS1043" s="34"/>
      <c r="AT1043" s="34"/>
      <c r="AU1043" s="34" t="s">
        <v>4105</v>
      </c>
      <c r="AV1043" s="34" t="s">
        <v>4106</v>
      </c>
      <c r="AW1043" s="34">
        <v>3.3469600000000002</v>
      </c>
      <c r="AX1043" s="34" t="s">
        <v>4107</v>
      </c>
      <c r="AY1043" s="34" t="s">
        <v>4108</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4" t="s">
        <v>8837</v>
      </c>
      <c r="C1044" s="34" t="s">
        <v>8838</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4104</v>
      </c>
      <c r="AJ1044" s="34" t="s">
        <v>74</v>
      </c>
      <c r="AK1044" s="34" t="s">
        <v>65</v>
      </c>
      <c r="AL1044" s="34" t="s">
        <v>218</v>
      </c>
      <c r="AM1044" s="34" t="s">
        <v>219</v>
      </c>
      <c r="AN1044" s="34">
        <v>5.2674500000000002</v>
      </c>
      <c r="AO1044" s="34" t="s">
        <v>68</v>
      </c>
      <c r="AP1044" s="34"/>
      <c r="AQ1044" s="34"/>
      <c r="AR1044" s="34" t="s">
        <v>68</v>
      </c>
      <c r="AS1044" s="34"/>
      <c r="AT1044" s="34"/>
      <c r="AU1044" s="34" t="s">
        <v>4105</v>
      </c>
      <c r="AV1044" s="34" t="s">
        <v>4106</v>
      </c>
      <c r="AW1044" s="34">
        <v>11.521280000000001</v>
      </c>
      <c r="AX1044" s="34" t="s">
        <v>4107</v>
      </c>
      <c r="AY1044" s="34" t="s">
        <v>4108</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4" t="s">
        <v>8839</v>
      </c>
      <c r="C1045" s="34" t="s">
        <v>8840</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4104</v>
      </c>
      <c r="AJ1045" s="34" t="s">
        <v>74</v>
      </c>
      <c r="AK1045" s="34" t="s">
        <v>65</v>
      </c>
      <c r="AL1045" s="34" t="s">
        <v>218</v>
      </c>
      <c r="AM1045" s="34" t="s">
        <v>219</v>
      </c>
      <c r="AN1045" s="34">
        <v>2.8838599999999999</v>
      </c>
      <c r="AO1045" s="34" t="s">
        <v>68</v>
      </c>
      <c r="AP1045" s="34"/>
      <c r="AQ1045" s="34"/>
      <c r="AR1045" s="34" t="s">
        <v>68</v>
      </c>
      <c r="AS1045" s="34"/>
      <c r="AT1045" s="34"/>
      <c r="AU1045" s="34" t="s">
        <v>4105</v>
      </c>
      <c r="AV1045" s="34" t="s">
        <v>4106</v>
      </c>
      <c r="AW1045" s="34">
        <v>6.3077399999999999</v>
      </c>
      <c r="AX1045" s="34" t="s">
        <v>4107</v>
      </c>
      <c r="AY1045" s="34" t="s">
        <v>4108</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4" t="s">
        <v>8841</v>
      </c>
      <c r="C1046" s="34" t="s">
        <v>8842</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4104</v>
      </c>
      <c r="AJ1046" s="34" t="s">
        <v>74</v>
      </c>
      <c r="AK1046" s="34" t="s">
        <v>65</v>
      </c>
      <c r="AL1046" s="34" t="s">
        <v>218</v>
      </c>
      <c r="AM1046" s="34" t="s">
        <v>219</v>
      </c>
      <c r="AN1046" s="34">
        <v>8.0924499999999995</v>
      </c>
      <c r="AO1046" s="34" t="s">
        <v>68</v>
      </c>
      <c r="AP1046" s="34"/>
      <c r="AQ1046" s="34"/>
      <c r="AR1046" s="34" t="s">
        <v>68</v>
      </c>
      <c r="AS1046" s="34"/>
      <c r="AT1046" s="34"/>
      <c r="AU1046" s="34" t="s">
        <v>4105</v>
      </c>
      <c r="AV1046" s="34" t="s">
        <v>4106</v>
      </c>
      <c r="AW1046" s="34">
        <v>17.700289999999999</v>
      </c>
      <c r="AX1046" s="34" t="s">
        <v>4107</v>
      </c>
      <c r="AY1046" s="34" t="s">
        <v>4108</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4" t="s">
        <v>8843</v>
      </c>
      <c r="C1047" s="34" t="s">
        <v>8844</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4104</v>
      </c>
      <c r="AJ1047" s="34" t="s">
        <v>74</v>
      </c>
      <c r="AK1047" s="34" t="s">
        <v>65</v>
      </c>
      <c r="AL1047" s="34" t="s">
        <v>218</v>
      </c>
      <c r="AM1047" s="34" t="s">
        <v>219</v>
      </c>
      <c r="AN1047" s="34">
        <v>2.9958999999999998</v>
      </c>
      <c r="AO1047" s="34" t="s">
        <v>68</v>
      </c>
      <c r="AP1047" s="34"/>
      <c r="AQ1047" s="34"/>
      <c r="AR1047" s="34" t="s">
        <v>68</v>
      </c>
      <c r="AS1047" s="34"/>
      <c r="AT1047" s="34"/>
      <c r="AU1047" s="34" t="s">
        <v>4105</v>
      </c>
      <c r="AV1047" s="34" t="s">
        <v>4106</v>
      </c>
      <c r="AW1047" s="34">
        <v>6.5536000000000003</v>
      </c>
      <c r="AX1047" s="34" t="s">
        <v>4107</v>
      </c>
      <c r="AY1047" s="34" t="s">
        <v>4108</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4" t="s">
        <v>8845</v>
      </c>
      <c r="C1048" s="34" t="s">
        <v>8846</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4104</v>
      </c>
      <c r="AJ1048" s="34" t="s">
        <v>74</v>
      </c>
      <c r="AK1048" s="34" t="s">
        <v>65</v>
      </c>
      <c r="AL1048" s="34" t="s">
        <v>218</v>
      </c>
      <c r="AM1048" s="34" t="s">
        <v>219</v>
      </c>
      <c r="AN1048" s="34">
        <v>19.901330000000002</v>
      </c>
      <c r="AO1048" s="34" t="s">
        <v>68</v>
      </c>
      <c r="AP1048" s="34"/>
      <c r="AQ1048" s="34"/>
      <c r="AR1048" s="34" t="s">
        <v>68</v>
      </c>
      <c r="AS1048" s="34"/>
      <c r="AT1048" s="34"/>
      <c r="AU1048" s="34" t="s">
        <v>4105</v>
      </c>
      <c r="AV1048" s="34" t="s">
        <v>4106</v>
      </c>
      <c r="AW1048" s="34">
        <v>43.534640000000003</v>
      </c>
      <c r="AX1048" s="34" t="s">
        <v>4107</v>
      </c>
      <c r="AY1048" s="34" t="s">
        <v>4108</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4" t="s">
        <v>8847</v>
      </c>
      <c r="C1049" s="34" t="s">
        <v>8848</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4104</v>
      </c>
      <c r="AJ1049" s="34" t="s">
        <v>74</v>
      </c>
      <c r="AK1049" s="34" t="s">
        <v>65</v>
      </c>
      <c r="AL1049" s="34" t="s">
        <v>218</v>
      </c>
      <c r="AM1049" s="34" t="s">
        <v>219</v>
      </c>
      <c r="AN1049" s="34">
        <v>11.983599999999999</v>
      </c>
      <c r="AO1049" s="34" t="s">
        <v>68</v>
      </c>
      <c r="AP1049" s="34"/>
      <c r="AQ1049" s="34"/>
      <c r="AR1049" s="34" t="s">
        <v>68</v>
      </c>
      <c r="AS1049" s="34"/>
      <c r="AT1049" s="34"/>
      <c r="AU1049" s="34" t="s">
        <v>4105</v>
      </c>
      <c r="AV1049" s="34" t="s">
        <v>4106</v>
      </c>
      <c r="AW1049" s="34">
        <v>26.214410000000001</v>
      </c>
      <c r="AX1049" s="34" t="s">
        <v>4107</v>
      </c>
      <c r="AY1049" s="34" t="s">
        <v>4108</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4" t="s">
        <v>10139</v>
      </c>
      <c r="C1050" s="34" t="s">
        <v>10140</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4104</v>
      </c>
      <c r="AJ1050" s="34" t="s">
        <v>74</v>
      </c>
      <c r="AK1050" s="34" t="s">
        <v>65</v>
      </c>
      <c r="AL1050" s="34" t="s">
        <v>218</v>
      </c>
      <c r="AM1050" s="34" t="s">
        <v>219</v>
      </c>
      <c r="AN1050" s="34">
        <v>17.9754</v>
      </c>
      <c r="AO1050" s="34" t="s">
        <v>68</v>
      </c>
      <c r="AP1050" s="34"/>
      <c r="AQ1050" s="34"/>
      <c r="AR1050" s="34" t="s">
        <v>68</v>
      </c>
      <c r="AS1050" s="34"/>
      <c r="AT1050" s="34"/>
      <c r="AU1050" s="34" t="s">
        <v>4105</v>
      </c>
      <c r="AV1050" s="34" t="s">
        <v>4106</v>
      </c>
      <c r="AW1050" s="34">
        <v>39.32161</v>
      </c>
      <c r="AX1050" s="34" t="s">
        <v>4107</v>
      </c>
      <c r="AY1050" s="34" t="s">
        <v>4108</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4" t="s">
        <v>10141</v>
      </c>
      <c r="C1051" s="34" t="s">
        <v>10142</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4104</v>
      </c>
      <c r="AJ1051" s="34" t="s">
        <v>74</v>
      </c>
      <c r="AK1051" s="34" t="s">
        <v>65</v>
      </c>
      <c r="AL1051" s="34" t="s">
        <v>218</v>
      </c>
      <c r="AM1051" s="34" t="s">
        <v>219</v>
      </c>
      <c r="AN1051" s="34">
        <v>5.9934500000000002</v>
      </c>
      <c r="AO1051" s="34" t="s">
        <v>68</v>
      </c>
      <c r="AP1051" s="34"/>
      <c r="AQ1051" s="34"/>
      <c r="AR1051" s="34" t="s">
        <v>68</v>
      </c>
      <c r="AS1051" s="34"/>
      <c r="AT1051" s="34"/>
      <c r="AU1051" s="34" t="s">
        <v>4105</v>
      </c>
      <c r="AV1051" s="34" t="s">
        <v>4106</v>
      </c>
      <c r="AW1051" s="34">
        <v>13.104900000000001</v>
      </c>
      <c r="AX1051" s="34" t="s">
        <v>4107</v>
      </c>
      <c r="AY1051" s="34" t="s">
        <v>4108</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4" t="s">
        <v>10143</v>
      </c>
      <c r="C1052" s="34" t="s">
        <v>10144</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4104</v>
      </c>
      <c r="AJ1052" s="34" t="s">
        <v>74</v>
      </c>
      <c r="AK1052" s="34" t="s">
        <v>65</v>
      </c>
      <c r="AL1052" s="34" t="s">
        <v>218</v>
      </c>
      <c r="AM1052" s="34" t="s">
        <v>219</v>
      </c>
      <c r="AN1052" s="34">
        <v>11.167479999999999</v>
      </c>
      <c r="AO1052" s="34" t="s">
        <v>68</v>
      </c>
      <c r="AP1052" s="34"/>
      <c r="AQ1052" s="34"/>
      <c r="AR1052" s="34" t="s">
        <v>68</v>
      </c>
      <c r="AS1052" s="34"/>
      <c r="AT1052" s="34"/>
      <c r="AU1052" s="34" t="s">
        <v>4105</v>
      </c>
      <c r="AV1052" s="34" t="s">
        <v>4106</v>
      </c>
      <c r="AW1052" s="34">
        <v>24.418109999999999</v>
      </c>
      <c r="AX1052" s="34" t="s">
        <v>4107</v>
      </c>
      <c r="AY1052" s="34" t="s">
        <v>4108</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4" t="s">
        <v>10145</v>
      </c>
      <c r="C1053" s="34" t="s">
        <v>10146</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4104</v>
      </c>
      <c r="AJ1053" s="34" t="s">
        <v>74</v>
      </c>
      <c r="AK1053" s="34" t="s">
        <v>65</v>
      </c>
      <c r="AL1053" s="34" t="s">
        <v>218</v>
      </c>
      <c r="AM1053" s="34" t="s">
        <v>219</v>
      </c>
      <c r="AN1053" s="34">
        <v>3.39473</v>
      </c>
      <c r="AO1053" s="34" t="s">
        <v>68</v>
      </c>
      <c r="AP1053" s="34"/>
      <c r="AQ1053" s="34"/>
      <c r="AR1053" s="34" t="s">
        <v>68</v>
      </c>
      <c r="AS1053" s="34"/>
      <c r="AT1053" s="34"/>
      <c r="AU1053" s="34" t="s">
        <v>4105</v>
      </c>
      <c r="AV1053" s="34" t="s">
        <v>4106</v>
      </c>
      <c r="AW1053" s="34">
        <v>7.4226999999999999</v>
      </c>
      <c r="AX1053" s="34" t="s">
        <v>4107</v>
      </c>
      <c r="AY1053" s="34" t="s">
        <v>4108</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4" t="s">
        <v>10147</v>
      </c>
      <c r="C1054" s="34" t="s">
        <v>10148</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4104</v>
      </c>
      <c r="AJ1054" s="34" t="s">
        <v>74</v>
      </c>
      <c r="AK1054" s="34" t="s">
        <v>65</v>
      </c>
      <c r="AL1054" s="34" t="s">
        <v>218</v>
      </c>
      <c r="AM1054" s="34" t="s">
        <v>219</v>
      </c>
      <c r="AN1054" s="34">
        <v>1.28729</v>
      </c>
      <c r="AO1054" s="34" t="s">
        <v>68</v>
      </c>
      <c r="AP1054" s="34"/>
      <c r="AQ1054" s="34"/>
      <c r="AR1054" s="34" t="s">
        <v>68</v>
      </c>
      <c r="AS1054" s="34"/>
      <c r="AT1054" s="34"/>
      <c r="AU1054" s="34" t="s">
        <v>4105</v>
      </c>
      <c r="AV1054" s="34" t="s">
        <v>4106</v>
      </c>
      <c r="AW1054" s="34">
        <v>2.8156099999999999</v>
      </c>
      <c r="AX1054" s="34" t="s">
        <v>4107</v>
      </c>
      <c r="AY1054" s="34" t="s">
        <v>4108</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4" t="s">
        <v>10149</v>
      </c>
      <c r="C1055" s="34" t="s">
        <v>10150</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4104</v>
      </c>
      <c r="AJ1055" s="34" t="s">
        <v>74</v>
      </c>
      <c r="AK1055" s="34" t="s">
        <v>65</v>
      </c>
      <c r="AL1055" s="34" t="s">
        <v>218</v>
      </c>
      <c r="AM1055" s="34" t="s">
        <v>219</v>
      </c>
      <c r="AN1055" s="34">
        <v>0.23599999999999999</v>
      </c>
      <c r="AO1055" s="34" t="s">
        <v>68</v>
      </c>
      <c r="AP1055" s="34"/>
      <c r="AQ1055" s="34"/>
      <c r="AR1055" s="34" t="s">
        <v>68</v>
      </c>
      <c r="AS1055" s="34"/>
      <c r="AT1055" s="34"/>
      <c r="AU1055" s="34" t="s">
        <v>4105</v>
      </c>
      <c r="AV1055" s="34" t="s">
        <v>4106</v>
      </c>
      <c r="AW1055" s="34">
        <v>0.51619000000000004</v>
      </c>
      <c r="AX1055" s="34" t="s">
        <v>4107</v>
      </c>
      <c r="AY1055" s="34" t="s">
        <v>4108</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4" t="s">
        <v>8865</v>
      </c>
      <c r="C1056" s="34" t="s">
        <v>8866</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7310</v>
      </c>
      <c r="AJ1056" s="34" t="s">
        <v>74</v>
      </c>
      <c r="AK1056" s="34" t="s">
        <v>65</v>
      </c>
      <c r="AL1056" s="34" t="s">
        <v>218</v>
      </c>
      <c r="AM1056" s="34" t="s">
        <v>219</v>
      </c>
      <c r="AN1056" s="34">
        <v>1.13289</v>
      </c>
      <c r="AO1056" s="34" t="s">
        <v>68</v>
      </c>
      <c r="AP1056" s="34"/>
      <c r="AQ1056" s="34"/>
      <c r="AR1056" s="34" t="s">
        <v>68</v>
      </c>
      <c r="AS1056" s="34"/>
      <c r="AT1056" s="34"/>
      <c r="AU1056" s="34" t="s">
        <v>7311</v>
      </c>
      <c r="AV1056" s="34" t="s">
        <v>7312</v>
      </c>
      <c r="AW1056" s="34">
        <v>2.4778699999999998</v>
      </c>
      <c r="AX1056" s="34" t="s">
        <v>7313</v>
      </c>
      <c r="AY1056" s="34" t="s">
        <v>7314</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4" t="s">
        <v>8867</v>
      </c>
      <c r="C1057" s="34" t="s">
        <v>8868</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7310</v>
      </c>
      <c r="AJ1057" s="34" t="s">
        <v>74</v>
      </c>
      <c r="AK1057" s="34" t="s">
        <v>65</v>
      </c>
      <c r="AL1057" s="34" t="s">
        <v>218</v>
      </c>
      <c r="AM1057" s="34" t="s">
        <v>219</v>
      </c>
      <c r="AN1057" s="34">
        <v>1.1672199999999999</v>
      </c>
      <c r="AO1057" s="34" t="s">
        <v>68</v>
      </c>
      <c r="AP1057" s="34"/>
      <c r="AQ1057" s="34"/>
      <c r="AR1057" s="34" t="s">
        <v>68</v>
      </c>
      <c r="AS1057" s="34"/>
      <c r="AT1057" s="34"/>
      <c r="AU1057" s="34" t="s">
        <v>7311</v>
      </c>
      <c r="AV1057" s="34" t="s">
        <v>7312</v>
      </c>
      <c r="AW1057" s="34">
        <v>2.5529600000000001</v>
      </c>
      <c r="AX1057" s="34" t="s">
        <v>7313</v>
      </c>
      <c r="AY1057" s="34" t="s">
        <v>7314</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4" t="s">
        <v>8869</v>
      </c>
      <c r="C1058" s="34" t="s">
        <v>8870</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7310</v>
      </c>
      <c r="AJ1058" s="34" t="s">
        <v>74</v>
      </c>
      <c r="AK1058" s="34" t="s">
        <v>65</v>
      </c>
      <c r="AL1058" s="34" t="s">
        <v>218</v>
      </c>
      <c r="AM1058" s="34" t="s">
        <v>219</v>
      </c>
      <c r="AN1058" s="34">
        <v>0.37763000000000002</v>
      </c>
      <c r="AO1058" s="34" t="s">
        <v>68</v>
      </c>
      <c r="AP1058" s="34"/>
      <c r="AQ1058" s="34"/>
      <c r="AR1058" s="34" t="s">
        <v>68</v>
      </c>
      <c r="AS1058" s="34"/>
      <c r="AT1058" s="34"/>
      <c r="AU1058" s="34" t="s">
        <v>7311</v>
      </c>
      <c r="AV1058" s="34" t="s">
        <v>7312</v>
      </c>
      <c r="AW1058" s="34">
        <v>0.82596000000000003</v>
      </c>
      <c r="AX1058" s="34" t="s">
        <v>7313</v>
      </c>
      <c r="AY1058" s="34" t="s">
        <v>7314</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4" t="s">
        <v>8871</v>
      </c>
      <c r="C1059" s="34" t="s">
        <v>8872</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7310</v>
      </c>
      <c r="AJ1059" s="34" t="s">
        <v>74</v>
      </c>
      <c r="AK1059" s="34" t="s">
        <v>65</v>
      </c>
      <c r="AL1059" s="34" t="s">
        <v>218</v>
      </c>
      <c r="AM1059" s="34" t="s">
        <v>219</v>
      </c>
      <c r="AN1059" s="34">
        <v>0.30897000000000002</v>
      </c>
      <c r="AO1059" s="34" t="s">
        <v>68</v>
      </c>
      <c r="AP1059" s="34"/>
      <c r="AQ1059" s="34"/>
      <c r="AR1059" s="34" t="s">
        <v>68</v>
      </c>
      <c r="AS1059" s="34"/>
      <c r="AT1059" s="34"/>
      <c r="AU1059" s="34" t="s">
        <v>7311</v>
      </c>
      <c r="AV1059" s="34" t="s">
        <v>7312</v>
      </c>
      <c r="AW1059" s="34">
        <v>0.67578000000000005</v>
      </c>
      <c r="AX1059" s="34" t="s">
        <v>7313</v>
      </c>
      <c r="AY1059" s="34" t="s">
        <v>7314</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4" t="s">
        <v>8873</v>
      </c>
      <c r="C1060" s="34" t="s">
        <v>8874</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7310</v>
      </c>
      <c r="AJ1060" s="34" t="s">
        <v>74</v>
      </c>
      <c r="AK1060" s="34" t="s">
        <v>65</v>
      </c>
      <c r="AL1060" s="34" t="s">
        <v>218</v>
      </c>
      <c r="AM1060" s="34" t="s">
        <v>219</v>
      </c>
      <c r="AN1060" s="34">
        <v>0.34329999999999999</v>
      </c>
      <c r="AO1060" s="34" t="s">
        <v>68</v>
      </c>
      <c r="AP1060" s="34"/>
      <c r="AQ1060" s="34"/>
      <c r="AR1060" s="34" t="s">
        <v>68</v>
      </c>
      <c r="AS1060" s="34"/>
      <c r="AT1060" s="34"/>
      <c r="AU1060" s="34" t="s">
        <v>7311</v>
      </c>
      <c r="AV1060" s="34" t="s">
        <v>7312</v>
      </c>
      <c r="AW1060" s="34">
        <v>0.75087000000000004</v>
      </c>
      <c r="AX1060" s="34" t="s">
        <v>7313</v>
      </c>
      <c r="AY1060" s="34" t="s">
        <v>7314</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4" t="s">
        <v>8875</v>
      </c>
      <c r="C1061" s="34" t="s">
        <v>8876</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7310</v>
      </c>
      <c r="AJ1061" s="34" t="s">
        <v>74</v>
      </c>
      <c r="AK1061" s="34" t="s">
        <v>65</v>
      </c>
      <c r="AL1061" s="34" t="s">
        <v>218</v>
      </c>
      <c r="AM1061" s="34" t="s">
        <v>219</v>
      </c>
      <c r="AN1061" s="34">
        <v>0.38151000000000002</v>
      </c>
      <c r="AO1061" s="34" t="s">
        <v>68</v>
      </c>
      <c r="AP1061" s="34"/>
      <c r="AQ1061" s="34"/>
      <c r="AR1061" s="34" t="s">
        <v>68</v>
      </c>
      <c r="AS1061" s="34"/>
      <c r="AT1061" s="34"/>
      <c r="AU1061" s="34" t="s">
        <v>7311</v>
      </c>
      <c r="AV1061" s="34" t="s">
        <v>7312</v>
      </c>
      <c r="AW1061" s="34">
        <v>0.83430000000000004</v>
      </c>
      <c r="AX1061" s="34" t="s">
        <v>7313</v>
      </c>
      <c r="AY1061" s="34" t="s">
        <v>7314</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4" t="s">
        <v>8877</v>
      </c>
      <c r="C1062" s="34" t="s">
        <v>8878</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7310</v>
      </c>
      <c r="AJ1062" s="34" t="s">
        <v>74</v>
      </c>
      <c r="AK1062" s="34" t="s">
        <v>65</v>
      </c>
      <c r="AL1062" s="34" t="s">
        <v>218</v>
      </c>
      <c r="AM1062" s="34" t="s">
        <v>219</v>
      </c>
      <c r="AN1062" s="34">
        <v>0.38151000000000002</v>
      </c>
      <c r="AO1062" s="34" t="s">
        <v>68</v>
      </c>
      <c r="AP1062" s="34"/>
      <c r="AQ1062" s="34"/>
      <c r="AR1062" s="34" t="s">
        <v>68</v>
      </c>
      <c r="AS1062" s="34"/>
      <c r="AT1062" s="34"/>
      <c r="AU1062" s="34" t="s">
        <v>7311</v>
      </c>
      <c r="AV1062" s="34" t="s">
        <v>7312</v>
      </c>
      <c r="AW1062" s="34">
        <v>0.83430000000000004</v>
      </c>
      <c r="AX1062" s="34" t="s">
        <v>7313</v>
      </c>
      <c r="AY1062" s="34" t="s">
        <v>7314</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4" t="s">
        <v>8879</v>
      </c>
      <c r="C1063" s="34" t="s">
        <v>8880</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7310</v>
      </c>
      <c r="AJ1063" s="34" t="s">
        <v>74</v>
      </c>
      <c r="AK1063" s="34" t="s">
        <v>65</v>
      </c>
      <c r="AL1063" s="34" t="s">
        <v>218</v>
      </c>
      <c r="AM1063" s="34" t="s">
        <v>219</v>
      </c>
      <c r="AN1063" s="34">
        <v>0.38151000000000002</v>
      </c>
      <c r="AO1063" s="34" t="s">
        <v>68</v>
      </c>
      <c r="AP1063" s="34"/>
      <c r="AQ1063" s="34"/>
      <c r="AR1063" s="34" t="s">
        <v>68</v>
      </c>
      <c r="AS1063" s="34"/>
      <c r="AT1063" s="34"/>
      <c r="AU1063" s="34" t="s">
        <v>7311</v>
      </c>
      <c r="AV1063" s="34" t="s">
        <v>7312</v>
      </c>
      <c r="AW1063" s="34">
        <v>0.83430000000000004</v>
      </c>
      <c r="AX1063" s="34" t="s">
        <v>7313</v>
      </c>
      <c r="AY1063" s="34" t="s">
        <v>7314</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4" t="s">
        <v>8881</v>
      </c>
      <c r="C1064" s="34" t="s">
        <v>8882</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7310</v>
      </c>
      <c r="AJ1064" s="34" t="s">
        <v>74</v>
      </c>
      <c r="AK1064" s="34" t="s">
        <v>65</v>
      </c>
      <c r="AL1064" s="34" t="s">
        <v>218</v>
      </c>
      <c r="AM1064" s="34" t="s">
        <v>219</v>
      </c>
      <c r="AN1064" s="34">
        <v>0.34336</v>
      </c>
      <c r="AO1064" s="34" t="s">
        <v>68</v>
      </c>
      <c r="AP1064" s="34"/>
      <c r="AQ1064" s="34"/>
      <c r="AR1064" s="34" t="s">
        <v>68</v>
      </c>
      <c r="AS1064" s="34"/>
      <c r="AT1064" s="34"/>
      <c r="AU1064" s="34" t="s">
        <v>7311</v>
      </c>
      <c r="AV1064" s="34" t="s">
        <v>7312</v>
      </c>
      <c r="AW1064" s="34">
        <v>0.75087000000000004</v>
      </c>
      <c r="AX1064" s="34" t="s">
        <v>7313</v>
      </c>
      <c r="AY1064" s="34" t="s">
        <v>7314</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4" t="s">
        <v>8883</v>
      </c>
      <c r="C1065" s="34" t="s">
        <v>8884</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7310</v>
      </c>
      <c r="AJ1065" s="34" t="s">
        <v>74</v>
      </c>
      <c r="AK1065" s="34" t="s">
        <v>65</v>
      </c>
      <c r="AL1065" s="34" t="s">
        <v>218</v>
      </c>
      <c r="AM1065" s="34" t="s">
        <v>219</v>
      </c>
      <c r="AN1065" s="34">
        <v>4.2669300000000003</v>
      </c>
      <c r="AO1065" s="34" t="s">
        <v>68</v>
      </c>
      <c r="AP1065" s="34"/>
      <c r="AQ1065" s="34"/>
      <c r="AR1065" s="34" t="s">
        <v>68</v>
      </c>
      <c r="AS1065" s="34"/>
      <c r="AT1065" s="34"/>
      <c r="AU1065" s="34" t="s">
        <v>7311</v>
      </c>
      <c r="AV1065" s="34" t="s">
        <v>7312</v>
      </c>
      <c r="AW1065" s="34">
        <v>9.3328799999999994</v>
      </c>
      <c r="AX1065" s="34" t="s">
        <v>7313</v>
      </c>
      <c r="AY1065" s="34" t="s">
        <v>7314</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4" t="s">
        <v>8885</v>
      </c>
      <c r="C1066" s="34" t="s">
        <v>8886</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7310</v>
      </c>
      <c r="AJ1066" s="34" t="s">
        <v>74</v>
      </c>
      <c r="AK1066" s="34" t="s">
        <v>65</v>
      </c>
      <c r="AL1066" s="34" t="s">
        <v>218</v>
      </c>
      <c r="AM1066" s="34" t="s">
        <v>219</v>
      </c>
      <c r="AN1066" s="34">
        <v>4.59063</v>
      </c>
      <c r="AO1066" s="34" t="s">
        <v>68</v>
      </c>
      <c r="AP1066" s="34"/>
      <c r="AQ1066" s="34"/>
      <c r="AR1066" s="34" t="s">
        <v>68</v>
      </c>
      <c r="AS1066" s="34"/>
      <c r="AT1066" s="34"/>
      <c r="AU1066" s="34" t="s">
        <v>7311</v>
      </c>
      <c r="AV1066" s="34" t="s">
        <v>7312</v>
      </c>
      <c r="AW1066" s="34">
        <v>10.040889999999999</v>
      </c>
      <c r="AX1066" s="34" t="s">
        <v>7313</v>
      </c>
      <c r="AY1066" s="34" t="s">
        <v>7314</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4" t="s">
        <v>8887</v>
      </c>
      <c r="C1067" s="34" t="s">
        <v>8888</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7310</v>
      </c>
      <c r="AJ1067" s="34" t="s">
        <v>74</v>
      </c>
      <c r="AK1067" s="34" t="s">
        <v>65</v>
      </c>
      <c r="AL1067" s="34" t="s">
        <v>218</v>
      </c>
      <c r="AM1067" s="34" t="s">
        <v>219</v>
      </c>
      <c r="AN1067" s="34">
        <v>5.8848000000000003</v>
      </c>
      <c r="AO1067" s="34" t="s">
        <v>68</v>
      </c>
      <c r="AP1067" s="34"/>
      <c r="AQ1067" s="34"/>
      <c r="AR1067" s="34" t="s">
        <v>68</v>
      </c>
      <c r="AS1067" s="34"/>
      <c r="AT1067" s="34"/>
      <c r="AU1067" s="34" t="s">
        <v>7311</v>
      </c>
      <c r="AV1067" s="34" t="s">
        <v>7312</v>
      </c>
      <c r="AW1067" s="34">
        <v>12.873150000000001</v>
      </c>
      <c r="AX1067" s="34" t="s">
        <v>7313</v>
      </c>
      <c r="AY1067" s="34" t="s">
        <v>7314</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4" t="s">
        <v>8889</v>
      </c>
      <c r="C1068" s="34" t="s">
        <v>8890</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7310</v>
      </c>
      <c r="AJ1068" s="34" t="s">
        <v>74</v>
      </c>
      <c r="AK1068" s="34" t="s">
        <v>65</v>
      </c>
      <c r="AL1068" s="34" t="s">
        <v>218</v>
      </c>
      <c r="AM1068" s="34" t="s">
        <v>219</v>
      </c>
      <c r="AN1068" s="34">
        <v>6.8745200000000004</v>
      </c>
      <c r="AO1068" s="34" t="s">
        <v>68</v>
      </c>
      <c r="AP1068" s="34"/>
      <c r="AQ1068" s="34"/>
      <c r="AR1068" s="34" t="s">
        <v>68</v>
      </c>
      <c r="AS1068" s="34"/>
      <c r="AT1068" s="34"/>
      <c r="AU1068" s="34" t="s">
        <v>7311</v>
      </c>
      <c r="AV1068" s="34" t="s">
        <v>7312</v>
      </c>
      <c r="AW1068" s="34">
        <v>15.038180000000001</v>
      </c>
      <c r="AX1068" s="34" t="s">
        <v>7313</v>
      </c>
      <c r="AY1068" s="34" t="s">
        <v>7314</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4" t="s">
        <v>8891</v>
      </c>
      <c r="C1069" s="34" t="s">
        <v>8892</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7310</v>
      </c>
      <c r="AJ1069" s="34" t="s">
        <v>74</v>
      </c>
      <c r="AK1069" s="34" t="s">
        <v>65</v>
      </c>
      <c r="AL1069" s="34" t="s">
        <v>218</v>
      </c>
      <c r="AM1069" s="34" t="s">
        <v>219</v>
      </c>
      <c r="AN1069" s="34">
        <v>7.8374899999999998</v>
      </c>
      <c r="AO1069" s="34" t="s">
        <v>68</v>
      </c>
      <c r="AP1069" s="34"/>
      <c r="AQ1069" s="34"/>
      <c r="AR1069" s="34" t="s">
        <v>68</v>
      </c>
      <c r="AS1069" s="34"/>
      <c r="AT1069" s="34"/>
      <c r="AU1069" s="34" t="s">
        <v>7311</v>
      </c>
      <c r="AV1069" s="34" t="s">
        <v>7312</v>
      </c>
      <c r="AW1069" s="34">
        <v>17.144690000000001</v>
      </c>
      <c r="AX1069" s="34" t="s">
        <v>7313</v>
      </c>
      <c r="AY1069" s="34" t="s">
        <v>7314</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4" t="s">
        <v>8893</v>
      </c>
      <c r="C1070" s="34" t="s">
        <v>8894</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7310</v>
      </c>
      <c r="AJ1070" s="34" t="s">
        <v>74</v>
      </c>
      <c r="AK1070" s="34" t="s">
        <v>65</v>
      </c>
      <c r="AL1070" s="34" t="s">
        <v>218</v>
      </c>
      <c r="AM1070" s="34" t="s">
        <v>219</v>
      </c>
      <c r="AN1070" s="34">
        <v>6.2057900000000004</v>
      </c>
      <c r="AO1070" s="34" t="s">
        <v>68</v>
      </c>
      <c r="AP1070" s="34"/>
      <c r="AQ1070" s="34"/>
      <c r="AR1070" s="34" t="s">
        <v>68</v>
      </c>
      <c r="AS1070" s="34"/>
      <c r="AT1070" s="34"/>
      <c r="AU1070" s="34" t="s">
        <v>7311</v>
      </c>
      <c r="AV1070" s="34" t="s">
        <v>7312</v>
      </c>
      <c r="AW1070" s="34">
        <v>13.57532</v>
      </c>
      <c r="AX1070" s="34" t="s">
        <v>7313</v>
      </c>
      <c r="AY1070" s="34" t="s">
        <v>7314</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4" t="s">
        <v>8895</v>
      </c>
      <c r="C1071" s="34" t="s">
        <v>8896</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7310</v>
      </c>
      <c r="AJ1071" s="34" t="s">
        <v>74</v>
      </c>
      <c r="AK1071" s="34" t="s">
        <v>65</v>
      </c>
      <c r="AL1071" s="34" t="s">
        <v>218</v>
      </c>
      <c r="AM1071" s="34" t="s">
        <v>219</v>
      </c>
      <c r="AN1071" s="34">
        <v>5.3379099999999999</v>
      </c>
      <c r="AO1071" s="34" t="s">
        <v>68</v>
      </c>
      <c r="AP1071" s="34"/>
      <c r="AQ1071" s="34"/>
      <c r="AR1071" s="34" t="s">
        <v>68</v>
      </c>
      <c r="AS1071" s="34"/>
      <c r="AT1071" s="34"/>
      <c r="AU1071" s="34" t="s">
        <v>7311</v>
      </c>
      <c r="AV1071" s="34" t="s">
        <v>7312</v>
      </c>
      <c r="AW1071" s="34">
        <v>11.67155</v>
      </c>
      <c r="AX1071" s="34" t="s">
        <v>7313</v>
      </c>
      <c r="AY1071" s="34" t="s">
        <v>7314</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4" t="s">
        <v>8897</v>
      </c>
      <c r="C1072" s="34" t="s">
        <v>8898</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7310</v>
      </c>
      <c r="AJ1072" s="34" t="s">
        <v>74</v>
      </c>
      <c r="AK1072" s="34" t="s">
        <v>65</v>
      </c>
      <c r="AL1072" s="34" t="s">
        <v>218</v>
      </c>
      <c r="AM1072" s="34" t="s">
        <v>219</v>
      </c>
      <c r="AN1072" s="34">
        <v>3.02014</v>
      </c>
      <c r="AO1072" s="34" t="s">
        <v>68</v>
      </c>
      <c r="AP1072" s="34"/>
      <c r="AQ1072" s="34"/>
      <c r="AR1072" s="34" t="s">
        <v>68</v>
      </c>
      <c r="AS1072" s="34"/>
      <c r="AT1072" s="34"/>
      <c r="AU1072" s="34" t="s">
        <v>7311</v>
      </c>
      <c r="AV1072" s="34" t="s">
        <v>7312</v>
      </c>
      <c r="AW1072" s="34">
        <v>6.6036400000000004</v>
      </c>
      <c r="AX1072" s="34" t="s">
        <v>7313</v>
      </c>
      <c r="AY1072" s="34" t="s">
        <v>7314</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4" t="s">
        <v>8899</v>
      </c>
      <c r="C1073" s="34" t="s">
        <v>8900</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7310</v>
      </c>
      <c r="AJ1073" s="34" t="s">
        <v>74</v>
      </c>
      <c r="AK1073" s="34" t="s">
        <v>65</v>
      </c>
      <c r="AL1073" s="34" t="s">
        <v>218</v>
      </c>
      <c r="AM1073" s="34" t="s">
        <v>219</v>
      </c>
      <c r="AN1073" s="34">
        <v>2.20072</v>
      </c>
      <c r="AO1073" s="34" t="s">
        <v>68</v>
      </c>
      <c r="AP1073" s="34"/>
      <c r="AQ1073" s="34"/>
      <c r="AR1073" s="34" t="s">
        <v>68</v>
      </c>
      <c r="AS1073" s="34"/>
      <c r="AT1073" s="34"/>
      <c r="AU1073" s="34" t="s">
        <v>7311</v>
      </c>
      <c r="AV1073" s="34" t="s">
        <v>7312</v>
      </c>
      <c r="AW1073" s="34">
        <v>4.8119500000000004</v>
      </c>
      <c r="AX1073" s="34" t="s">
        <v>7313</v>
      </c>
      <c r="AY1073" s="34" t="s">
        <v>7314</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4" t="s">
        <v>8901</v>
      </c>
      <c r="C1074" s="34" t="s">
        <v>8902</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7310</v>
      </c>
      <c r="AJ1074" s="34" t="s">
        <v>74</v>
      </c>
      <c r="AK1074" s="34" t="s">
        <v>65</v>
      </c>
      <c r="AL1074" s="34" t="s">
        <v>218</v>
      </c>
      <c r="AM1074" s="34" t="s">
        <v>219</v>
      </c>
      <c r="AN1074" s="34">
        <v>0.55783000000000005</v>
      </c>
      <c r="AO1074" s="34" t="s">
        <v>68</v>
      </c>
      <c r="AP1074" s="34"/>
      <c r="AQ1074" s="34"/>
      <c r="AR1074" s="34" t="s">
        <v>68</v>
      </c>
      <c r="AS1074" s="34"/>
      <c r="AT1074" s="34"/>
      <c r="AU1074" s="34" t="s">
        <v>7311</v>
      </c>
      <c r="AV1074" s="34" t="s">
        <v>7312</v>
      </c>
      <c r="AW1074" s="34">
        <v>1.2201</v>
      </c>
      <c r="AX1074" s="34" t="s">
        <v>7313</v>
      </c>
      <c r="AY1074" s="34" t="s">
        <v>7314</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4" t="s">
        <v>8903</v>
      </c>
      <c r="C1075" s="34" t="s">
        <v>8904</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7310</v>
      </c>
      <c r="AJ1075" s="34" t="s">
        <v>74</v>
      </c>
      <c r="AK1075" s="34" t="s">
        <v>65</v>
      </c>
      <c r="AL1075" s="34" t="s">
        <v>218</v>
      </c>
      <c r="AM1075" s="34" t="s">
        <v>219</v>
      </c>
      <c r="AN1075" s="34">
        <v>0.36473</v>
      </c>
      <c r="AO1075" s="34" t="s">
        <v>68</v>
      </c>
      <c r="AP1075" s="34"/>
      <c r="AQ1075" s="34"/>
      <c r="AR1075" s="34" t="s">
        <v>68</v>
      </c>
      <c r="AS1075" s="34"/>
      <c r="AT1075" s="34"/>
      <c r="AU1075" s="34" t="s">
        <v>7311</v>
      </c>
      <c r="AV1075" s="34" t="s">
        <v>7312</v>
      </c>
      <c r="AW1075" s="34">
        <v>0.79776000000000002</v>
      </c>
      <c r="AX1075" s="34" t="s">
        <v>7313</v>
      </c>
      <c r="AY1075" s="34" t="s">
        <v>7314</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4" t="s">
        <v>10151</v>
      </c>
      <c r="C1076" s="34" t="s">
        <v>10152</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7310</v>
      </c>
      <c r="AJ1076" s="34" t="s">
        <v>74</v>
      </c>
      <c r="AK1076" s="34" t="s">
        <v>65</v>
      </c>
      <c r="AL1076" s="34" t="s">
        <v>218</v>
      </c>
      <c r="AM1076" s="34" t="s">
        <v>219</v>
      </c>
      <c r="AN1076" s="34">
        <v>0.35313</v>
      </c>
      <c r="AO1076" s="34" t="s">
        <v>68</v>
      </c>
      <c r="AP1076" s="34"/>
      <c r="AQ1076" s="34"/>
      <c r="AR1076" s="34" t="s">
        <v>68</v>
      </c>
      <c r="AS1076" s="34"/>
      <c r="AT1076" s="34"/>
      <c r="AU1076" s="34" t="s">
        <v>7311</v>
      </c>
      <c r="AV1076" s="34" t="s">
        <v>7312</v>
      </c>
      <c r="AW1076" s="34">
        <v>0.77237999999999996</v>
      </c>
      <c r="AX1076" s="34" t="s">
        <v>7313</v>
      </c>
      <c r="AY1076" s="34" t="s">
        <v>7314</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4" t="s">
        <v>10153</v>
      </c>
      <c r="C1077" s="34" t="s">
        <v>10154</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7310</v>
      </c>
      <c r="AJ1077" s="34" t="s">
        <v>74</v>
      </c>
      <c r="AK1077" s="34" t="s">
        <v>65</v>
      </c>
      <c r="AL1077" s="34" t="s">
        <v>218</v>
      </c>
      <c r="AM1077" s="34" t="s">
        <v>219</v>
      </c>
      <c r="AN1077" s="34">
        <v>1.76563</v>
      </c>
      <c r="AO1077" s="34" t="s">
        <v>68</v>
      </c>
      <c r="AP1077" s="34"/>
      <c r="AQ1077" s="34"/>
      <c r="AR1077" s="34" t="s">
        <v>68</v>
      </c>
      <c r="AS1077" s="34"/>
      <c r="AT1077" s="34"/>
      <c r="AU1077" s="34" t="s">
        <v>7311</v>
      </c>
      <c r="AV1077" s="34" t="s">
        <v>7312</v>
      </c>
      <c r="AW1077" s="34">
        <v>3.8618800000000002</v>
      </c>
      <c r="AX1077" s="34" t="s">
        <v>7313</v>
      </c>
      <c r="AY1077" s="34" t="s">
        <v>7314</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URGENT</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4" t="s">
        <v>10155</v>
      </c>
      <c r="C1078" s="34" t="s">
        <v>10156</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7310</v>
      </c>
      <c r="AJ1078" s="34" t="s">
        <v>74</v>
      </c>
      <c r="AK1078" s="34" t="s">
        <v>65</v>
      </c>
      <c r="AL1078" s="34" t="s">
        <v>218</v>
      </c>
      <c r="AM1078" s="34" t="s">
        <v>219</v>
      </c>
      <c r="AN1078" s="34">
        <v>1.76563</v>
      </c>
      <c r="AO1078" s="34" t="s">
        <v>68</v>
      </c>
      <c r="AP1078" s="34"/>
      <c r="AQ1078" s="34"/>
      <c r="AR1078" s="34" t="s">
        <v>68</v>
      </c>
      <c r="AS1078" s="34"/>
      <c r="AT1078" s="34"/>
      <c r="AU1078" s="34" t="s">
        <v>7311</v>
      </c>
      <c r="AV1078" s="34" t="s">
        <v>7312</v>
      </c>
      <c r="AW1078" s="34">
        <v>3.8618800000000002</v>
      </c>
      <c r="AX1078" s="34" t="s">
        <v>7313</v>
      </c>
      <c r="AY1078" s="34" t="s">
        <v>7314</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URGENT</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4" t="s">
        <v>10157</v>
      </c>
      <c r="C1079" s="34" t="s">
        <v>10158</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7310</v>
      </c>
      <c r="AJ1079" s="34" t="s">
        <v>74</v>
      </c>
      <c r="AK1079" s="34" t="s">
        <v>65</v>
      </c>
      <c r="AL1079" s="34" t="s">
        <v>218</v>
      </c>
      <c r="AM1079" s="34" t="s">
        <v>219</v>
      </c>
      <c r="AN1079" s="34">
        <v>2.4074200000000001</v>
      </c>
      <c r="AO1079" s="34" t="s">
        <v>68</v>
      </c>
      <c r="AP1079" s="34"/>
      <c r="AQ1079" s="34"/>
      <c r="AR1079" s="34" t="s">
        <v>68</v>
      </c>
      <c r="AS1079" s="34"/>
      <c r="AT1079" s="34"/>
      <c r="AU1079" s="34" t="s">
        <v>7311</v>
      </c>
      <c r="AV1079" s="34" t="s">
        <v>7312</v>
      </c>
      <c r="AW1079" s="34">
        <v>5.2662899999999997</v>
      </c>
      <c r="AX1079" s="34" t="s">
        <v>7313</v>
      </c>
      <c r="AY1079" s="34" t="s">
        <v>7314</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URGENT</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4" t="s">
        <v>10159</v>
      </c>
      <c r="C1080" s="34" t="s">
        <v>10160</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7310</v>
      </c>
      <c r="AJ1080" s="34" t="s">
        <v>74</v>
      </c>
      <c r="AK1080" s="34" t="s">
        <v>65</v>
      </c>
      <c r="AL1080" s="34" t="s">
        <v>218</v>
      </c>
      <c r="AM1080" s="34" t="s">
        <v>219</v>
      </c>
      <c r="AN1080" s="34">
        <v>2.2469199999999998</v>
      </c>
      <c r="AO1080" s="34" t="s">
        <v>68</v>
      </c>
      <c r="AP1080" s="34"/>
      <c r="AQ1080" s="34"/>
      <c r="AR1080" s="34" t="s">
        <v>68</v>
      </c>
      <c r="AS1080" s="34"/>
      <c r="AT1080" s="34"/>
      <c r="AU1080" s="34" t="s">
        <v>7311</v>
      </c>
      <c r="AV1080" s="34" t="s">
        <v>7312</v>
      </c>
      <c r="AW1080" s="34">
        <v>4.9151999999999996</v>
      </c>
      <c r="AX1080" s="34" t="s">
        <v>7313</v>
      </c>
      <c r="AY1080" s="34" t="s">
        <v>7314</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URGENT</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4" t="s">
        <v>10161</v>
      </c>
      <c r="C1081" s="34" t="s">
        <v>10162</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7310</v>
      </c>
      <c r="AJ1081" s="34" t="s">
        <v>74</v>
      </c>
      <c r="AK1081" s="34" t="s">
        <v>65</v>
      </c>
      <c r="AL1081" s="34" t="s">
        <v>218</v>
      </c>
      <c r="AM1081" s="34" t="s">
        <v>219</v>
      </c>
      <c r="AN1081" s="34">
        <v>2.4074200000000001</v>
      </c>
      <c r="AO1081" s="34" t="s">
        <v>68</v>
      </c>
      <c r="AP1081" s="34"/>
      <c r="AQ1081" s="34"/>
      <c r="AR1081" s="34" t="s">
        <v>68</v>
      </c>
      <c r="AS1081" s="34"/>
      <c r="AT1081" s="34"/>
      <c r="AU1081" s="34" t="s">
        <v>7311</v>
      </c>
      <c r="AV1081" s="34" t="s">
        <v>7312</v>
      </c>
      <c r="AW1081" s="34">
        <v>5.2662899999999997</v>
      </c>
      <c r="AX1081" s="34" t="s">
        <v>7313</v>
      </c>
      <c r="AY1081" s="34" t="s">
        <v>7314</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URGENT</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4" t="s">
        <v>10163</v>
      </c>
      <c r="C1082" s="34" t="s">
        <v>10164</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7310</v>
      </c>
      <c r="AJ1082" s="34" t="s">
        <v>74</v>
      </c>
      <c r="AK1082" s="34" t="s">
        <v>65</v>
      </c>
      <c r="AL1082" s="34" t="s">
        <v>218</v>
      </c>
      <c r="AM1082" s="34" t="s">
        <v>219</v>
      </c>
      <c r="AN1082" s="34">
        <v>1.6049500000000001</v>
      </c>
      <c r="AO1082" s="34" t="s">
        <v>68</v>
      </c>
      <c r="AP1082" s="34"/>
      <c r="AQ1082" s="34"/>
      <c r="AR1082" s="34" t="s">
        <v>68</v>
      </c>
      <c r="AS1082" s="34"/>
      <c r="AT1082" s="34"/>
      <c r="AU1082" s="34" t="s">
        <v>7311</v>
      </c>
      <c r="AV1082" s="34" t="s">
        <v>7312</v>
      </c>
      <c r="AW1082" s="34">
        <v>3.5108600000000001</v>
      </c>
      <c r="AX1082" s="34" t="s">
        <v>7313</v>
      </c>
      <c r="AY1082" s="34" t="s">
        <v>7314</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URGENT</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4" t="s">
        <v>10165</v>
      </c>
      <c r="C1083" s="34" t="s">
        <v>10166</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7310</v>
      </c>
      <c r="AJ1083" s="34" t="s">
        <v>74</v>
      </c>
      <c r="AK1083" s="34" t="s">
        <v>65</v>
      </c>
      <c r="AL1083" s="34" t="s">
        <v>218</v>
      </c>
      <c r="AM1083" s="34" t="s">
        <v>219</v>
      </c>
      <c r="AN1083" s="34">
        <v>1.82613</v>
      </c>
      <c r="AO1083" s="34" t="s">
        <v>68</v>
      </c>
      <c r="AP1083" s="34"/>
      <c r="AQ1083" s="34"/>
      <c r="AR1083" s="34" t="s">
        <v>68</v>
      </c>
      <c r="AS1083" s="34"/>
      <c r="AT1083" s="34"/>
      <c r="AU1083" s="34" t="s">
        <v>7311</v>
      </c>
      <c r="AV1083" s="34" t="s">
        <v>7312</v>
      </c>
      <c r="AW1083" s="34">
        <v>3.9929000000000001</v>
      </c>
      <c r="AX1083" s="34" t="s">
        <v>7313</v>
      </c>
      <c r="AY1083" s="34" t="s">
        <v>7314</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URGENT</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4" t="s">
        <v>10167</v>
      </c>
      <c r="C1084" s="34" t="s">
        <v>10168</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7310</v>
      </c>
      <c r="AJ1084" s="34" t="s">
        <v>74</v>
      </c>
      <c r="AK1084" s="34" t="s">
        <v>65</v>
      </c>
      <c r="AL1084" s="34" t="s">
        <v>218</v>
      </c>
      <c r="AM1084" s="34" t="s">
        <v>219</v>
      </c>
      <c r="AN1084" s="34">
        <v>0.56189</v>
      </c>
      <c r="AO1084" s="34" t="s">
        <v>68</v>
      </c>
      <c r="AP1084" s="34"/>
      <c r="AQ1084" s="34"/>
      <c r="AR1084" s="34" t="s">
        <v>68</v>
      </c>
      <c r="AS1084" s="34"/>
      <c r="AT1084" s="34"/>
      <c r="AU1084" s="34" t="s">
        <v>7311</v>
      </c>
      <c r="AV1084" s="34" t="s">
        <v>7312</v>
      </c>
      <c r="AW1084" s="34">
        <v>1.22858</v>
      </c>
      <c r="AX1084" s="34" t="s">
        <v>7313</v>
      </c>
      <c r="AY1084" s="34" t="s">
        <v>7314</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URGENT</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4" t="s">
        <v>10169</v>
      </c>
      <c r="C1085" s="34" t="s">
        <v>10170</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7310</v>
      </c>
      <c r="AJ1085" s="34" t="s">
        <v>74</v>
      </c>
      <c r="AK1085" s="34" t="s">
        <v>65</v>
      </c>
      <c r="AL1085" s="34" t="s">
        <v>218</v>
      </c>
      <c r="AM1085" s="34" t="s">
        <v>219</v>
      </c>
      <c r="AN1085" s="34">
        <v>0.70235999999999998</v>
      </c>
      <c r="AO1085" s="34" t="s">
        <v>68</v>
      </c>
      <c r="AP1085" s="34"/>
      <c r="AQ1085" s="34"/>
      <c r="AR1085" s="34" t="s">
        <v>68</v>
      </c>
      <c r="AS1085" s="34"/>
      <c r="AT1085" s="34"/>
      <c r="AU1085" s="34" t="s">
        <v>7311</v>
      </c>
      <c r="AV1085" s="34" t="s">
        <v>7312</v>
      </c>
      <c r="AW1085" s="34">
        <v>1.53573</v>
      </c>
      <c r="AX1085" s="34" t="s">
        <v>7313</v>
      </c>
      <c r="AY1085" s="34" t="s">
        <v>7314</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URGENT</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4" t="s">
        <v>10171</v>
      </c>
      <c r="C1086" s="34" t="s">
        <v>10172</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7310</v>
      </c>
      <c r="AJ1086" s="34" t="s">
        <v>74</v>
      </c>
      <c r="AK1086" s="34" t="s">
        <v>65</v>
      </c>
      <c r="AL1086" s="34" t="s">
        <v>218</v>
      </c>
      <c r="AM1086" s="34" t="s">
        <v>219</v>
      </c>
      <c r="AN1086" s="34">
        <v>0.25746000000000002</v>
      </c>
      <c r="AO1086" s="34" t="s">
        <v>68</v>
      </c>
      <c r="AP1086" s="34"/>
      <c r="AQ1086" s="34"/>
      <c r="AR1086" s="34" t="s">
        <v>68</v>
      </c>
      <c r="AS1086" s="34"/>
      <c r="AT1086" s="34"/>
      <c r="AU1086" s="34" t="s">
        <v>7311</v>
      </c>
      <c r="AV1086" s="34" t="s">
        <v>7312</v>
      </c>
      <c r="AW1086" s="34">
        <v>0.56311999999999995</v>
      </c>
      <c r="AX1086" s="34" t="s">
        <v>7313</v>
      </c>
      <c r="AY1086" s="34" t="s">
        <v>7314</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URGENT</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4" t="s">
        <v>10173</v>
      </c>
      <c r="C1087" s="34" t="s">
        <v>10174</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1261</v>
      </c>
      <c r="AJ1087" s="34" t="s">
        <v>74</v>
      </c>
      <c r="AK1087" s="34" t="s">
        <v>98</v>
      </c>
      <c r="AL1087" s="34" t="s">
        <v>218</v>
      </c>
      <c r="AM1087" s="34" t="s">
        <v>219</v>
      </c>
      <c r="AN1087" s="34">
        <v>0.82391999999999999</v>
      </c>
      <c r="AO1087" s="34" t="s">
        <v>68</v>
      </c>
      <c r="AP1087" s="34"/>
      <c r="AQ1087" s="34"/>
      <c r="AR1087" s="34" t="s">
        <v>68</v>
      </c>
      <c r="AS1087" s="34"/>
      <c r="AT1087" s="34"/>
      <c r="AU1087" s="34" t="s">
        <v>1262</v>
      </c>
      <c r="AV1087" s="34" t="s">
        <v>1263</v>
      </c>
      <c r="AW1087" s="34">
        <v>1.80209</v>
      </c>
      <c r="AX1087" s="34" t="s">
        <v>1264</v>
      </c>
      <c r="AY1087" s="34" t="s">
        <v>1265</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4" t="s">
        <v>10175</v>
      </c>
      <c r="C1088" s="34" t="s">
        <v>10176</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1261</v>
      </c>
      <c r="AJ1088" s="34" t="s">
        <v>74</v>
      </c>
      <c r="AK1088" s="34" t="s">
        <v>98</v>
      </c>
      <c r="AL1088" s="34" t="s">
        <v>218</v>
      </c>
      <c r="AM1088" s="34" t="s">
        <v>219</v>
      </c>
      <c r="AN1088" s="34">
        <v>0.24031</v>
      </c>
      <c r="AO1088" s="34" t="s">
        <v>68</v>
      </c>
      <c r="AP1088" s="34"/>
      <c r="AQ1088" s="34"/>
      <c r="AR1088" s="34" t="s">
        <v>68</v>
      </c>
      <c r="AS1088" s="34"/>
      <c r="AT1088" s="34"/>
      <c r="AU1088" s="34" t="s">
        <v>1262</v>
      </c>
      <c r="AV1088" s="34" t="s">
        <v>1263</v>
      </c>
      <c r="AW1088" s="34">
        <v>0.52561000000000002</v>
      </c>
      <c r="AX1088" s="34" t="s">
        <v>1264</v>
      </c>
      <c r="AY1088" s="34" t="s">
        <v>1265</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4" t="s">
        <v>10177</v>
      </c>
      <c r="C1089" s="34" t="s">
        <v>10178</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1261</v>
      </c>
      <c r="AJ1089" s="34" t="s">
        <v>74</v>
      </c>
      <c r="AK1089" s="34" t="s">
        <v>98</v>
      </c>
      <c r="AL1089" s="34" t="s">
        <v>218</v>
      </c>
      <c r="AM1089" s="34" t="s">
        <v>219</v>
      </c>
      <c r="AN1089" s="34">
        <v>0.17165</v>
      </c>
      <c r="AO1089" s="34" t="s">
        <v>68</v>
      </c>
      <c r="AP1089" s="34"/>
      <c r="AQ1089" s="34"/>
      <c r="AR1089" s="34" t="s">
        <v>68</v>
      </c>
      <c r="AS1089" s="34"/>
      <c r="AT1089" s="34"/>
      <c r="AU1089" s="34" t="s">
        <v>1262</v>
      </c>
      <c r="AV1089" s="34" t="s">
        <v>1263</v>
      </c>
      <c r="AW1089" s="34">
        <v>0.37544</v>
      </c>
      <c r="AX1089" s="34" t="s">
        <v>1264</v>
      </c>
      <c r="AY1089" s="34" t="s">
        <v>1265</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4" t="s">
        <v>10179</v>
      </c>
      <c r="C1090" s="34" t="s">
        <v>10180</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1261</v>
      </c>
      <c r="AJ1090" s="34" t="s">
        <v>74</v>
      </c>
      <c r="AK1090" s="34" t="s">
        <v>98</v>
      </c>
      <c r="AL1090" s="34" t="s">
        <v>218</v>
      </c>
      <c r="AM1090" s="34" t="s">
        <v>219</v>
      </c>
      <c r="AN1090" s="34">
        <v>0.13732</v>
      </c>
      <c r="AO1090" s="34" t="s">
        <v>68</v>
      </c>
      <c r="AP1090" s="34"/>
      <c r="AQ1090" s="34"/>
      <c r="AR1090" s="34" t="s">
        <v>68</v>
      </c>
      <c r="AS1090" s="34"/>
      <c r="AT1090" s="34"/>
      <c r="AU1090" s="34" t="s">
        <v>1262</v>
      </c>
      <c r="AV1090" s="34" t="s">
        <v>1263</v>
      </c>
      <c r="AW1090" s="34">
        <v>0.30035000000000001</v>
      </c>
      <c r="AX1090" s="34" t="s">
        <v>1264</v>
      </c>
      <c r="AY1090" s="34" t="s">
        <v>1265</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4" t="s">
        <v>10181</v>
      </c>
      <c r="C1091" s="34" t="s">
        <v>10182</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1261</v>
      </c>
      <c r="AJ1091" s="34" t="s">
        <v>74</v>
      </c>
      <c r="AK1091" s="34" t="s">
        <v>98</v>
      </c>
      <c r="AL1091" s="34" t="s">
        <v>218</v>
      </c>
      <c r="AM1091" s="34" t="s">
        <v>219</v>
      </c>
      <c r="AN1091" s="34">
        <v>0.11771</v>
      </c>
      <c r="AO1091" s="34" t="s">
        <v>68</v>
      </c>
      <c r="AP1091" s="34"/>
      <c r="AQ1091" s="34"/>
      <c r="AR1091" s="34" t="s">
        <v>68</v>
      </c>
      <c r="AS1091" s="34"/>
      <c r="AT1091" s="34"/>
      <c r="AU1091" s="34" t="s">
        <v>1262</v>
      </c>
      <c r="AV1091" s="34" t="s">
        <v>1263</v>
      </c>
      <c r="AW1091" s="34">
        <v>0.25746000000000002</v>
      </c>
      <c r="AX1091" s="34" t="s">
        <v>1264</v>
      </c>
      <c r="AY1091" s="34" t="s">
        <v>1265</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4" t="s">
        <v>10183</v>
      </c>
      <c r="C1092" s="34" t="s">
        <v>10184</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1261</v>
      </c>
      <c r="AJ1092" s="34" t="s">
        <v>74</v>
      </c>
      <c r="AK1092" s="34" t="s">
        <v>98</v>
      </c>
      <c r="AL1092" s="34" t="s">
        <v>218</v>
      </c>
      <c r="AM1092" s="34" t="s">
        <v>219</v>
      </c>
      <c r="AN1092" s="34">
        <v>0.88271999999999995</v>
      </c>
      <c r="AO1092" s="34" t="s">
        <v>68</v>
      </c>
      <c r="AP1092" s="34"/>
      <c r="AQ1092" s="34"/>
      <c r="AR1092" s="34" t="s">
        <v>68</v>
      </c>
      <c r="AS1092" s="34"/>
      <c r="AT1092" s="34"/>
      <c r="AU1092" s="34" t="s">
        <v>1262</v>
      </c>
      <c r="AV1092" s="34" t="s">
        <v>1263</v>
      </c>
      <c r="AW1092" s="34">
        <v>1.9309700000000001</v>
      </c>
      <c r="AX1092" s="34" t="s">
        <v>1264</v>
      </c>
      <c r="AY1092" s="34" t="s">
        <v>1265</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4" t="s">
        <v>10185</v>
      </c>
      <c r="C1093" s="34" t="s">
        <v>10186</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1261</v>
      </c>
      <c r="AJ1093" s="34" t="s">
        <v>74</v>
      </c>
      <c r="AK1093" s="34" t="s">
        <v>98</v>
      </c>
      <c r="AL1093" s="34" t="s">
        <v>218</v>
      </c>
      <c r="AM1093" s="34" t="s">
        <v>219</v>
      </c>
      <c r="AN1093" s="34">
        <v>0.72487000000000001</v>
      </c>
      <c r="AO1093" s="34" t="s">
        <v>68</v>
      </c>
      <c r="AP1093" s="34"/>
      <c r="AQ1093" s="34"/>
      <c r="AR1093" s="34" t="s">
        <v>68</v>
      </c>
      <c r="AS1093" s="34"/>
      <c r="AT1093" s="34"/>
      <c r="AU1093" s="34" t="s">
        <v>1262</v>
      </c>
      <c r="AV1093" s="34" t="s">
        <v>1263</v>
      </c>
      <c r="AW1093" s="34">
        <v>1.58517</v>
      </c>
      <c r="AX1093" s="34" t="s">
        <v>1264</v>
      </c>
      <c r="AY1093" s="34" t="s">
        <v>1265</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4" t="s">
        <v>10187</v>
      </c>
      <c r="C1094" s="34" t="s">
        <v>10188</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1261</v>
      </c>
      <c r="AJ1094" s="34" t="s">
        <v>74</v>
      </c>
      <c r="AK1094" s="34" t="s">
        <v>98</v>
      </c>
      <c r="AL1094" s="34" t="s">
        <v>218</v>
      </c>
      <c r="AM1094" s="34" t="s">
        <v>219</v>
      </c>
      <c r="AN1094" s="34">
        <v>1.4497500000000001</v>
      </c>
      <c r="AO1094" s="34" t="s">
        <v>68</v>
      </c>
      <c r="AP1094" s="34"/>
      <c r="AQ1094" s="34"/>
      <c r="AR1094" s="34" t="s">
        <v>68</v>
      </c>
      <c r="AS1094" s="34"/>
      <c r="AT1094" s="34"/>
      <c r="AU1094" s="34" t="s">
        <v>1262</v>
      </c>
      <c r="AV1094" s="34" t="s">
        <v>1263</v>
      </c>
      <c r="AW1094" s="34">
        <v>3.1703399999999999</v>
      </c>
      <c r="AX1094" s="34" t="s">
        <v>1264</v>
      </c>
      <c r="AY1094" s="34" t="s">
        <v>1265</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4" t="s">
        <v>10189</v>
      </c>
      <c r="C1095" s="34" t="s">
        <v>10190</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1261</v>
      </c>
      <c r="AJ1095" s="34" t="s">
        <v>74</v>
      </c>
      <c r="AK1095" s="34" t="s">
        <v>98</v>
      </c>
      <c r="AL1095" s="34" t="s">
        <v>218</v>
      </c>
      <c r="AM1095" s="34" t="s">
        <v>219</v>
      </c>
      <c r="AN1095" s="34">
        <v>4.4255399999999998</v>
      </c>
      <c r="AO1095" s="34" t="s">
        <v>68</v>
      </c>
      <c r="AP1095" s="34"/>
      <c r="AQ1095" s="34"/>
      <c r="AR1095" s="34" t="s">
        <v>68</v>
      </c>
      <c r="AS1095" s="34"/>
      <c r="AT1095" s="34"/>
      <c r="AU1095" s="34" t="s">
        <v>1262</v>
      </c>
      <c r="AV1095" s="34" t="s">
        <v>1263</v>
      </c>
      <c r="AW1095" s="34">
        <v>9.67788</v>
      </c>
      <c r="AX1095" s="34" t="s">
        <v>1264</v>
      </c>
      <c r="AY1095" s="34" t="s">
        <v>1265</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4" t="s">
        <v>10191</v>
      </c>
      <c r="C1096" s="34" t="s">
        <v>10192</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1261</v>
      </c>
      <c r="AJ1096" s="34" t="s">
        <v>74</v>
      </c>
      <c r="AK1096" s="34" t="s">
        <v>98</v>
      </c>
      <c r="AL1096" s="34" t="s">
        <v>218</v>
      </c>
      <c r="AM1096" s="34" t="s">
        <v>219</v>
      </c>
      <c r="AN1096" s="34">
        <v>1.0300800000000001</v>
      </c>
      <c r="AO1096" s="34" t="s">
        <v>68</v>
      </c>
      <c r="AP1096" s="34"/>
      <c r="AQ1096" s="34"/>
      <c r="AR1096" s="34" t="s">
        <v>68</v>
      </c>
      <c r="AS1096" s="34"/>
      <c r="AT1096" s="34"/>
      <c r="AU1096" s="34" t="s">
        <v>1262</v>
      </c>
      <c r="AV1096" s="34" t="s">
        <v>1263</v>
      </c>
      <c r="AW1096" s="34">
        <v>2.2526099999999998</v>
      </c>
      <c r="AX1096" s="34" t="s">
        <v>1264</v>
      </c>
      <c r="AY1096" s="34" t="s">
        <v>1265</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4" t="s">
        <v>10193</v>
      </c>
      <c r="C1097" s="34" t="s">
        <v>10194</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1261</v>
      </c>
      <c r="AJ1097" s="34" t="s">
        <v>74</v>
      </c>
      <c r="AK1097" s="34" t="s">
        <v>98</v>
      </c>
      <c r="AL1097" s="34" t="s">
        <v>218</v>
      </c>
      <c r="AM1097" s="34" t="s">
        <v>219</v>
      </c>
      <c r="AN1097" s="34">
        <v>6.1793800000000001</v>
      </c>
      <c r="AO1097" s="34" t="s">
        <v>68</v>
      </c>
      <c r="AP1097" s="34"/>
      <c r="AQ1097" s="34"/>
      <c r="AR1097" s="34" t="s">
        <v>68</v>
      </c>
      <c r="AS1097" s="34"/>
      <c r="AT1097" s="34"/>
      <c r="AU1097" s="34" t="s">
        <v>1262</v>
      </c>
      <c r="AV1097" s="34" t="s">
        <v>1263</v>
      </c>
      <c r="AW1097" s="34">
        <v>13.51566</v>
      </c>
      <c r="AX1097" s="34" t="s">
        <v>1264</v>
      </c>
      <c r="AY1097" s="34" t="s">
        <v>1265</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4" t="s">
        <v>10195</v>
      </c>
      <c r="C1098" s="34" t="s">
        <v>10196</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1261</v>
      </c>
      <c r="AJ1098" s="34" t="s">
        <v>74</v>
      </c>
      <c r="AK1098" s="34" t="s">
        <v>98</v>
      </c>
      <c r="AL1098" s="34" t="s">
        <v>218</v>
      </c>
      <c r="AM1098" s="34" t="s">
        <v>219</v>
      </c>
      <c r="AN1098" s="34">
        <v>5.0465</v>
      </c>
      <c r="AO1098" s="34" t="s">
        <v>68</v>
      </c>
      <c r="AP1098" s="34"/>
      <c r="AQ1098" s="34"/>
      <c r="AR1098" s="34" t="s">
        <v>68</v>
      </c>
      <c r="AS1098" s="34"/>
      <c r="AT1098" s="34"/>
      <c r="AU1098" s="34" t="s">
        <v>1262</v>
      </c>
      <c r="AV1098" s="34" t="s">
        <v>1263</v>
      </c>
      <c r="AW1098" s="34">
        <v>11.037789999999999</v>
      </c>
      <c r="AX1098" s="34" t="s">
        <v>1264</v>
      </c>
      <c r="AY1098" s="34" t="s">
        <v>1265</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4" t="s">
        <v>10197</v>
      </c>
      <c r="C1099" s="34" t="s">
        <v>10198</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1261</v>
      </c>
      <c r="AJ1099" s="34" t="s">
        <v>74</v>
      </c>
      <c r="AK1099" s="34" t="s">
        <v>98</v>
      </c>
      <c r="AL1099" s="34" t="s">
        <v>218</v>
      </c>
      <c r="AM1099" s="34" t="s">
        <v>219</v>
      </c>
      <c r="AN1099" s="34">
        <v>8.2391799999999993</v>
      </c>
      <c r="AO1099" s="34" t="s">
        <v>68</v>
      </c>
      <c r="AP1099" s="34"/>
      <c r="AQ1099" s="34"/>
      <c r="AR1099" s="34" t="s">
        <v>68</v>
      </c>
      <c r="AS1099" s="34"/>
      <c r="AT1099" s="34"/>
      <c r="AU1099" s="34" t="s">
        <v>1262</v>
      </c>
      <c r="AV1099" s="34" t="s">
        <v>1263</v>
      </c>
      <c r="AW1099" s="34">
        <v>18.020879999999998</v>
      </c>
      <c r="AX1099" s="34" t="s">
        <v>1264</v>
      </c>
      <c r="AY1099" s="34" t="s">
        <v>1265</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4" t="s">
        <v>10199</v>
      </c>
      <c r="C1100" s="34" t="s">
        <v>10200</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1261</v>
      </c>
      <c r="AJ1100" s="34" t="s">
        <v>74</v>
      </c>
      <c r="AK1100" s="34" t="s">
        <v>98</v>
      </c>
      <c r="AL1100" s="34" t="s">
        <v>218</v>
      </c>
      <c r="AM1100" s="34" t="s">
        <v>219</v>
      </c>
      <c r="AN1100" s="34">
        <v>7.4839200000000003</v>
      </c>
      <c r="AO1100" s="34" t="s">
        <v>68</v>
      </c>
      <c r="AP1100" s="34"/>
      <c r="AQ1100" s="34"/>
      <c r="AR1100" s="34" t="s">
        <v>68</v>
      </c>
      <c r="AS1100" s="34"/>
      <c r="AT1100" s="34"/>
      <c r="AU1100" s="34" t="s">
        <v>1262</v>
      </c>
      <c r="AV1100" s="34" t="s">
        <v>1263</v>
      </c>
      <c r="AW1100" s="34">
        <v>16.368970000000001</v>
      </c>
      <c r="AX1100" s="34" t="s">
        <v>1264</v>
      </c>
      <c r="AY1100" s="34" t="s">
        <v>1265</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4" t="s">
        <v>10201</v>
      </c>
      <c r="C1101" s="34" t="s">
        <v>10202</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1261</v>
      </c>
      <c r="AJ1101" s="34" t="s">
        <v>74</v>
      </c>
      <c r="AK1101" s="34" t="s">
        <v>98</v>
      </c>
      <c r="AL1101" s="34" t="s">
        <v>218</v>
      </c>
      <c r="AM1101" s="34" t="s">
        <v>219</v>
      </c>
      <c r="AN1101" s="34">
        <v>8.0675299999999996</v>
      </c>
      <c r="AO1101" s="34" t="s">
        <v>68</v>
      </c>
      <c r="AP1101" s="34"/>
      <c r="AQ1101" s="34"/>
      <c r="AR1101" s="34" t="s">
        <v>68</v>
      </c>
      <c r="AS1101" s="34"/>
      <c r="AT1101" s="34"/>
      <c r="AU1101" s="34" t="s">
        <v>1262</v>
      </c>
      <c r="AV1101" s="34" t="s">
        <v>1263</v>
      </c>
      <c r="AW1101" s="34">
        <v>17.64545</v>
      </c>
      <c r="AX1101" s="34" t="s">
        <v>1264</v>
      </c>
      <c r="AY1101" s="34" t="s">
        <v>1265</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4" t="s">
        <v>10203</v>
      </c>
      <c r="C1102" s="34" t="s">
        <v>10204</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1261</v>
      </c>
      <c r="AJ1102" s="34" t="s">
        <v>74</v>
      </c>
      <c r="AK1102" s="34" t="s">
        <v>98</v>
      </c>
      <c r="AL1102" s="34" t="s">
        <v>218</v>
      </c>
      <c r="AM1102" s="34" t="s">
        <v>219</v>
      </c>
      <c r="AN1102" s="34">
        <v>5.4734400000000001</v>
      </c>
      <c r="AO1102" s="34" t="s">
        <v>68</v>
      </c>
      <c r="AP1102" s="34"/>
      <c r="AQ1102" s="34"/>
      <c r="AR1102" s="34" t="s">
        <v>68</v>
      </c>
      <c r="AS1102" s="34"/>
      <c r="AT1102" s="34"/>
      <c r="AU1102" s="34" t="s">
        <v>1262</v>
      </c>
      <c r="AV1102" s="34" t="s">
        <v>1263</v>
      </c>
      <c r="AW1102" s="34">
        <v>11.971830000000001</v>
      </c>
      <c r="AX1102" s="34" t="s">
        <v>1264</v>
      </c>
      <c r="AY1102" s="34" t="s">
        <v>1265</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URGENT</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4" t="s">
        <v>10205</v>
      </c>
      <c r="C1103" s="34" t="s">
        <v>10206</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1261</v>
      </c>
      <c r="AJ1103" s="34" t="s">
        <v>74</v>
      </c>
      <c r="AK1103" s="34" t="s">
        <v>98</v>
      </c>
      <c r="AL1103" s="34" t="s">
        <v>218</v>
      </c>
      <c r="AM1103" s="34" t="s">
        <v>219</v>
      </c>
      <c r="AN1103" s="34">
        <v>5.2674500000000002</v>
      </c>
      <c r="AO1103" s="34" t="s">
        <v>68</v>
      </c>
      <c r="AP1103" s="34"/>
      <c r="AQ1103" s="34"/>
      <c r="AR1103" s="34" t="s">
        <v>68</v>
      </c>
      <c r="AS1103" s="34"/>
      <c r="AT1103" s="34"/>
      <c r="AU1103" s="34" t="s">
        <v>1262</v>
      </c>
      <c r="AV1103" s="34" t="s">
        <v>1263</v>
      </c>
      <c r="AW1103" s="34">
        <v>11.521280000000001</v>
      </c>
      <c r="AX1103" s="34" t="s">
        <v>1264</v>
      </c>
      <c r="AY1103" s="34" t="s">
        <v>1265</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URGENT</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4" t="s">
        <v>10207</v>
      </c>
      <c r="C1104" s="34" t="s">
        <v>10208</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1261</v>
      </c>
      <c r="AJ1104" s="34" t="s">
        <v>74</v>
      </c>
      <c r="AK1104" s="34" t="s">
        <v>98</v>
      </c>
      <c r="AL1104" s="34" t="s">
        <v>218</v>
      </c>
      <c r="AM1104" s="34" t="s">
        <v>219</v>
      </c>
      <c r="AN1104" s="34">
        <v>3.6195300000000001</v>
      </c>
      <c r="AO1104" s="34" t="s">
        <v>68</v>
      </c>
      <c r="AP1104" s="34"/>
      <c r="AQ1104" s="34"/>
      <c r="AR1104" s="34" t="s">
        <v>68</v>
      </c>
      <c r="AS1104" s="34"/>
      <c r="AT1104" s="34"/>
      <c r="AU1104" s="34" t="s">
        <v>1262</v>
      </c>
      <c r="AV1104" s="34" t="s">
        <v>1263</v>
      </c>
      <c r="AW1104" s="34">
        <v>7.9168599999999998</v>
      </c>
      <c r="AX1104" s="34" t="s">
        <v>1264</v>
      </c>
      <c r="AY1104" s="34" t="s">
        <v>1265</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URGENT</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4" t="s">
        <v>10209</v>
      </c>
      <c r="C1105" s="34" t="s">
        <v>10210</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1261</v>
      </c>
      <c r="AJ1105" s="34" t="s">
        <v>74</v>
      </c>
      <c r="AK1105" s="34" t="s">
        <v>98</v>
      </c>
      <c r="AL1105" s="34" t="s">
        <v>218</v>
      </c>
      <c r="AM1105" s="34" t="s">
        <v>219</v>
      </c>
      <c r="AN1105" s="34">
        <v>3.3252600000000001</v>
      </c>
      <c r="AO1105" s="34" t="s">
        <v>68</v>
      </c>
      <c r="AP1105" s="34"/>
      <c r="AQ1105" s="34"/>
      <c r="AR1105" s="34" t="s">
        <v>68</v>
      </c>
      <c r="AS1105" s="34"/>
      <c r="AT1105" s="34"/>
      <c r="AU1105" s="34" t="s">
        <v>1262</v>
      </c>
      <c r="AV1105" s="34" t="s">
        <v>1263</v>
      </c>
      <c r="AW1105" s="34">
        <v>7.2732099999999997</v>
      </c>
      <c r="AX1105" s="34" t="s">
        <v>1264</v>
      </c>
      <c r="AY1105" s="34" t="s">
        <v>1265</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URGENT</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4" t="s">
        <v>10211</v>
      </c>
      <c r="C1106" s="34" t="s">
        <v>10212</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1261</v>
      </c>
      <c r="AJ1106" s="34" t="s">
        <v>74</v>
      </c>
      <c r="AK1106" s="34" t="s">
        <v>98</v>
      </c>
      <c r="AL1106" s="34" t="s">
        <v>218</v>
      </c>
      <c r="AM1106" s="34" t="s">
        <v>219</v>
      </c>
      <c r="AN1106" s="34">
        <v>1.3374600000000001</v>
      </c>
      <c r="AO1106" s="34" t="s">
        <v>68</v>
      </c>
      <c r="AP1106" s="34"/>
      <c r="AQ1106" s="34"/>
      <c r="AR1106" s="34" t="s">
        <v>68</v>
      </c>
      <c r="AS1106" s="34"/>
      <c r="AT1106" s="34"/>
      <c r="AU1106" s="34" t="s">
        <v>1262</v>
      </c>
      <c r="AV1106" s="34" t="s">
        <v>1263</v>
      </c>
      <c r="AW1106" s="34">
        <v>2.9257200000000001</v>
      </c>
      <c r="AX1106" s="34" t="s">
        <v>1264</v>
      </c>
      <c r="AY1106" s="34" t="s">
        <v>1265</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URGENT</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4" t="s">
        <v>10213</v>
      </c>
      <c r="C1107" s="34" t="s">
        <v>10214</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1261</v>
      </c>
      <c r="AJ1107" s="34" t="s">
        <v>74</v>
      </c>
      <c r="AK1107" s="34" t="s">
        <v>98</v>
      </c>
      <c r="AL1107" s="34" t="s">
        <v>218</v>
      </c>
      <c r="AM1107" s="34" t="s">
        <v>219</v>
      </c>
      <c r="AN1107" s="34">
        <v>1.31071</v>
      </c>
      <c r="AO1107" s="34" t="s">
        <v>68</v>
      </c>
      <c r="AP1107" s="34"/>
      <c r="AQ1107" s="34"/>
      <c r="AR1107" s="34" t="s">
        <v>68</v>
      </c>
      <c r="AS1107" s="34"/>
      <c r="AT1107" s="34"/>
      <c r="AU1107" s="34" t="s">
        <v>1262</v>
      </c>
      <c r="AV1107" s="34" t="s">
        <v>1263</v>
      </c>
      <c r="AW1107" s="34">
        <v>2.8672</v>
      </c>
      <c r="AX1107" s="34" t="s">
        <v>1264</v>
      </c>
      <c r="AY1107" s="34" t="s">
        <v>1265</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4" t="s">
        <v>10215</v>
      </c>
      <c r="C1108" s="34" t="s">
        <v>10216</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1261</v>
      </c>
      <c r="AJ1108" s="34" t="s">
        <v>74</v>
      </c>
      <c r="AK1108" s="34" t="s">
        <v>98</v>
      </c>
      <c r="AL1108" s="34" t="s">
        <v>218</v>
      </c>
      <c r="AM1108" s="34" t="s">
        <v>219</v>
      </c>
      <c r="AN1108" s="34">
        <v>0.45473000000000002</v>
      </c>
      <c r="AO1108" s="34" t="s">
        <v>68</v>
      </c>
      <c r="AP1108" s="34"/>
      <c r="AQ1108" s="34"/>
      <c r="AR1108" s="34" t="s">
        <v>68</v>
      </c>
      <c r="AS1108" s="34"/>
      <c r="AT1108" s="34"/>
      <c r="AU1108" s="34" t="s">
        <v>1262</v>
      </c>
      <c r="AV1108" s="34" t="s">
        <v>1263</v>
      </c>
      <c r="AW1108" s="34">
        <v>0.99473999999999996</v>
      </c>
      <c r="AX1108" s="34" t="s">
        <v>1264</v>
      </c>
      <c r="AY1108" s="34" t="s">
        <v>1265</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URGENT</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4" t="s">
        <v>10217</v>
      </c>
      <c r="C1109" s="34" t="s">
        <v>10218</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1261</v>
      </c>
      <c r="AJ1109" s="34" t="s">
        <v>74</v>
      </c>
      <c r="AK1109" s="34" t="s">
        <v>98</v>
      </c>
      <c r="AL1109" s="34" t="s">
        <v>218</v>
      </c>
      <c r="AM1109" s="34" t="s">
        <v>219</v>
      </c>
      <c r="AN1109" s="34">
        <v>0.42798999999999998</v>
      </c>
      <c r="AO1109" s="34" t="s">
        <v>68</v>
      </c>
      <c r="AP1109" s="34"/>
      <c r="AQ1109" s="34"/>
      <c r="AR1109" s="34" t="s">
        <v>68</v>
      </c>
      <c r="AS1109" s="34"/>
      <c r="AT1109" s="34"/>
      <c r="AU1109" s="34" t="s">
        <v>1262</v>
      </c>
      <c r="AV1109" s="34" t="s">
        <v>1263</v>
      </c>
      <c r="AW1109" s="34">
        <v>0.93623000000000001</v>
      </c>
      <c r="AX1109" s="34" t="s">
        <v>1264</v>
      </c>
      <c r="AY1109" s="34" t="s">
        <v>1265</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URGENT</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4" t="s">
        <v>10219</v>
      </c>
      <c r="C1110" s="34" t="s">
        <v>10220</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1261</v>
      </c>
      <c r="AJ1110" s="34" t="s">
        <v>74</v>
      </c>
      <c r="AK1110" s="34" t="s">
        <v>98</v>
      </c>
      <c r="AL1110" s="34" t="s">
        <v>218</v>
      </c>
      <c r="AM1110" s="34" t="s">
        <v>219</v>
      </c>
      <c r="AN1110" s="34">
        <v>0.45780999999999999</v>
      </c>
      <c r="AO1110" s="34" t="s">
        <v>68</v>
      </c>
      <c r="AP1110" s="34"/>
      <c r="AQ1110" s="34"/>
      <c r="AR1110" s="34" t="s">
        <v>68</v>
      </c>
      <c r="AS1110" s="34"/>
      <c r="AT1110" s="34"/>
      <c r="AU1110" s="34" t="s">
        <v>1262</v>
      </c>
      <c r="AV1110" s="34" t="s">
        <v>1263</v>
      </c>
      <c r="AW1110" s="34">
        <v>1.00116</v>
      </c>
      <c r="AX1110" s="34" t="s">
        <v>1264</v>
      </c>
      <c r="AY1110" s="34" t="s">
        <v>1265</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4" t="s">
        <v>10221</v>
      </c>
      <c r="C1111" s="34" t="s">
        <v>10222</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1261</v>
      </c>
      <c r="AJ1111" s="34" t="s">
        <v>74</v>
      </c>
      <c r="AK1111" s="34" t="s">
        <v>98</v>
      </c>
      <c r="AL1111" s="34" t="s">
        <v>218</v>
      </c>
      <c r="AM1111" s="34" t="s">
        <v>219</v>
      </c>
      <c r="AN1111" s="34">
        <v>0.68672</v>
      </c>
      <c r="AO1111" s="34" t="s">
        <v>68</v>
      </c>
      <c r="AP1111" s="34"/>
      <c r="AQ1111" s="34"/>
      <c r="AR1111" s="34" t="s">
        <v>68</v>
      </c>
      <c r="AS1111" s="34"/>
      <c r="AT1111" s="34"/>
      <c r="AU1111" s="34" t="s">
        <v>1262</v>
      </c>
      <c r="AV1111" s="34" t="s">
        <v>1263</v>
      </c>
      <c r="AW1111" s="34">
        <v>1.5017400000000001</v>
      </c>
      <c r="AX1111" s="34" t="s">
        <v>1264</v>
      </c>
      <c r="AY1111" s="34" t="s">
        <v>1265</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4" t="s">
        <v>10223</v>
      </c>
      <c r="C1112" s="34" t="s">
        <v>10224</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1261</v>
      </c>
      <c r="AJ1112" s="34" t="s">
        <v>74</v>
      </c>
      <c r="AK1112" s="34" t="s">
        <v>98</v>
      </c>
      <c r="AL1112" s="34" t="s">
        <v>218</v>
      </c>
      <c r="AM1112" s="34" t="s">
        <v>219</v>
      </c>
      <c r="AN1112" s="34">
        <v>2.0254599999999998</v>
      </c>
      <c r="AO1112" s="34" t="s">
        <v>68</v>
      </c>
      <c r="AP1112" s="34"/>
      <c r="AQ1112" s="34"/>
      <c r="AR1112" s="34" t="s">
        <v>68</v>
      </c>
      <c r="AS1112" s="34"/>
      <c r="AT1112" s="34"/>
      <c r="AU1112" s="34" t="s">
        <v>1262</v>
      </c>
      <c r="AV1112" s="34" t="s">
        <v>1263</v>
      </c>
      <c r="AW1112" s="34">
        <v>4.4301300000000001</v>
      </c>
      <c r="AX1112" s="34" t="s">
        <v>1264</v>
      </c>
      <c r="AY1112" s="34" t="s">
        <v>1265</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URGENT</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4" t="s">
        <v>10225</v>
      </c>
      <c r="C1113" s="34" t="s">
        <v>10226</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1261</v>
      </c>
      <c r="AJ1113" s="34" t="s">
        <v>74</v>
      </c>
      <c r="AK1113" s="34" t="s">
        <v>98</v>
      </c>
      <c r="AL1113" s="34" t="s">
        <v>218</v>
      </c>
      <c r="AM1113" s="34" t="s">
        <v>219</v>
      </c>
      <c r="AN1113" s="34">
        <v>2.1627800000000001</v>
      </c>
      <c r="AO1113" s="34" t="s">
        <v>68</v>
      </c>
      <c r="AP1113" s="34"/>
      <c r="AQ1113" s="34"/>
      <c r="AR1113" s="34" t="s">
        <v>68</v>
      </c>
      <c r="AS1113" s="34"/>
      <c r="AT1113" s="34"/>
      <c r="AU1113" s="34" t="s">
        <v>1262</v>
      </c>
      <c r="AV1113" s="34" t="s">
        <v>1263</v>
      </c>
      <c r="AW1113" s="34">
        <v>4.73048</v>
      </c>
      <c r="AX1113" s="34" t="s">
        <v>1264</v>
      </c>
      <c r="AY1113" s="34" t="s">
        <v>1265</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URGENT</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4" t="s">
        <v>10227</v>
      </c>
      <c r="C1114" s="34" t="s">
        <v>10228</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1261</v>
      </c>
      <c r="AJ1114" s="34" t="s">
        <v>74</v>
      </c>
      <c r="AK1114" s="34" t="s">
        <v>98</v>
      </c>
      <c r="AL1114" s="34" t="s">
        <v>218</v>
      </c>
      <c r="AM1114" s="34" t="s">
        <v>219</v>
      </c>
      <c r="AN1114" s="34">
        <v>3.5359799999999999</v>
      </c>
      <c r="AO1114" s="34" t="s">
        <v>68</v>
      </c>
      <c r="AP1114" s="34"/>
      <c r="AQ1114" s="34"/>
      <c r="AR1114" s="34" t="s">
        <v>68</v>
      </c>
      <c r="AS1114" s="34"/>
      <c r="AT1114" s="34"/>
      <c r="AU1114" s="34" t="s">
        <v>1262</v>
      </c>
      <c r="AV1114" s="34" t="s">
        <v>1263</v>
      </c>
      <c r="AW1114" s="34">
        <v>7.7339599999999997</v>
      </c>
      <c r="AX1114" s="34" t="s">
        <v>1264</v>
      </c>
      <c r="AY1114" s="34" t="s">
        <v>1265</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URGENT</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4" t="s">
        <v>10229</v>
      </c>
      <c r="C1115" s="34" t="s">
        <v>10230</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1261</v>
      </c>
      <c r="AJ1115" s="34" t="s">
        <v>74</v>
      </c>
      <c r="AK1115" s="34" t="s">
        <v>98</v>
      </c>
      <c r="AL1115" s="34" t="s">
        <v>218</v>
      </c>
      <c r="AM1115" s="34" t="s">
        <v>219</v>
      </c>
      <c r="AN1115" s="34">
        <v>3.15835</v>
      </c>
      <c r="AO1115" s="34" t="s">
        <v>68</v>
      </c>
      <c r="AP1115" s="34"/>
      <c r="AQ1115" s="34"/>
      <c r="AR1115" s="34" t="s">
        <v>68</v>
      </c>
      <c r="AS1115" s="34"/>
      <c r="AT1115" s="34"/>
      <c r="AU1115" s="34" t="s">
        <v>1262</v>
      </c>
      <c r="AV1115" s="34" t="s">
        <v>1263</v>
      </c>
      <c r="AW1115" s="34">
        <v>6.9080000000000004</v>
      </c>
      <c r="AX1115" s="34" t="s">
        <v>1264</v>
      </c>
      <c r="AY1115" s="34" t="s">
        <v>1265</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URGENT</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4" t="s">
        <v>10231</v>
      </c>
      <c r="C1116" s="34" t="s">
        <v>10232</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1261</v>
      </c>
      <c r="AJ1116" s="34" t="s">
        <v>74</v>
      </c>
      <c r="AK1116" s="34" t="s">
        <v>98</v>
      </c>
      <c r="AL1116" s="34" t="s">
        <v>218</v>
      </c>
      <c r="AM1116" s="34" t="s">
        <v>219</v>
      </c>
      <c r="AN1116" s="34">
        <v>3.6732999999999998</v>
      </c>
      <c r="AO1116" s="34" t="s">
        <v>68</v>
      </c>
      <c r="AP1116" s="34"/>
      <c r="AQ1116" s="34"/>
      <c r="AR1116" s="34" t="s">
        <v>68</v>
      </c>
      <c r="AS1116" s="34"/>
      <c r="AT1116" s="34"/>
      <c r="AU1116" s="34" t="s">
        <v>1262</v>
      </c>
      <c r="AV1116" s="34" t="s">
        <v>1263</v>
      </c>
      <c r="AW1116" s="34">
        <v>8.0343099999999996</v>
      </c>
      <c r="AX1116" s="34" t="s">
        <v>1264</v>
      </c>
      <c r="AY1116" s="34" t="s">
        <v>1265</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4" t="s">
        <v>10233</v>
      </c>
      <c r="C1117" s="34" t="s">
        <v>10234</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1261</v>
      </c>
      <c r="AJ1117" s="34" t="s">
        <v>74</v>
      </c>
      <c r="AK1117" s="34" t="s">
        <v>98</v>
      </c>
      <c r="AL1117" s="34" t="s">
        <v>218</v>
      </c>
      <c r="AM1117" s="34" t="s">
        <v>219</v>
      </c>
      <c r="AN1117" s="34">
        <v>2.0010400000000002</v>
      </c>
      <c r="AO1117" s="34" t="s">
        <v>68</v>
      </c>
      <c r="AP1117" s="34"/>
      <c r="AQ1117" s="34"/>
      <c r="AR1117" s="34" t="s">
        <v>68</v>
      </c>
      <c r="AS1117" s="34"/>
      <c r="AT1117" s="34"/>
      <c r="AU1117" s="34" t="s">
        <v>1262</v>
      </c>
      <c r="AV1117" s="34" t="s">
        <v>1263</v>
      </c>
      <c r="AW1117" s="34">
        <v>4.3768000000000002</v>
      </c>
      <c r="AX1117" s="34" t="s">
        <v>1264</v>
      </c>
      <c r="AY1117" s="34" t="s">
        <v>1265</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URGENT</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4" t="s">
        <v>10235</v>
      </c>
      <c r="C1118" s="34" t="s">
        <v>10236</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1261</v>
      </c>
      <c r="AJ1118" s="34" t="s">
        <v>74</v>
      </c>
      <c r="AK1118" s="34" t="s">
        <v>98</v>
      </c>
      <c r="AL1118" s="34" t="s">
        <v>218</v>
      </c>
      <c r="AM1118" s="34" t="s">
        <v>219</v>
      </c>
      <c r="AN1118" s="34">
        <v>2.73672</v>
      </c>
      <c r="AO1118" s="34" t="s">
        <v>68</v>
      </c>
      <c r="AP1118" s="34"/>
      <c r="AQ1118" s="34"/>
      <c r="AR1118" s="34" t="s">
        <v>68</v>
      </c>
      <c r="AS1118" s="34"/>
      <c r="AT1118" s="34"/>
      <c r="AU1118" s="34" t="s">
        <v>1262</v>
      </c>
      <c r="AV1118" s="34" t="s">
        <v>1263</v>
      </c>
      <c r="AW1118" s="34">
        <v>5.9859200000000001</v>
      </c>
      <c r="AX1118" s="34" t="s">
        <v>1264</v>
      </c>
      <c r="AY1118" s="34" t="s">
        <v>1265</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URGENT</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4" t="s">
        <v>10237</v>
      </c>
      <c r="C1119" s="34" t="s">
        <v>10238</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1261</v>
      </c>
      <c r="AJ1119" s="34" t="s">
        <v>74</v>
      </c>
      <c r="AK1119" s="34" t="s">
        <v>98</v>
      </c>
      <c r="AL1119" s="34" t="s">
        <v>218</v>
      </c>
      <c r="AM1119" s="34" t="s">
        <v>219</v>
      </c>
      <c r="AN1119" s="34">
        <v>1.35365</v>
      </c>
      <c r="AO1119" s="34" t="s">
        <v>68</v>
      </c>
      <c r="AP1119" s="34"/>
      <c r="AQ1119" s="34"/>
      <c r="AR1119" s="34" t="s">
        <v>68</v>
      </c>
      <c r="AS1119" s="34"/>
      <c r="AT1119" s="34"/>
      <c r="AU1119" s="34" t="s">
        <v>1262</v>
      </c>
      <c r="AV1119" s="34" t="s">
        <v>1263</v>
      </c>
      <c r="AW1119" s="34">
        <v>2.9607800000000002</v>
      </c>
      <c r="AX1119" s="34" t="s">
        <v>1264</v>
      </c>
      <c r="AY1119" s="34" t="s">
        <v>1265</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4" t="s">
        <v>10239</v>
      </c>
      <c r="C1120" s="34" t="s">
        <v>10240</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1261</v>
      </c>
      <c r="AJ1120" s="34" t="s">
        <v>74</v>
      </c>
      <c r="AK1120" s="34" t="s">
        <v>98</v>
      </c>
      <c r="AL1120" s="34" t="s">
        <v>218</v>
      </c>
      <c r="AM1120" s="34" t="s">
        <v>219</v>
      </c>
      <c r="AN1120" s="34">
        <v>1.5596399999999999</v>
      </c>
      <c r="AO1120" s="34" t="s">
        <v>68</v>
      </c>
      <c r="AP1120" s="34"/>
      <c r="AQ1120" s="34"/>
      <c r="AR1120" s="34" t="s">
        <v>68</v>
      </c>
      <c r="AS1120" s="34"/>
      <c r="AT1120" s="34"/>
      <c r="AU1120" s="34" t="s">
        <v>1262</v>
      </c>
      <c r="AV1120" s="34" t="s">
        <v>1263</v>
      </c>
      <c r="AW1120" s="34">
        <v>3.41133</v>
      </c>
      <c r="AX1120" s="34" t="s">
        <v>1264</v>
      </c>
      <c r="AY1120" s="34" t="s">
        <v>1265</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4" t="s">
        <v>10241</v>
      </c>
      <c r="C1121" s="34" t="s">
        <v>10242</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1261</v>
      </c>
      <c r="AJ1121" s="34" t="s">
        <v>74</v>
      </c>
      <c r="AK1121" s="34" t="s">
        <v>98</v>
      </c>
      <c r="AL1121" s="34" t="s">
        <v>218</v>
      </c>
      <c r="AM1121" s="34" t="s">
        <v>219</v>
      </c>
      <c r="AN1121" s="34">
        <v>0.48148000000000002</v>
      </c>
      <c r="AO1121" s="34" t="s">
        <v>68</v>
      </c>
      <c r="AP1121" s="34"/>
      <c r="AQ1121" s="34"/>
      <c r="AR1121" s="34" t="s">
        <v>68</v>
      </c>
      <c r="AS1121" s="34"/>
      <c r="AT1121" s="34"/>
      <c r="AU1121" s="34" t="s">
        <v>1262</v>
      </c>
      <c r="AV1121" s="34" t="s">
        <v>1263</v>
      </c>
      <c r="AW1121" s="34">
        <v>1.0532600000000001</v>
      </c>
      <c r="AX1121" s="34" t="s">
        <v>1264</v>
      </c>
      <c r="AY1121" s="34" t="s">
        <v>1265</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4" t="s">
        <v>10755</v>
      </c>
      <c r="C1122" s="34" t="s">
        <v>10756</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8928</v>
      </c>
      <c r="AI1122" s="34" t="s">
        <v>8929</v>
      </c>
      <c r="AJ1122" s="34" t="s">
        <v>74</v>
      </c>
      <c r="AK1122" s="34" t="s">
        <v>8930</v>
      </c>
      <c r="AL1122" s="34" t="s">
        <v>8922</v>
      </c>
      <c r="AM1122" s="34" t="s">
        <v>8923</v>
      </c>
      <c r="AN1122" s="34">
        <v>31.535450000000001</v>
      </c>
      <c r="AO1122" s="34" t="s">
        <v>68</v>
      </c>
      <c r="AP1122" s="34"/>
      <c r="AQ1122" s="34"/>
      <c r="AR1122" s="34" t="s">
        <v>68</v>
      </c>
      <c r="AS1122" s="34"/>
      <c r="AT1122" s="34"/>
      <c r="AU1122" s="34" t="s">
        <v>8931</v>
      </c>
      <c r="AV1122" s="34" t="s">
        <v>8932</v>
      </c>
      <c r="AW1122" s="34">
        <v>68.966440000000006</v>
      </c>
      <c r="AX1122" s="34" t="s">
        <v>8933</v>
      </c>
      <c r="AY1122" s="34" t="s">
        <v>8934</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URGENT</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4" t="s">
        <v>10757</v>
      </c>
      <c r="C1123" s="34" t="s">
        <v>10758</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8928</v>
      </c>
      <c r="AI1123" s="34" t="s">
        <v>8929</v>
      </c>
      <c r="AJ1123" s="34" t="s">
        <v>74</v>
      </c>
      <c r="AK1123" s="34" t="s">
        <v>8930</v>
      </c>
      <c r="AL1123" s="34" t="s">
        <v>8922</v>
      </c>
      <c r="AM1123" s="34" t="s">
        <v>8923</v>
      </c>
      <c r="AN1123" s="34">
        <v>9.1468799999999995</v>
      </c>
      <c r="AO1123" s="34" t="s">
        <v>68</v>
      </c>
      <c r="AP1123" s="34"/>
      <c r="AQ1123" s="34"/>
      <c r="AR1123" s="34" t="s">
        <v>68</v>
      </c>
      <c r="AS1123" s="34"/>
      <c r="AT1123" s="34"/>
      <c r="AU1123" s="34" t="s">
        <v>8931</v>
      </c>
      <c r="AV1123" s="34" t="s">
        <v>8932</v>
      </c>
      <c r="AW1123" s="34">
        <v>20.003630000000001</v>
      </c>
      <c r="AX1123" s="34" t="s">
        <v>8933</v>
      </c>
      <c r="AY1123" s="34" t="s">
        <v>8934</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URGENT</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4" t="s">
        <v>9313</v>
      </c>
      <c r="C1124" s="34" t="s">
        <v>9314</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4" t="s">
        <v>138</v>
      </c>
      <c r="AH1124" s="34" t="s">
        <v>118</v>
      </c>
      <c r="AI1124" s="34" t="s">
        <v>7746</v>
      </c>
      <c r="AJ1124" s="34" t="s">
        <v>74</v>
      </c>
      <c r="AK1124" s="34" t="s">
        <v>98</v>
      </c>
      <c r="AL1124" s="34" t="s">
        <v>4140</v>
      </c>
      <c r="AM1124" s="34" t="s">
        <v>4141</v>
      </c>
      <c r="AN1124" s="34">
        <v>18.46724</v>
      </c>
      <c r="AO1124" s="34" t="s">
        <v>68</v>
      </c>
      <c r="AP1124" s="34"/>
      <c r="AQ1124" s="34"/>
      <c r="AR1124" s="34" t="s">
        <v>68</v>
      </c>
      <c r="AS1124" s="34"/>
      <c r="AT1124" s="34"/>
      <c r="AU1124" s="34" t="s">
        <v>4142</v>
      </c>
      <c r="AV1124" s="34" t="s">
        <v>4143</v>
      </c>
      <c r="AW1124" s="34">
        <v>40.386150000000001</v>
      </c>
      <c r="AX1124" s="34" t="s">
        <v>7747</v>
      </c>
      <c r="AY1124" s="34" t="s">
        <v>7748</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
      </c>
      <c r="BL1124" s="34"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4" t="s">
        <v>7744</v>
      </c>
      <c r="C1125" s="34" t="s">
        <v>7745</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7746</v>
      </c>
      <c r="AJ1125" s="34" t="s">
        <v>74</v>
      </c>
      <c r="AK1125" s="34" t="s">
        <v>98</v>
      </c>
      <c r="AL1125" s="34" t="s">
        <v>4140</v>
      </c>
      <c r="AM1125" s="34" t="s">
        <v>4141</v>
      </c>
      <c r="AN1125" s="34">
        <v>19.67126</v>
      </c>
      <c r="AO1125" s="34" t="s">
        <v>68</v>
      </c>
      <c r="AP1125" s="34"/>
      <c r="AQ1125" s="34"/>
      <c r="AR1125" s="34" t="s">
        <v>68</v>
      </c>
      <c r="AS1125" s="34"/>
      <c r="AT1125" s="34"/>
      <c r="AU1125" s="34" t="s">
        <v>4142</v>
      </c>
      <c r="AV1125" s="34" t="s">
        <v>4143</v>
      </c>
      <c r="AW1125" s="34">
        <v>43.018459999999997</v>
      </c>
      <c r="AX1125" s="34" t="s">
        <v>7747</v>
      </c>
      <c r="AY1125" s="34" t="s">
        <v>7748</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4" t="s">
        <v>9315</v>
      </c>
      <c r="C1126" s="34" t="s">
        <v>9316</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1302</v>
      </c>
      <c r="AI1126" s="34" t="s">
        <v>9301</v>
      </c>
      <c r="AJ1126" s="34" t="s">
        <v>74</v>
      </c>
      <c r="AK1126" s="34" t="s">
        <v>98</v>
      </c>
      <c r="AL1126" s="34" t="s">
        <v>4147</v>
      </c>
      <c r="AM1126" s="34" t="s">
        <v>4148</v>
      </c>
      <c r="AN1126" s="34">
        <v>24.412929999999999</v>
      </c>
      <c r="AO1126" s="34" t="s">
        <v>68</v>
      </c>
      <c r="AP1126" s="34"/>
      <c r="AQ1126" s="34"/>
      <c r="AR1126" s="34" t="s">
        <v>68</v>
      </c>
      <c r="AS1126" s="34"/>
      <c r="AT1126" s="34"/>
      <c r="AU1126" s="34" t="s">
        <v>9302</v>
      </c>
      <c r="AV1126" s="34" t="s">
        <v>9303</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4" t="s">
        <v>7755</v>
      </c>
      <c r="C1127" s="34" t="s">
        <v>7756</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5184</v>
      </c>
      <c r="AI1127" s="34" t="s">
        <v>5185</v>
      </c>
      <c r="AJ1127" s="34" t="s">
        <v>74</v>
      </c>
      <c r="AK1127" s="34" t="s">
        <v>98</v>
      </c>
      <c r="AL1127" s="34" t="s">
        <v>4147</v>
      </c>
      <c r="AM1127" s="34" t="s">
        <v>4148</v>
      </c>
      <c r="AN1127" s="34">
        <v>2.4626999999999999</v>
      </c>
      <c r="AO1127" s="34" t="s">
        <v>68</v>
      </c>
      <c r="AP1127" s="34"/>
      <c r="AQ1127" s="34"/>
      <c r="AR1127" s="34" t="s">
        <v>68</v>
      </c>
      <c r="AS1127" s="34"/>
      <c r="AT1127" s="34"/>
      <c r="AU1127" s="34" t="s">
        <v>5186</v>
      </c>
      <c r="AV1127" s="34" t="s">
        <v>5187</v>
      </c>
      <c r="AW1127" s="34">
        <v>5.38584</v>
      </c>
      <c r="AX1127" s="34" t="s">
        <v>1745</v>
      </c>
      <c r="AY1127" s="34" t="s">
        <v>1746</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4" t="s">
        <v>7757</v>
      </c>
      <c r="C1128" s="34" t="s">
        <v>7758</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5184</v>
      </c>
      <c r="AI1128" s="34" t="s">
        <v>5185</v>
      </c>
      <c r="AJ1128" s="34" t="s">
        <v>74</v>
      </c>
      <c r="AK1128" s="34" t="s">
        <v>98</v>
      </c>
      <c r="AL1128" s="34" t="s">
        <v>4147</v>
      </c>
      <c r="AM1128" s="34" t="s">
        <v>4148</v>
      </c>
      <c r="AN1128" s="34">
        <v>18.959150000000001</v>
      </c>
      <c r="AO1128" s="34" t="s">
        <v>68</v>
      </c>
      <c r="AP1128" s="34"/>
      <c r="AQ1128" s="34"/>
      <c r="AR1128" s="34" t="s">
        <v>68</v>
      </c>
      <c r="AS1128" s="34"/>
      <c r="AT1128" s="34"/>
      <c r="AU1128" s="34" t="s">
        <v>5186</v>
      </c>
      <c r="AV1128" s="34" t="s">
        <v>5187</v>
      </c>
      <c r="AW1128" s="34">
        <v>41.463369999999998</v>
      </c>
      <c r="AX1128" s="34" t="s">
        <v>1745</v>
      </c>
      <c r="AY1128" s="34" t="s">
        <v>1746</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4" t="s">
        <v>7759</v>
      </c>
      <c r="C1129" s="34" t="s">
        <v>7760</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4" t="s">
        <v>62</v>
      </c>
      <c r="AH1129" s="34" t="s">
        <v>1302</v>
      </c>
      <c r="AI1129" s="34" t="s">
        <v>7761</v>
      </c>
      <c r="AJ1129" s="34" t="s">
        <v>74</v>
      </c>
      <c r="AK1129" s="34" t="s">
        <v>98</v>
      </c>
      <c r="AL1129" s="34" t="s">
        <v>4147</v>
      </c>
      <c r="AM1129" s="34" t="s">
        <v>4148</v>
      </c>
      <c r="AN1129" s="34">
        <v>18.746659999999999</v>
      </c>
      <c r="AO1129" s="34" t="s">
        <v>68</v>
      </c>
      <c r="AP1129" s="34"/>
      <c r="AQ1129" s="34"/>
      <c r="AR1129" s="34" t="s">
        <v>68</v>
      </c>
      <c r="AS1129" s="34"/>
      <c r="AT1129" s="34"/>
      <c r="AU1129" s="34" t="s">
        <v>7762</v>
      </c>
      <c r="AV1129" s="34" t="s">
        <v>7763</v>
      </c>
      <c r="AW1129" s="34">
        <v>40.996899999999997</v>
      </c>
      <c r="AX1129" s="34" t="s">
        <v>7764</v>
      </c>
      <c r="AY1129" s="34" t="s">
        <v>7765</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URGENT</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4" t="s">
        <v>9317</v>
      </c>
      <c r="C1130" s="34" t="s">
        <v>9318</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1302</v>
      </c>
      <c r="AI1130" s="34" t="s">
        <v>7761</v>
      </c>
      <c r="AJ1130" s="34" t="s">
        <v>74</v>
      </c>
      <c r="AK1130" s="34" t="s">
        <v>98</v>
      </c>
      <c r="AL1130" s="34" t="s">
        <v>4147</v>
      </c>
      <c r="AM1130" s="34" t="s">
        <v>4148</v>
      </c>
      <c r="AN1130" s="34">
        <v>9.5845400000000005</v>
      </c>
      <c r="AO1130" s="34" t="s">
        <v>68</v>
      </c>
      <c r="AP1130" s="34"/>
      <c r="AQ1130" s="34"/>
      <c r="AR1130" s="34" t="s">
        <v>68</v>
      </c>
      <c r="AS1130" s="34"/>
      <c r="AT1130" s="34"/>
      <c r="AU1130" s="34" t="s">
        <v>7762</v>
      </c>
      <c r="AV1130" s="34" t="s">
        <v>7763</v>
      </c>
      <c r="AW1130" s="34">
        <v>20.959630000000001</v>
      </c>
      <c r="AX1130" s="34" t="s">
        <v>7764</v>
      </c>
      <c r="AY1130" s="34" t="s">
        <v>7765</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4" t="s">
        <v>9319</v>
      </c>
      <c r="C1131" s="34" t="s">
        <v>9320</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1302</v>
      </c>
      <c r="AI1131" s="34" t="s">
        <v>7761</v>
      </c>
      <c r="AJ1131" s="34" t="s">
        <v>74</v>
      </c>
      <c r="AK1131" s="34" t="s">
        <v>98</v>
      </c>
      <c r="AL1131" s="34" t="s">
        <v>4147</v>
      </c>
      <c r="AM1131" s="34" t="s">
        <v>4148</v>
      </c>
      <c r="AN1131" s="34">
        <v>2.69922</v>
      </c>
      <c r="AO1131" s="34" t="s">
        <v>68</v>
      </c>
      <c r="AP1131" s="34"/>
      <c r="AQ1131" s="34"/>
      <c r="AR1131" s="34" t="s">
        <v>68</v>
      </c>
      <c r="AS1131" s="34"/>
      <c r="AT1131" s="34"/>
      <c r="AU1131" s="34" t="s">
        <v>7762</v>
      </c>
      <c r="AV1131" s="34" t="s">
        <v>7763</v>
      </c>
      <c r="AW1131" s="34">
        <v>5.9032400000000003</v>
      </c>
      <c r="AX1131" s="34" t="s">
        <v>7764</v>
      </c>
      <c r="AY1131" s="34" t="s">
        <v>7765</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4" t="s">
        <v>9321</v>
      </c>
      <c r="C1132" s="34" t="s">
        <v>9322</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1302</v>
      </c>
      <c r="AI1132" s="34" t="s">
        <v>7761</v>
      </c>
      <c r="AJ1132" s="34" t="s">
        <v>74</v>
      </c>
      <c r="AK1132" s="34" t="s">
        <v>98</v>
      </c>
      <c r="AL1132" s="34" t="s">
        <v>4147</v>
      </c>
      <c r="AM1132" s="34" t="s">
        <v>4148</v>
      </c>
      <c r="AN1132" s="34">
        <v>7.1623599999999996</v>
      </c>
      <c r="AO1132" s="34" t="s">
        <v>68</v>
      </c>
      <c r="AP1132" s="34"/>
      <c r="AQ1132" s="34"/>
      <c r="AR1132" s="34" t="s">
        <v>68</v>
      </c>
      <c r="AS1132" s="34"/>
      <c r="AT1132" s="34"/>
      <c r="AU1132" s="34" t="s">
        <v>7762</v>
      </c>
      <c r="AV1132" s="34" t="s">
        <v>7763</v>
      </c>
      <c r="AW1132" s="34">
        <v>15.664149999999999</v>
      </c>
      <c r="AX1132" s="34" t="s">
        <v>7764</v>
      </c>
      <c r="AY1132" s="34" t="s">
        <v>7765</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4" t="s">
        <v>7767</v>
      </c>
      <c r="C1133" s="34" t="s">
        <v>7768</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1302</v>
      </c>
      <c r="AI1133" s="34" t="s">
        <v>4146</v>
      </c>
      <c r="AJ1133" s="34" t="s">
        <v>74</v>
      </c>
      <c r="AK1133" s="34" t="s">
        <v>98</v>
      </c>
      <c r="AL1133" s="34" t="s">
        <v>4147</v>
      </c>
      <c r="AM1133" s="34" t="s">
        <v>4148</v>
      </c>
      <c r="AN1133" s="34">
        <v>0.22420000000000001</v>
      </c>
      <c r="AO1133" s="34" t="s">
        <v>68</v>
      </c>
      <c r="AP1133" s="34"/>
      <c r="AQ1133" s="34"/>
      <c r="AR1133" s="34" t="s">
        <v>68</v>
      </c>
      <c r="AS1133" s="34"/>
      <c r="AT1133" s="34"/>
      <c r="AU1133" s="34" t="s">
        <v>4149</v>
      </c>
      <c r="AV1133" s="34" t="s">
        <v>4150</v>
      </c>
      <c r="AW1133" s="34">
        <v>0.49031999999999998</v>
      </c>
      <c r="AX1133" s="34" t="s">
        <v>4151</v>
      </c>
      <c r="AY1133" s="34" t="s">
        <v>4152</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4" t="s">
        <v>7769</v>
      </c>
      <c r="C1134" s="34" t="s">
        <v>7770</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1302</v>
      </c>
      <c r="AI1134" s="34" t="s">
        <v>4146</v>
      </c>
      <c r="AJ1134" s="34" t="s">
        <v>74</v>
      </c>
      <c r="AK1134" s="34" t="s">
        <v>98</v>
      </c>
      <c r="AL1134" s="34" t="s">
        <v>4147</v>
      </c>
      <c r="AM1134" s="34" t="s">
        <v>4148</v>
      </c>
      <c r="AN1134" s="34">
        <v>0.31387999999999999</v>
      </c>
      <c r="AO1134" s="34" t="s">
        <v>68</v>
      </c>
      <c r="AP1134" s="34"/>
      <c r="AQ1134" s="34"/>
      <c r="AR1134" s="34" t="s">
        <v>68</v>
      </c>
      <c r="AS1134" s="34"/>
      <c r="AT1134" s="34"/>
      <c r="AU1134" s="34" t="s">
        <v>4149</v>
      </c>
      <c r="AV1134" s="34" t="s">
        <v>4150</v>
      </c>
      <c r="AW1134" s="34">
        <v>0.68644000000000005</v>
      </c>
      <c r="AX1134" s="34" t="s">
        <v>4151</v>
      </c>
      <c r="AY1134" s="34" t="s">
        <v>4152</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4" t="s">
        <v>10243</v>
      </c>
      <c r="C1135" s="34" t="s">
        <v>10244</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1302</v>
      </c>
      <c r="AI1135" s="34" t="s">
        <v>7761</v>
      </c>
      <c r="AJ1135" s="34" t="s">
        <v>74</v>
      </c>
      <c r="AK1135" s="34" t="s">
        <v>98</v>
      </c>
      <c r="AL1135" s="34" t="s">
        <v>4147</v>
      </c>
      <c r="AM1135" s="34" t="s">
        <v>4148</v>
      </c>
      <c r="AN1135" s="34">
        <v>0.35871999999999998</v>
      </c>
      <c r="AO1135" s="34" t="s">
        <v>68</v>
      </c>
      <c r="AP1135" s="34"/>
      <c r="AQ1135" s="34"/>
      <c r="AR1135" s="34" t="s">
        <v>68</v>
      </c>
      <c r="AS1135" s="34"/>
      <c r="AT1135" s="34"/>
      <c r="AU1135" s="34" t="s">
        <v>7762</v>
      </c>
      <c r="AV1135" s="34" t="s">
        <v>7763</v>
      </c>
      <c r="AW1135" s="34">
        <v>0.78449999999999998</v>
      </c>
      <c r="AX1135" s="34" t="s">
        <v>7764</v>
      </c>
      <c r="AY1135" s="34" t="s">
        <v>7765</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4" t="s">
        <v>4280</v>
      </c>
      <c r="C1136" s="34" t="s">
        <v>4281</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1566</v>
      </c>
      <c r="AJ1136" s="34" t="s">
        <v>342</v>
      </c>
      <c r="AK1136" s="34" t="s">
        <v>98</v>
      </c>
      <c r="AL1136" s="34" t="s">
        <v>343</v>
      </c>
      <c r="AM1136" s="34" t="s">
        <v>344</v>
      </c>
      <c r="AN1136" s="34">
        <v>12.896599999999999</v>
      </c>
      <c r="AO1136" s="34" t="s">
        <v>68</v>
      </c>
      <c r="AP1136" s="34"/>
      <c r="AQ1136" s="34"/>
      <c r="AR1136" s="34" t="s">
        <v>68</v>
      </c>
      <c r="AS1136" s="34"/>
      <c r="AT1136" s="34"/>
      <c r="AU1136" s="34" t="s">
        <v>1567</v>
      </c>
      <c r="AV1136" s="34" t="s">
        <v>1568</v>
      </c>
      <c r="AW1136" s="34">
        <v>56.40043</v>
      </c>
      <c r="AX1136" s="34" t="s">
        <v>1569</v>
      </c>
      <c r="AY1136" s="34" t="s">
        <v>1570</v>
      </c>
      <c r="AZ1136" s="3">
        <v>780</v>
      </c>
      <c r="BA1136" s="34" t="s">
        <v>60</v>
      </c>
      <c r="BB1136" s="34">
        <v>0</v>
      </c>
      <c r="BC1136" s="34" t="s">
        <v>60</v>
      </c>
      <c r="BD1136" s="34" t="s">
        <v>60</v>
      </c>
      <c r="BE1136" s="34" t="s">
        <v>60</v>
      </c>
      <c r="BF1136" s="34" t="str">
        <f>IFERROR(VLOOKUP(Data_Power_app[[#This Row],[PRO ODER]],'Result'!H:J,3,0),"")</f>
        <v>LAMINATION 5</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4" t="s">
        <v>9323</v>
      </c>
      <c r="C1137" s="34" t="s">
        <v>9324</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9325</v>
      </c>
      <c r="AI1137" s="34" t="s">
        <v>9326</v>
      </c>
      <c r="AJ1137" s="34" t="s">
        <v>74</v>
      </c>
      <c r="AK1137" s="34" t="s">
        <v>98</v>
      </c>
      <c r="AL1137" s="34" t="s">
        <v>4147</v>
      </c>
      <c r="AM1137" s="34" t="s">
        <v>4148</v>
      </c>
      <c r="AN1137" s="34">
        <v>0.75258999999999998</v>
      </c>
      <c r="AO1137" s="34" t="s">
        <v>68</v>
      </c>
      <c r="AP1137" s="34"/>
      <c r="AQ1137" s="34"/>
      <c r="AR1137" s="34" t="s">
        <v>68</v>
      </c>
      <c r="AS1137" s="34"/>
      <c r="AT1137" s="34"/>
      <c r="AU1137" s="34" t="s">
        <v>9327</v>
      </c>
      <c r="AV1137" s="34" t="s">
        <v>9328</v>
      </c>
      <c r="AW1137" s="34">
        <v>1.64595</v>
      </c>
      <c r="AX1137" s="34" t="s">
        <v>9329</v>
      </c>
      <c r="AY1137" s="34" t="s">
        <v>9330</v>
      </c>
      <c r="AZ1137" s="3">
        <v>30</v>
      </c>
      <c r="BA1137" s="34" t="s">
        <v>60</v>
      </c>
      <c r="BB1137" s="34">
        <v>30</v>
      </c>
      <c r="BC1137" s="34" t="s">
        <v>60</v>
      </c>
      <c r="BD1137" s="34" t="s">
        <v>60</v>
      </c>
      <c r="BE1137" s="34" t="s">
        <v>60</v>
      </c>
      <c r="BF1137" s="34" t="str">
        <f>IFERROR(VLOOKUP(Data_Power_app[[#This Row],[PRO ODER]],'Result'!H:J,3,0),"")</f>
        <v>LAMINATION 3</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4" t="s">
        <v>2505</v>
      </c>
      <c r="C1138" s="34" t="s">
        <v>2506</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4" t="s">
        <v>2507</v>
      </c>
      <c r="C1139" s="34" t="s">
        <v>2508</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4" t="s">
        <v>2509</v>
      </c>
      <c r="C1140" s="34" t="s">
        <v>2510</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4" t="s">
        <v>2511</v>
      </c>
      <c r="C1141" s="34" t="s">
        <v>2512</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4" t="s">
        <v>2513</v>
      </c>
      <c r="C1142" s="34" t="s">
        <v>2514</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4" t="s">
        <v>2180</v>
      </c>
      <c r="C1143" s="34" t="s">
        <v>2036</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1840</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1841</v>
      </c>
      <c r="AY1143" s="34" t="s">
        <v>1842</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4" t="s">
        <v>7771</v>
      </c>
      <c r="C1144" s="34" t="s">
        <v>7772</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7773</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7774</v>
      </c>
      <c r="AY1144" s="34" t="s">
        <v>7775</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4" t="s">
        <v>7776</v>
      </c>
      <c r="C1145" s="34" t="s">
        <v>7777</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URGENT</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4" t="s">
        <v>2181</v>
      </c>
      <c r="C1146" s="34" t="s">
        <v>2037</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2182</v>
      </c>
      <c r="AJ1146" s="34" t="s">
        <v>342</v>
      </c>
      <c r="AK1146" s="34" t="s">
        <v>98</v>
      </c>
      <c r="AL1146" s="34" t="s">
        <v>343</v>
      </c>
      <c r="AM1146" s="34" t="s">
        <v>344</v>
      </c>
      <c r="AN1146" s="34">
        <v>7.1754199999999999</v>
      </c>
      <c r="AO1146" s="34" t="s">
        <v>68</v>
      </c>
      <c r="AP1146" s="34"/>
      <c r="AQ1146" s="34"/>
      <c r="AR1146" s="34" t="s">
        <v>68</v>
      </c>
      <c r="AS1146" s="34"/>
      <c r="AT1146" s="34"/>
      <c r="AU1146" s="34" t="s">
        <v>1843</v>
      </c>
      <c r="AV1146" s="34" t="s">
        <v>1844</v>
      </c>
      <c r="AW1146" s="34">
        <v>31.389900000000001</v>
      </c>
      <c r="AX1146" s="34" t="s">
        <v>2183</v>
      </c>
      <c r="AY1146" s="34" t="s">
        <v>2184</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URGENT</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4" t="s">
        <v>2185</v>
      </c>
      <c r="C1147" s="34" t="s">
        <v>2038</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1566</v>
      </c>
      <c r="AJ1147" s="34" t="s">
        <v>342</v>
      </c>
      <c r="AK1147" s="34" t="s">
        <v>98</v>
      </c>
      <c r="AL1147" s="34" t="s">
        <v>343</v>
      </c>
      <c r="AM1147" s="34" t="s">
        <v>344</v>
      </c>
      <c r="AN1147" s="34">
        <v>62.892560000000003</v>
      </c>
      <c r="AO1147" s="34" t="s">
        <v>68</v>
      </c>
      <c r="AP1147" s="34"/>
      <c r="AQ1147" s="34"/>
      <c r="AR1147" s="34" t="s">
        <v>68</v>
      </c>
      <c r="AS1147" s="34"/>
      <c r="AT1147" s="34"/>
      <c r="AU1147" s="34" t="s">
        <v>1567</v>
      </c>
      <c r="AV1147" s="34" t="s">
        <v>1568</v>
      </c>
      <c r="AW1147" s="34">
        <v>275.04969</v>
      </c>
      <c r="AX1147" s="34" t="s">
        <v>1569</v>
      </c>
      <c r="AY1147" s="34" t="s">
        <v>1570</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4" t="s">
        <v>3129</v>
      </c>
      <c r="C1148" s="34" t="s">
        <v>3130</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URGENT</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4" t="s">
        <v>3131</v>
      </c>
      <c r="C1149" s="34" t="s">
        <v>3132</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4" t="s">
        <v>3133</v>
      </c>
      <c r="C1150" s="34" t="s">
        <v>3134</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4" t="s">
        <v>6479</v>
      </c>
      <c r="C1151" s="34" t="s">
        <v>6480</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4" t="s">
        <v>6481</v>
      </c>
      <c r="C1152" s="34" t="s">
        <v>6482</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4" t="s">
        <v>6483</v>
      </c>
      <c r="C1153" s="34" t="s">
        <v>6484</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6485</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6486</v>
      </c>
      <c r="AY1153" s="34" t="s">
        <v>6487</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URGENT</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4" t="s">
        <v>7778</v>
      </c>
      <c r="C1154" s="34" t="s">
        <v>7779</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6485</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6486</v>
      </c>
      <c r="AY1154" s="34" t="s">
        <v>6487</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4" t="s">
        <v>6488</v>
      </c>
      <c r="C1155" s="34" t="s">
        <v>6489</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URGENT</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4" t="s">
        <v>10759</v>
      </c>
      <c r="C1156" s="34" t="s">
        <v>10760</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URGENT</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4" t="s">
        <v>10761</v>
      </c>
      <c r="C1157" s="34" t="s">
        <v>10762</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4" t="s">
        <v>10763</v>
      </c>
      <c r="C1158" s="34" t="s">
        <v>10764</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4" t="s">
        <v>10765</v>
      </c>
      <c r="C1159" s="34" t="s">
        <v>10766</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8945</v>
      </c>
      <c r="AJ1159" s="34" t="s">
        <v>74</v>
      </c>
      <c r="AK1159" s="34" t="s">
        <v>98</v>
      </c>
      <c r="AL1159" s="34" t="s">
        <v>8946</v>
      </c>
      <c r="AM1159" s="34" t="s">
        <v>8947</v>
      </c>
      <c r="AN1159" s="34">
        <v>182.31147000000001</v>
      </c>
      <c r="AO1159" s="34" t="s">
        <v>68</v>
      </c>
      <c r="AP1159" s="34"/>
      <c r="AQ1159" s="34"/>
      <c r="AR1159" s="34" t="s">
        <v>68</v>
      </c>
      <c r="AS1159" s="34"/>
      <c r="AT1159" s="34"/>
      <c r="AU1159" s="34" t="s">
        <v>8948</v>
      </c>
      <c r="AV1159" s="34" t="s">
        <v>8949</v>
      </c>
      <c r="AW1159" s="34">
        <v>219.32669999999999</v>
      </c>
      <c r="AX1159" s="34" t="s">
        <v>8950</v>
      </c>
      <c r="AY1159" s="34" t="s">
        <v>8951</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URGENT</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4" t="s">
        <v>10767</v>
      </c>
      <c r="C1160" s="34" t="s">
        <v>10768</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8945</v>
      </c>
      <c r="AJ1160" s="34" t="s">
        <v>74</v>
      </c>
      <c r="AK1160" s="34" t="s">
        <v>98</v>
      </c>
      <c r="AL1160" s="34" t="s">
        <v>8946</v>
      </c>
      <c r="AM1160" s="34" t="s">
        <v>8947</v>
      </c>
      <c r="AN1160" s="34">
        <v>183.23358999999999</v>
      </c>
      <c r="AO1160" s="34" t="s">
        <v>68</v>
      </c>
      <c r="AP1160" s="34"/>
      <c r="AQ1160" s="34"/>
      <c r="AR1160" s="34" t="s">
        <v>68</v>
      </c>
      <c r="AS1160" s="34"/>
      <c r="AT1160" s="34"/>
      <c r="AU1160" s="34" t="s">
        <v>8948</v>
      </c>
      <c r="AV1160" s="34" t="s">
        <v>8949</v>
      </c>
      <c r="AW1160" s="34">
        <v>220.43607</v>
      </c>
      <c r="AX1160" s="34" t="s">
        <v>8950</v>
      </c>
      <c r="AY1160" s="34" t="s">
        <v>8951</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URGENT</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4" t="s">
        <v>10769</v>
      </c>
      <c r="C1161" s="34" t="s">
        <v>10770</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8945</v>
      </c>
      <c r="AJ1161" s="34" t="s">
        <v>74</v>
      </c>
      <c r="AK1161" s="34" t="s">
        <v>98</v>
      </c>
      <c r="AL1161" s="34" t="s">
        <v>8946</v>
      </c>
      <c r="AM1161" s="34" t="s">
        <v>8947</v>
      </c>
      <c r="AN1161" s="34">
        <v>181.68382</v>
      </c>
      <c r="AO1161" s="34" t="s">
        <v>68</v>
      </c>
      <c r="AP1161" s="34"/>
      <c r="AQ1161" s="34"/>
      <c r="AR1161" s="34" t="s">
        <v>68</v>
      </c>
      <c r="AS1161" s="34"/>
      <c r="AT1161" s="34"/>
      <c r="AU1161" s="34" t="s">
        <v>8948</v>
      </c>
      <c r="AV1161" s="34" t="s">
        <v>8949</v>
      </c>
      <c r="AW1161" s="34">
        <v>218.57163</v>
      </c>
      <c r="AX1161" s="34" t="s">
        <v>8950</v>
      </c>
      <c r="AY1161" s="34" t="s">
        <v>8951</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URGENT</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4" t="s">
        <v>10771</v>
      </c>
      <c r="C1162" s="34" t="s">
        <v>10772</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8945</v>
      </c>
      <c r="AJ1162" s="34" t="s">
        <v>74</v>
      </c>
      <c r="AK1162" s="34" t="s">
        <v>98</v>
      </c>
      <c r="AL1162" s="34" t="s">
        <v>8946</v>
      </c>
      <c r="AM1162" s="34" t="s">
        <v>8947</v>
      </c>
      <c r="AN1162" s="34">
        <v>182.39995999999999</v>
      </c>
      <c r="AO1162" s="34" t="s">
        <v>68</v>
      </c>
      <c r="AP1162" s="34"/>
      <c r="AQ1162" s="34"/>
      <c r="AR1162" s="34" t="s">
        <v>68</v>
      </c>
      <c r="AS1162" s="34"/>
      <c r="AT1162" s="34"/>
      <c r="AU1162" s="34" t="s">
        <v>8948</v>
      </c>
      <c r="AV1162" s="34" t="s">
        <v>8949</v>
      </c>
      <c r="AW1162" s="34">
        <v>219.43317999999999</v>
      </c>
      <c r="AX1162" s="34" t="s">
        <v>8950</v>
      </c>
      <c r="AY1162" s="34" t="s">
        <v>8951</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URGENT</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4" t="s">
        <v>10773</v>
      </c>
      <c r="C1163" s="34" t="s">
        <v>10774</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8945</v>
      </c>
      <c r="AJ1163" s="34" t="s">
        <v>74</v>
      </c>
      <c r="AK1163" s="34" t="s">
        <v>98</v>
      </c>
      <c r="AL1163" s="34" t="s">
        <v>8946</v>
      </c>
      <c r="AM1163" s="34" t="s">
        <v>8947</v>
      </c>
      <c r="AN1163" s="34">
        <v>180.82567</v>
      </c>
      <c r="AO1163" s="34" t="s">
        <v>68</v>
      </c>
      <c r="AP1163" s="34"/>
      <c r="AQ1163" s="34"/>
      <c r="AR1163" s="34" t="s">
        <v>68</v>
      </c>
      <c r="AS1163" s="34"/>
      <c r="AT1163" s="34"/>
      <c r="AU1163" s="34" t="s">
        <v>8948</v>
      </c>
      <c r="AV1163" s="34" t="s">
        <v>8949</v>
      </c>
      <c r="AW1163" s="34">
        <v>217.53927999999999</v>
      </c>
      <c r="AX1163" s="34" t="s">
        <v>8950</v>
      </c>
      <c r="AY1163" s="34" t="s">
        <v>8951</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URGENT</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4" t="s">
        <v>10775</v>
      </c>
      <c r="C1164" s="34" t="s">
        <v>10776</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3396</v>
      </c>
      <c r="AI1164" s="34" t="s">
        <v>3397</v>
      </c>
      <c r="AJ1164" s="34" t="s">
        <v>74</v>
      </c>
      <c r="AK1164" s="34" t="s">
        <v>65</v>
      </c>
      <c r="AL1164" s="34" t="s">
        <v>148</v>
      </c>
      <c r="AM1164" s="34" t="s">
        <v>149</v>
      </c>
      <c r="AN1164" s="34">
        <v>208.21926999999999</v>
      </c>
      <c r="AO1164" s="34" t="s">
        <v>68</v>
      </c>
      <c r="AP1164" s="34"/>
      <c r="AQ1164" s="34"/>
      <c r="AR1164" s="34" t="s">
        <v>68</v>
      </c>
      <c r="AS1164" s="34"/>
      <c r="AT1164" s="34"/>
      <c r="AU1164" s="34" t="s">
        <v>3398</v>
      </c>
      <c r="AV1164" s="34" t="s">
        <v>3399</v>
      </c>
      <c r="AW1164" s="34">
        <v>455.81763999999998</v>
      </c>
      <c r="AX1164" s="34" t="s">
        <v>3400</v>
      </c>
      <c r="AY1164" s="34" t="s">
        <v>3401</v>
      </c>
      <c r="AZ1164" s="3">
        <v>9066</v>
      </c>
      <c r="BA1164" s="34" t="s">
        <v>194</v>
      </c>
      <c r="BB1164" s="34">
        <v>0</v>
      </c>
      <c r="BC1164" s="34" t="s">
        <v>60</v>
      </c>
      <c r="BD1164" s="34" t="s">
        <v>60</v>
      </c>
      <c r="BE1164" s="34" t="s">
        <v>3402</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4" t="s">
        <v>2340</v>
      </c>
      <c r="C1165" s="34" t="s">
        <v>2045</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URGENT</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4" t="s">
        <v>7780</v>
      </c>
      <c r="C1166" s="34" t="s">
        <v>7781</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c r="AG1166" s="34" t="s">
        <v>62</v>
      </c>
      <c r="AH1166" s="34" t="s">
        <v>461</v>
      </c>
      <c r="AI1166" s="34" t="s">
        <v>1893</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4" t="s">
        <v>6797</v>
      </c>
      <c r="C1167" s="34" t="s">
        <v>6798</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6799</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4" t="s">
        <v>10777</v>
      </c>
      <c r="C1168" s="34" t="s">
        <v>10778</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8945</v>
      </c>
      <c r="AJ1168" s="34" t="s">
        <v>74</v>
      </c>
      <c r="AK1168" s="34" t="s">
        <v>98</v>
      </c>
      <c r="AL1168" s="34" t="s">
        <v>8946</v>
      </c>
      <c r="AM1168" s="34" t="s">
        <v>8947</v>
      </c>
      <c r="AN1168" s="34">
        <v>183.23358999999999</v>
      </c>
      <c r="AO1168" s="34" t="s">
        <v>68</v>
      </c>
      <c r="AP1168" s="34"/>
      <c r="AQ1168" s="34"/>
      <c r="AR1168" s="34" t="s">
        <v>68</v>
      </c>
      <c r="AS1168" s="34"/>
      <c r="AT1168" s="34"/>
      <c r="AU1168" s="34" t="s">
        <v>8948</v>
      </c>
      <c r="AV1168" s="34" t="s">
        <v>8949</v>
      </c>
      <c r="AW1168" s="34">
        <v>220.43607</v>
      </c>
      <c r="AX1168" s="34" t="s">
        <v>8950</v>
      </c>
      <c r="AY1168" s="34" t="s">
        <v>8951</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4" t="s">
        <v>10779</v>
      </c>
      <c r="C1169" s="34" t="s">
        <v>10780</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4" t="s">
        <v>246</v>
      </c>
      <c r="AH1169" s="34" t="s">
        <v>262</v>
      </c>
      <c r="AI1169" s="34" t="s">
        <v>8945</v>
      </c>
      <c r="AJ1169" s="34" t="s">
        <v>74</v>
      </c>
      <c r="AK1169" s="34" t="s">
        <v>98</v>
      </c>
      <c r="AL1169" s="34" t="s">
        <v>8946</v>
      </c>
      <c r="AM1169" s="34" t="s">
        <v>8947</v>
      </c>
      <c r="AN1169" s="34">
        <v>179.22887</v>
      </c>
      <c r="AO1169" s="34" t="s">
        <v>68</v>
      </c>
      <c r="AP1169" s="34"/>
      <c r="AQ1169" s="34"/>
      <c r="AR1169" s="34" t="s">
        <v>68</v>
      </c>
      <c r="AS1169" s="34"/>
      <c r="AT1169" s="34"/>
      <c r="AU1169" s="34" t="s">
        <v>8948</v>
      </c>
      <c r="AV1169" s="34" t="s">
        <v>8949</v>
      </c>
      <c r="AW1169" s="34">
        <v>215.61834999999999</v>
      </c>
      <c r="AX1169" s="34" t="s">
        <v>8950</v>
      </c>
      <c r="AY1169" s="34" t="s">
        <v>8951</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4" t="s">
        <v>10781</v>
      </c>
      <c r="C1170" s="34" t="s">
        <v>10782</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10783</v>
      </c>
      <c r="AJ1170" s="34" t="s">
        <v>157</v>
      </c>
      <c r="AK1170" s="34" t="s">
        <v>65</v>
      </c>
      <c r="AL1170" s="34" t="s">
        <v>158</v>
      </c>
      <c r="AM1170" s="34" t="s">
        <v>159</v>
      </c>
      <c r="AN1170" s="34">
        <v>131.67384999999999</v>
      </c>
      <c r="AO1170" s="34" t="s">
        <v>68</v>
      </c>
      <c r="AP1170" s="34"/>
      <c r="AQ1170" s="34"/>
      <c r="AR1170" s="34" t="s">
        <v>68</v>
      </c>
      <c r="AS1170" s="34"/>
      <c r="AT1170" s="34"/>
      <c r="AU1170" s="34" t="s">
        <v>10784</v>
      </c>
      <c r="AV1170" s="34" t="s">
        <v>10785</v>
      </c>
      <c r="AW1170" s="34">
        <v>287.96643</v>
      </c>
      <c r="AX1170" s="34" t="s">
        <v>10786</v>
      </c>
      <c r="AY1170" s="34" t="s">
        <v>10787</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4" t="s">
        <v>11634</v>
      </c>
      <c r="C1171" s="34" t="s">
        <v>11635</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2494</v>
      </c>
      <c r="AI1171" s="34" t="s">
        <v>11636</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11637</v>
      </c>
      <c r="AY1171" s="34" t="s">
        <v>11638</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4" t="s">
        <v>11639</v>
      </c>
      <c r="C1172" s="34" t="s">
        <v>11640</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4" t="s">
        <v>11641</v>
      </c>
      <c r="C1173" s="34" t="s">
        <v>11642</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4" t="s">
        <v>11643</v>
      </c>
      <c r="C1174" s="34" t="s">
        <v>11644</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4" t="s">
        <v>11645</v>
      </c>
      <c r="C1175" s="34" t="s">
        <v>11646</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4" t="s">
        <v>11647</v>
      </c>
      <c r="C1176" s="34" t="s">
        <v>11648</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4" t="s">
        <v>10788</v>
      </c>
      <c r="C1177" s="34" t="s">
        <v>10789</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10790</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10791</v>
      </c>
      <c r="AY1177" s="34" t="s">
        <v>10792</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4" t="s">
        <v>8849</v>
      </c>
      <c r="C1178" s="34" t="s">
        <v>8850</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4" t="s">
        <v>8851</v>
      </c>
      <c r="C1179" s="34" t="s">
        <v>8852</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4" t="s">
        <v>8853</v>
      </c>
      <c r="C1180" s="34" t="s">
        <v>8854</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4" t="s">
        <v>8855</v>
      </c>
      <c r="C1181" s="34" t="s">
        <v>8856</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4" t="s">
        <v>8857</v>
      </c>
      <c r="C1182" s="34" t="s">
        <v>8858</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4" t="s">
        <v>8859</v>
      </c>
      <c r="C1183" s="34" t="s">
        <v>8860</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4" t="s">
        <v>8861</v>
      </c>
      <c r="C1184" s="34" t="s">
        <v>8862</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4" t="s">
        <v>8863</v>
      </c>
      <c r="C1185" s="34" t="s">
        <v>8864</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4" t="s">
        <v>8128</v>
      </c>
      <c r="C1186" s="34" t="s">
        <v>8129</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4023</v>
      </c>
      <c r="AJ1186" s="34" t="s">
        <v>74</v>
      </c>
      <c r="AK1186" s="34" t="s">
        <v>98</v>
      </c>
      <c r="AL1186" s="34" t="s">
        <v>292</v>
      </c>
      <c r="AM1186" s="34" t="s">
        <v>293</v>
      </c>
      <c r="AN1186" s="34">
        <v>100.82319</v>
      </c>
      <c r="AO1186" s="34" t="s">
        <v>68</v>
      </c>
      <c r="AP1186" s="34"/>
      <c r="AQ1186" s="34"/>
      <c r="AR1186" s="34" t="s">
        <v>68</v>
      </c>
      <c r="AS1186" s="34"/>
      <c r="AT1186" s="34"/>
      <c r="AU1186" s="34" t="s">
        <v>4024</v>
      </c>
      <c r="AV1186" s="34" t="s">
        <v>4025</v>
      </c>
      <c r="AW1186" s="34">
        <v>220.50083000000001</v>
      </c>
      <c r="AX1186" s="34" t="s">
        <v>4026</v>
      </c>
      <c r="AY1186" s="34" t="s">
        <v>4027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4" t="s">
        <v>10793</v>
      </c>
      <c r="C1187" s="34" t="s">
        <v>10794</v>
      </c>
      <c r="D1187" s="34" t="s">
        <v>57</v>
      </c>
      <c r="E1187" s="34" t="s">
        <v>104</v>
      </c>
      <c r="F1187" s="34" t="s">
        <v>59</v>
      </c>
      <c r="G1187" s="34">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4" t="s">
        <v>95</v>
      </c>
      <c r="AH1187" s="34" t="s">
        <v>106</v>
      </c>
      <c r="AI1187" s="34" t="s">
        <v>2137</v>
      </c>
      <c r="AJ1187" s="34" t="s">
        <v>64</v>
      </c>
      <c r="AK1187" s="34" t="s">
        <v>98</v>
      </c>
      <c r="AL1187" s="34" t="s">
        <v>66</v>
      </c>
      <c r="AM1187" s="34" t="s">
        <v>67</v>
      </c>
      <c r="AN1187" s="34">
        <v>54.16142</v>
      </c>
      <c r="AO1187" s="34" t="s">
        <v>68</v>
      </c>
      <c r="AP1187" s="34"/>
      <c r="AQ1187" s="34"/>
      <c r="AR1187" s="34" t="s">
        <v>68</v>
      </c>
      <c r="AS1187" s="34"/>
      <c r="AT1187" s="34"/>
      <c r="AU1187" s="34" t="s">
        <v>535</v>
      </c>
      <c r="AV1187" s="34" t="s">
        <v>536</v>
      </c>
      <c r="AW1187" s="34">
        <v>118.4474</v>
      </c>
      <c r="AX1187" s="34" t="s">
        <v>69</v>
      </c>
      <c r="AY1187" s="34" t="s">
        <v>70</v>
      </c>
      <c r="AZ1187" s="3">
        <v>1495</v>
      </c>
      <c r="BA1187" s="34" t="s">
        <v>60</v>
      </c>
      <c r="BB1187" s="34">
        <v>1495</v>
      </c>
      <c r="BC1187" s="34" t="s">
        <v>60</v>
      </c>
      <c r="BD1187" s="34" t="s">
        <v>60</v>
      </c>
      <c r="BE1187" s="34" t="s">
        <v>60</v>
      </c>
      <c r="BF1187" s="34" t="str">
        <f>IFERROR(VLOOKUP(Data_Power_app[[#This Row],[PRO ODER]],'Result'!H:J,3,0),"")</f>
        <v>LAMINATION 1</v>
      </c>
      <c r="BG1187" s="11"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4" t="str">
        <f>IFERROR(VLOOKUP(Data_Power_app[[#This Row],[PRO ODER]],'Xuất-Delay-SLT'!B:C,2,0),"")</f>
        <v/>
      </c>
      <c r="BJ1187" s="34" t="str">
        <f>IFERROR(VLOOKUP(Data_Power_app[[#This Row],[PRO ODER]],'Plan Lean DC'!A:C,3,0),"")</f>
        <v/>
      </c>
      <c r="BK1187" s="34" t="str">
        <f>IFERROR(VLOOKUP(Data_Power_app[[#This Row],[PRO ODER]]&amp;"LEAN_IN",'Real Time'!A:D,4,0),"")</f>
        <v>LEANLINE1_2</v>
      </c>
      <c r="BL1187" s="34"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4" t="s">
        <v>10795</v>
      </c>
      <c r="C1188" s="34" t="s">
        <v>10796</v>
      </c>
      <c r="D1188" s="34" t="s">
        <v>57</v>
      </c>
      <c r="E1188" s="34" t="s">
        <v>104</v>
      </c>
      <c r="F1188" s="34" t="s">
        <v>59</v>
      </c>
      <c r="G1188" s="34">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4" t="s">
        <v>223</v>
      </c>
      <c r="AH1188" s="34" t="s">
        <v>106</v>
      </c>
      <c r="AI1188" s="34" t="s">
        <v>757</v>
      </c>
      <c r="AJ1188" s="34" t="s">
        <v>64</v>
      </c>
      <c r="AK1188" s="34" t="s">
        <v>98</v>
      </c>
      <c r="AL1188" s="34" t="s">
        <v>66</v>
      </c>
      <c r="AM1188" s="34" t="s">
        <v>67</v>
      </c>
      <c r="AN1188" s="34">
        <v>46.30498</v>
      </c>
      <c r="AO1188" s="34" t="s">
        <v>68</v>
      </c>
      <c r="AP1188" s="34"/>
      <c r="AQ1188" s="34"/>
      <c r="AR1188" s="34" t="s">
        <v>68</v>
      </c>
      <c r="AS1188" s="34"/>
      <c r="AT1188" s="34"/>
      <c r="AU1188" s="34" t="s">
        <v>758</v>
      </c>
      <c r="AV1188" s="34" t="s">
        <v>759</v>
      </c>
      <c r="AW1188" s="34">
        <v>101.26253</v>
      </c>
      <c r="AX1188" s="34" t="s">
        <v>69</v>
      </c>
      <c r="AY1188" s="34" t="s">
        <v>70</v>
      </c>
      <c r="AZ1188" s="3">
        <v>1245</v>
      </c>
      <c r="BA1188" s="34" t="s">
        <v>60</v>
      </c>
      <c r="BB1188" s="34">
        <v>1245</v>
      </c>
      <c r="BC1188" s="34" t="s">
        <v>60</v>
      </c>
      <c r="BD1188" s="34" t="s">
        <v>60</v>
      </c>
      <c r="BE1188" s="34" t="s">
        <v>60</v>
      </c>
      <c r="BF1188" s="34" t="str">
        <f>IFERROR(VLOOKUP(Data_Power_app[[#This Row],[PRO ODER]],'Result'!H:J,3,0),"")</f>
        <v>LAMINATION 1</v>
      </c>
      <c r="BG1188" s="11"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4" t="s">
        <v>15309</v>
      </c>
      <c r="C1189" s="34" t="s">
        <v>15310</v>
      </c>
      <c r="D1189" s="34" t="s">
        <v>57</v>
      </c>
      <c r="E1189" s="34" t="s">
        <v>104</v>
      </c>
      <c r="F1189" s="34" t="s">
        <v>59</v>
      </c>
      <c r="G1189" s="34">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4" t="s">
        <v>223</v>
      </c>
      <c r="AH1189" s="34" t="s">
        <v>106</v>
      </c>
      <c r="AI1189" s="34" t="s">
        <v>757</v>
      </c>
      <c r="AJ1189" s="34" t="s">
        <v>64</v>
      </c>
      <c r="AK1189" s="34" t="s">
        <v>98</v>
      </c>
      <c r="AL1189" s="34" t="s">
        <v>66</v>
      </c>
      <c r="AM1189" s="34" t="s">
        <v>67</v>
      </c>
      <c r="AN1189" s="34">
        <v>50.387619999999998</v>
      </c>
      <c r="AO1189" s="34" t="s">
        <v>68</v>
      </c>
      <c r="AP1189" s="34"/>
      <c r="AQ1189" s="34"/>
      <c r="AR1189" s="34" t="s">
        <v>68</v>
      </c>
      <c r="AS1189" s="34"/>
      <c r="AT1189" s="34"/>
      <c r="AU1189" s="34" t="s">
        <v>758</v>
      </c>
      <c r="AV1189" s="34" t="s">
        <v>759</v>
      </c>
      <c r="AW1189" s="34">
        <v>110.19091</v>
      </c>
      <c r="AX1189" s="34" t="s">
        <v>69</v>
      </c>
      <c r="AY1189" s="34" t="s">
        <v>70</v>
      </c>
      <c r="AZ1189" s="3">
        <v>1355</v>
      </c>
      <c r="BA1189" s="34" t="s">
        <v>60</v>
      </c>
      <c r="BB1189" s="34">
        <v>1355</v>
      </c>
      <c r="BC1189" s="34" t="s">
        <v>60</v>
      </c>
      <c r="BD1189" s="34" t="s">
        <v>60</v>
      </c>
      <c r="BE1189" s="34" t="s">
        <v>60</v>
      </c>
      <c r="BF1189" s="34" t="str">
        <f>IFERROR(VLOOKUP(Data_Power_app[[#This Row],[PRO ODER]],'Result'!H:J,3,0),"")</f>
        <v>LAMINATION 5</v>
      </c>
      <c r="BG1189" s="11"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4" t="s">
        <v>10797</v>
      </c>
      <c r="C1190" s="34" t="s">
        <v>10798</v>
      </c>
      <c r="D1190" s="34" t="s">
        <v>57</v>
      </c>
      <c r="E1190" s="34" t="s">
        <v>104</v>
      </c>
      <c r="F1190" s="34" t="s">
        <v>59</v>
      </c>
      <c r="G1190" s="34">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4" t="s">
        <v>62</v>
      </c>
      <c r="AH1190" s="34" t="s">
        <v>63</v>
      </c>
      <c r="AI1190" s="34" t="s">
        <v>301</v>
      </c>
      <c r="AJ1190" s="34" t="s">
        <v>64</v>
      </c>
      <c r="AK1190" s="34" t="s">
        <v>65</v>
      </c>
      <c r="AL1190" s="34" t="s">
        <v>66</v>
      </c>
      <c r="AM1190" s="34" t="s">
        <v>67</v>
      </c>
      <c r="AN1190" s="34">
        <v>123.12094</v>
      </c>
      <c r="AO1190" s="34" t="s">
        <v>68</v>
      </c>
      <c r="AP1190" s="34"/>
      <c r="AQ1190" s="34"/>
      <c r="AR1190" s="34" t="s">
        <v>68</v>
      </c>
      <c r="AS1190" s="34"/>
      <c r="AT1190" s="34"/>
      <c r="AU1190" s="34" t="s">
        <v>175</v>
      </c>
      <c r="AV1190" s="34" t="s">
        <v>176</v>
      </c>
      <c r="AW1190" s="34">
        <v>269.28413999999998</v>
      </c>
      <c r="AX1190" s="34" t="s">
        <v>113</v>
      </c>
      <c r="AY1190" s="34" t="s">
        <v>114</v>
      </c>
      <c r="AZ1190" s="3">
        <v>4005</v>
      </c>
      <c r="BA1190" s="34" t="s">
        <v>60</v>
      </c>
      <c r="BB1190" s="34">
        <v>4005</v>
      </c>
      <c r="BC1190" s="34" t="s">
        <v>60</v>
      </c>
      <c r="BD1190" s="34" t="s">
        <v>60</v>
      </c>
      <c r="BE1190" s="34" t="s">
        <v>60</v>
      </c>
      <c r="BF1190" s="34" t="str">
        <f>IFERROR(VLOOKUP(Data_Power_app[[#This Row],[PRO ODER]],'Result'!H:J,3,0),"")</f>
        <v>LAMINATION 1</v>
      </c>
      <c r="BG1190" s="11"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4" t="str">
        <f>IFERROR(VLOOKUP(Data_Power_app[[#This Row],[PRO ODER]],'Xuất-Delay-SLT'!B:C,2,0),"")</f>
        <v/>
      </c>
      <c r="BJ1190" s="34" t="str">
        <f>IFERROR(VLOOKUP(Data_Power_app[[#This Row],[PRO ODER]],'Plan Lean DC'!A:C,3,0),"")</f>
        <v/>
      </c>
      <c r="BK1190" s="34" t="str">
        <f>IFERROR(VLOOKUP(Data_Power_app[[#This Row],[PRO ODER]]&amp;"LEAN_IN",'Real Time'!A:D,4,0),"")</f>
        <v>LEAN-03</v>
      </c>
      <c r="BL1190" s="34"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4" t="s">
        <v>20139</v>
      </c>
      <c r="C1191" s="34" t="s">
        <v>17691</v>
      </c>
      <c r="D1191" s="34" t="s">
        <v>57</v>
      </c>
      <c r="E1191" s="34" t="s">
        <v>71</v>
      </c>
      <c r="F1191" s="34" t="s">
        <v>59</v>
      </c>
      <c r="G1191" s="34">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4" t="s">
        <v>117</v>
      </c>
      <c r="AH1191" s="34" t="s">
        <v>2048</v>
      </c>
      <c r="AI1191" s="34" t="s">
        <v>2049</v>
      </c>
      <c r="AJ1191" s="34" t="s">
        <v>327</v>
      </c>
      <c r="AK1191" s="34" t="s">
        <v>98</v>
      </c>
      <c r="AL1191" s="34" t="s">
        <v>328</v>
      </c>
      <c r="AM1191" s="34" t="s">
        <v>329</v>
      </c>
      <c r="AN1191" s="34">
        <v>42.614280000000001</v>
      </c>
      <c r="AO1191" s="34" t="s">
        <v>68</v>
      </c>
      <c r="AP1191" s="34"/>
      <c r="AQ1191" s="34"/>
      <c r="AR1191" s="34" t="s">
        <v>68</v>
      </c>
      <c r="AS1191" s="34"/>
      <c r="AT1191" s="34"/>
      <c r="AU1191" s="34" t="s">
        <v>330</v>
      </c>
      <c r="AV1191" s="34" t="s">
        <v>331</v>
      </c>
      <c r="AW1191" s="34">
        <v>52.766190000000002</v>
      </c>
      <c r="AX1191" s="34" t="s">
        <v>2050</v>
      </c>
      <c r="AY1191" s="34" t="s">
        <v>2051</v>
      </c>
      <c r="AZ1191" s="3">
        <v>750</v>
      </c>
      <c r="BA1191" s="34" t="s">
        <v>60</v>
      </c>
      <c r="BB1191" s="34">
        <v>750</v>
      </c>
      <c r="BC1191" s="34" t="s">
        <v>60</v>
      </c>
      <c r="BD1191" s="34" t="s">
        <v>60</v>
      </c>
      <c r="BE1191" s="34" t="s">
        <v>60</v>
      </c>
      <c r="BF1191" s="34" t="str">
        <f>IFERROR(VLOOKUP(Data_Power_app[[#This Row],[PRO ODER]],'Result'!H:J,3,0),"")</f>
        <v>LAMINATION 7</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4" t="s">
        <v>16064</v>
      </c>
      <c r="C1192" s="34" t="s">
        <v>16065</v>
      </c>
      <c r="D1192" s="34" t="s">
        <v>57</v>
      </c>
      <c r="E1192" s="34" t="s">
        <v>104</v>
      </c>
      <c r="F1192" s="34" t="s">
        <v>59</v>
      </c>
      <c r="G1192" s="34">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4" t="s">
        <v>223</v>
      </c>
      <c r="AH1192" s="34" t="s">
        <v>133</v>
      </c>
      <c r="AI1192" s="34" t="s">
        <v>16066</v>
      </c>
      <c r="AJ1192" s="34" t="s">
        <v>134</v>
      </c>
      <c r="AK1192" s="34" t="s">
        <v>98</v>
      </c>
      <c r="AL1192" s="34" t="s">
        <v>135</v>
      </c>
      <c r="AM1192" s="34" t="s">
        <v>136</v>
      </c>
      <c r="AN1192" s="34">
        <v>13.89644</v>
      </c>
      <c r="AO1192" s="34" t="s">
        <v>68</v>
      </c>
      <c r="AP1192" s="34"/>
      <c r="AQ1192" s="34"/>
      <c r="AR1192" s="34" t="s">
        <v>68</v>
      </c>
      <c r="AS1192" s="34"/>
      <c r="AT1192" s="34"/>
      <c r="AU1192" s="34" t="s">
        <v>16067</v>
      </c>
      <c r="AV1192" s="34" t="s">
        <v>16068</v>
      </c>
      <c r="AW1192" s="34">
        <v>30.387409999999999</v>
      </c>
      <c r="AX1192" s="34" t="s">
        <v>16069</v>
      </c>
      <c r="AY1192" s="34" t="s">
        <v>16070</v>
      </c>
      <c r="AZ1192" s="3">
        <v>343</v>
      </c>
      <c r="BA1192" s="34" t="s">
        <v>60</v>
      </c>
      <c r="BB1192" s="34">
        <v>343</v>
      </c>
      <c r="BC1192" s="34" t="s">
        <v>60</v>
      </c>
      <c r="BD1192" s="34" t="s">
        <v>60</v>
      </c>
      <c r="BE1192" s="34" t="s">
        <v>60</v>
      </c>
      <c r="BF1192" s="34" t="str">
        <f>IFERROR(VLOOKUP(Data_Power_app[[#This Row],[PRO ODER]],'Result'!H:J,3,0),"")</f>
        <v>LAMINATION 2</v>
      </c>
      <c r="BG1192" s="11"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4" t="s">
        <v>16071</v>
      </c>
      <c r="C1193" s="34" t="s">
        <v>16072</v>
      </c>
      <c r="D1193" s="34" t="s">
        <v>57</v>
      </c>
      <c r="E1193" s="34" t="s">
        <v>104</v>
      </c>
      <c r="F1193" s="34" t="s">
        <v>59</v>
      </c>
      <c r="G1193" s="34">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4" t="s">
        <v>223</v>
      </c>
      <c r="AH1193" s="34" t="s">
        <v>133</v>
      </c>
      <c r="AI1193" s="34" t="s">
        <v>16066</v>
      </c>
      <c r="AJ1193" s="34" t="s">
        <v>134</v>
      </c>
      <c r="AK1193" s="34" t="s">
        <v>98</v>
      </c>
      <c r="AL1193" s="34" t="s">
        <v>135</v>
      </c>
      <c r="AM1193" s="34" t="s">
        <v>136</v>
      </c>
      <c r="AN1193" s="34">
        <v>27.527760000000001</v>
      </c>
      <c r="AO1193" s="34" t="s">
        <v>68</v>
      </c>
      <c r="AP1193" s="34"/>
      <c r="AQ1193" s="34"/>
      <c r="AR1193" s="34" t="s">
        <v>68</v>
      </c>
      <c r="AS1193" s="34"/>
      <c r="AT1193" s="34"/>
      <c r="AU1193" s="34" t="s">
        <v>16067</v>
      </c>
      <c r="AV1193" s="34" t="s">
        <v>16068</v>
      </c>
      <c r="AW1193" s="34">
        <v>60.196010000000001</v>
      </c>
      <c r="AX1193" s="34" t="s">
        <v>16069</v>
      </c>
      <c r="AY1193" s="34" t="s">
        <v>16070</v>
      </c>
      <c r="AZ1193" s="3">
        <v>675</v>
      </c>
      <c r="BA1193" s="34" t="s">
        <v>60</v>
      </c>
      <c r="BB1193" s="34">
        <v>675</v>
      </c>
      <c r="BC1193" s="34" t="s">
        <v>60</v>
      </c>
      <c r="BD1193" s="34" t="s">
        <v>60</v>
      </c>
      <c r="BE1193" s="34" t="s">
        <v>60</v>
      </c>
      <c r="BF1193" s="34" t="str">
        <f>IFERROR(VLOOKUP(Data_Power_app[[#This Row],[PRO ODER]],'Result'!H:J,3,0),"")</f>
        <v>LAMINATION 2</v>
      </c>
      <c r="BG1193" s="11"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4" t="s">
        <v>16073</v>
      </c>
      <c r="C1194" s="34" t="s">
        <v>16074</v>
      </c>
      <c r="D1194" s="34" t="s">
        <v>57</v>
      </c>
      <c r="E1194" s="34" t="s">
        <v>104</v>
      </c>
      <c r="F1194" s="34" t="s">
        <v>59</v>
      </c>
      <c r="G1194" s="34">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4" t="s">
        <v>223</v>
      </c>
      <c r="AH1194" s="34" t="s">
        <v>133</v>
      </c>
      <c r="AI1194" s="34" t="s">
        <v>16066</v>
      </c>
      <c r="AJ1194" s="34" t="s">
        <v>134</v>
      </c>
      <c r="AK1194" s="34" t="s">
        <v>98</v>
      </c>
      <c r="AL1194" s="34" t="s">
        <v>135</v>
      </c>
      <c r="AM1194" s="34" t="s">
        <v>136</v>
      </c>
      <c r="AN1194" s="34">
        <v>48.682670000000002</v>
      </c>
      <c r="AO1194" s="34" t="s">
        <v>68</v>
      </c>
      <c r="AP1194" s="34"/>
      <c r="AQ1194" s="34"/>
      <c r="AR1194" s="34" t="s">
        <v>68</v>
      </c>
      <c r="AS1194" s="34"/>
      <c r="AT1194" s="34"/>
      <c r="AU1194" s="34" t="s">
        <v>16067</v>
      </c>
      <c r="AV1194" s="34" t="s">
        <v>16068</v>
      </c>
      <c r="AW1194" s="34">
        <v>106.45618</v>
      </c>
      <c r="AX1194" s="34" t="s">
        <v>16069</v>
      </c>
      <c r="AY1194" s="34" t="s">
        <v>16070</v>
      </c>
      <c r="AZ1194" s="3">
        <v>1195</v>
      </c>
      <c r="BA1194" s="34" t="s">
        <v>60</v>
      </c>
      <c r="BB1194" s="34">
        <v>1195</v>
      </c>
      <c r="BC1194" s="34" t="s">
        <v>60</v>
      </c>
      <c r="BD1194" s="34" t="s">
        <v>60</v>
      </c>
      <c r="BE1194" s="34" t="s">
        <v>60</v>
      </c>
      <c r="BF1194" s="34" t="str">
        <f>IFERROR(VLOOKUP(Data_Power_app[[#This Row],[PRO ODER]],'Result'!H:J,3,0),"")</f>
        <v>LAMINATION 2</v>
      </c>
      <c r="BG1194" s="11"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4" t="s">
        <v>16075</v>
      </c>
      <c r="C1195" s="34" t="s">
        <v>16076</v>
      </c>
      <c r="D1195" s="34" t="s">
        <v>57</v>
      </c>
      <c r="E1195" s="34" t="s">
        <v>104</v>
      </c>
      <c r="F1195" s="34" t="s">
        <v>59</v>
      </c>
      <c r="G1195" s="34">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4" t="s">
        <v>223</v>
      </c>
      <c r="AH1195" s="34" t="s">
        <v>133</v>
      </c>
      <c r="AI1195" s="34" t="s">
        <v>16066</v>
      </c>
      <c r="AJ1195" s="34" t="s">
        <v>134</v>
      </c>
      <c r="AK1195" s="34" t="s">
        <v>98</v>
      </c>
      <c r="AL1195" s="34" t="s">
        <v>135</v>
      </c>
      <c r="AM1195" s="34" t="s">
        <v>136</v>
      </c>
      <c r="AN1195" s="34">
        <v>30.780830000000002</v>
      </c>
      <c r="AO1195" s="34" t="s">
        <v>68</v>
      </c>
      <c r="AP1195" s="34"/>
      <c r="AQ1195" s="34"/>
      <c r="AR1195" s="34" t="s">
        <v>68</v>
      </c>
      <c r="AS1195" s="34"/>
      <c r="AT1195" s="34"/>
      <c r="AU1195" s="34" t="s">
        <v>16067</v>
      </c>
      <c r="AV1195" s="34" t="s">
        <v>16068</v>
      </c>
      <c r="AW1195" s="34">
        <v>67.309820000000002</v>
      </c>
      <c r="AX1195" s="34" t="s">
        <v>16069</v>
      </c>
      <c r="AY1195" s="34" t="s">
        <v>16070</v>
      </c>
      <c r="AZ1195" s="3">
        <v>755</v>
      </c>
      <c r="BA1195" s="34" t="s">
        <v>60</v>
      </c>
      <c r="BB1195" s="34">
        <v>755</v>
      </c>
      <c r="BC1195" s="34" t="s">
        <v>60</v>
      </c>
      <c r="BD1195" s="34" t="s">
        <v>60</v>
      </c>
      <c r="BE1195" s="34" t="s">
        <v>60</v>
      </c>
      <c r="BF1195" s="34" t="str">
        <f>IFERROR(VLOOKUP(Data_Power_app[[#This Row],[PRO ODER]],'Result'!H:J,3,0),"")</f>
        <v>LAMINATION 2</v>
      </c>
      <c r="BG1195" s="11"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4" t="s">
        <v>16077</v>
      </c>
      <c r="C1196" s="34" t="s">
        <v>16078</v>
      </c>
      <c r="D1196" s="34" t="s">
        <v>57</v>
      </c>
      <c r="E1196" s="34" t="s">
        <v>104</v>
      </c>
      <c r="F1196" s="34" t="s">
        <v>59</v>
      </c>
      <c r="G1196" s="34">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4" t="s">
        <v>223</v>
      </c>
      <c r="AH1196" s="34" t="s">
        <v>133</v>
      </c>
      <c r="AI1196" s="34" t="s">
        <v>16066</v>
      </c>
      <c r="AJ1196" s="34" t="s">
        <v>134</v>
      </c>
      <c r="AK1196" s="34" t="s">
        <v>98</v>
      </c>
      <c r="AL1196" s="34" t="s">
        <v>135</v>
      </c>
      <c r="AM1196" s="34" t="s">
        <v>136</v>
      </c>
      <c r="AN1196" s="34">
        <v>3.9003700000000001</v>
      </c>
      <c r="AO1196" s="34" t="s">
        <v>68</v>
      </c>
      <c r="AP1196" s="34"/>
      <c r="AQ1196" s="34"/>
      <c r="AR1196" s="34" t="s">
        <v>68</v>
      </c>
      <c r="AS1196" s="34"/>
      <c r="AT1196" s="34"/>
      <c r="AU1196" s="34" t="s">
        <v>16067</v>
      </c>
      <c r="AV1196" s="34" t="s">
        <v>16068</v>
      </c>
      <c r="AW1196" s="34">
        <v>8.5292399999999997</v>
      </c>
      <c r="AX1196" s="34" t="s">
        <v>16069</v>
      </c>
      <c r="AY1196" s="34" t="s">
        <v>16070</v>
      </c>
      <c r="AZ1196" s="3">
        <v>95</v>
      </c>
      <c r="BA1196" s="34" t="s">
        <v>60</v>
      </c>
      <c r="BB1196" s="34">
        <v>95</v>
      </c>
      <c r="BC1196" s="34" t="s">
        <v>60</v>
      </c>
      <c r="BD1196" s="34" t="s">
        <v>60</v>
      </c>
      <c r="BE1196" s="34" t="s">
        <v>60</v>
      </c>
      <c r="BF1196" s="34" t="str">
        <f>IFERROR(VLOOKUP(Data_Power_app[[#This Row],[PRO ODER]],'Result'!H:J,3,0),"")</f>
        <v>LAMINATION 2</v>
      </c>
      <c r="BG1196" s="11"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4" t="s">
        <v>16079</v>
      </c>
      <c r="C1197" s="34" t="s">
        <v>16080</v>
      </c>
      <c r="D1197" s="34" t="s">
        <v>57</v>
      </c>
      <c r="E1197" s="34" t="s">
        <v>104</v>
      </c>
      <c r="F1197" s="34" t="s">
        <v>59</v>
      </c>
      <c r="G1197" s="34">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4" t="s">
        <v>223</v>
      </c>
      <c r="AH1197" s="34" t="s">
        <v>133</v>
      </c>
      <c r="AI1197" s="34" t="s">
        <v>16066</v>
      </c>
      <c r="AJ1197" s="34" t="s">
        <v>134</v>
      </c>
      <c r="AK1197" s="34" t="s">
        <v>98</v>
      </c>
      <c r="AL1197" s="34" t="s">
        <v>135</v>
      </c>
      <c r="AM1197" s="34" t="s">
        <v>136</v>
      </c>
      <c r="AN1197" s="34">
        <v>14.840949999999999</v>
      </c>
      <c r="AO1197" s="34" t="s">
        <v>68</v>
      </c>
      <c r="AP1197" s="34"/>
      <c r="AQ1197" s="34"/>
      <c r="AR1197" s="34" t="s">
        <v>68</v>
      </c>
      <c r="AS1197" s="34"/>
      <c r="AT1197" s="34"/>
      <c r="AU1197" s="34" t="s">
        <v>16067</v>
      </c>
      <c r="AV1197" s="34" t="s">
        <v>16068</v>
      </c>
      <c r="AW1197" s="34">
        <v>32.4527</v>
      </c>
      <c r="AX1197" s="34" t="s">
        <v>16069</v>
      </c>
      <c r="AY1197" s="34" t="s">
        <v>16070</v>
      </c>
      <c r="AZ1197" s="3">
        <v>373</v>
      </c>
      <c r="BA1197" s="34" t="s">
        <v>60</v>
      </c>
      <c r="BB1197" s="34">
        <v>373</v>
      </c>
      <c r="BC1197" s="34" t="s">
        <v>60</v>
      </c>
      <c r="BD1197" s="34" t="s">
        <v>60</v>
      </c>
      <c r="BE1197" s="34" t="s">
        <v>60</v>
      </c>
      <c r="BF1197" s="34" t="str">
        <f>IFERROR(VLOOKUP(Data_Power_app[[#This Row],[PRO ODER]],'Result'!H:J,3,0),"")</f>
        <v>LAMINATION 2</v>
      </c>
      <c r="BG1197" s="11"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4" t="s">
        <v>16081</v>
      </c>
      <c r="C1198" s="34" t="s">
        <v>16082</v>
      </c>
      <c r="D1198" s="34" t="s">
        <v>57</v>
      </c>
      <c r="E1198" s="34" t="s">
        <v>104</v>
      </c>
      <c r="F1198" s="34" t="s">
        <v>59</v>
      </c>
      <c r="G1198" s="34">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4" t="s">
        <v>223</v>
      </c>
      <c r="AH1198" s="34" t="s">
        <v>133</v>
      </c>
      <c r="AI1198" s="34" t="s">
        <v>16066</v>
      </c>
      <c r="AJ1198" s="34" t="s">
        <v>134</v>
      </c>
      <c r="AK1198" s="34" t="s">
        <v>98</v>
      </c>
      <c r="AL1198" s="34" t="s">
        <v>135</v>
      </c>
      <c r="AM1198" s="34" t="s">
        <v>136</v>
      </c>
      <c r="AN1198" s="34">
        <v>21.880009999999999</v>
      </c>
      <c r="AO1198" s="34" t="s">
        <v>68</v>
      </c>
      <c r="AP1198" s="34"/>
      <c r="AQ1198" s="34"/>
      <c r="AR1198" s="34" t="s">
        <v>68</v>
      </c>
      <c r="AS1198" s="34"/>
      <c r="AT1198" s="34"/>
      <c r="AU1198" s="34" t="s">
        <v>16067</v>
      </c>
      <c r="AV1198" s="34" t="s">
        <v>16068</v>
      </c>
      <c r="AW1198" s="34">
        <v>47.845359999999999</v>
      </c>
      <c r="AX1198" s="34" t="s">
        <v>16069</v>
      </c>
      <c r="AY1198" s="34" t="s">
        <v>16070</v>
      </c>
      <c r="AZ1198" s="3">
        <v>540</v>
      </c>
      <c r="BA1198" s="34" t="s">
        <v>60</v>
      </c>
      <c r="BB1198" s="34">
        <v>540</v>
      </c>
      <c r="BC1198" s="34" t="s">
        <v>60</v>
      </c>
      <c r="BD1198" s="34" t="s">
        <v>60</v>
      </c>
      <c r="BE1198" s="34" t="s">
        <v>60</v>
      </c>
      <c r="BF1198" s="34" t="str">
        <f>IFERROR(VLOOKUP(Data_Power_app[[#This Row],[PRO ODER]],'Result'!H:J,3,0),"")</f>
        <v>LAMINATION 2</v>
      </c>
      <c r="BG1198" s="11"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4" t="s">
        <v>16083</v>
      </c>
      <c r="C1199" s="34" t="s">
        <v>16084</v>
      </c>
      <c r="D1199" s="34" t="s">
        <v>57</v>
      </c>
      <c r="E1199" s="34" t="s">
        <v>104</v>
      </c>
      <c r="F1199" s="34" t="s">
        <v>59</v>
      </c>
      <c r="G1199" s="34">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4" t="s">
        <v>223</v>
      </c>
      <c r="AH1199" s="34" t="s">
        <v>133</v>
      </c>
      <c r="AI1199" s="34" t="s">
        <v>16066</v>
      </c>
      <c r="AJ1199" s="34" t="s">
        <v>134</v>
      </c>
      <c r="AK1199" s="34" t="s">
        <v>98</v>
      </c>
      <c r="AL1199" s="34" t="s">
        <v>135</v>
      </c>
      <c r="AM1199" s="34" t="s">
        <v>136</v>
      </c>
      <c r="AN1199" s="34">
        <v>41.231769999999997</v>
      </c>
      <c r="AO1199" s="34" t="s">
        <v>68</v>
      </c>
      <c r="AP1199" s="34"/>
      <c r="AQ1199" s="34"/>
      <c r="AR1199" s="34" t="s">
        <v>68</v>
      </c>
      <c r="AS1199" s="34"/>
      <c r="AT1199" s="34"/>
      <c r="AU1199" s="34" t="s">
        <v>16067</v>
      </c>
      <c r="AV1199" s="34" t="s">
        <v>16068</v>
      </c>
      <c r="AW1199" s="34">
        <v>90.164540000000002</v>
      </c>
      <c r="AX1199" s="34" t="s">
        <v>16069</v>
      </c>
      <c r="AY1199" s="34" t="s">
        <v>16070</v>
      </c>
      <c r="AZ1199" s="3">
        <v>1005</v>
      </c>
      <c r="BA1199" s="34" t="s">
        <v>60</v>
      </c>
      <c r="BB1199" s="34">
        <v>1005</v>
      </c>
      <c r="BC1199" s="34" t="s">
        <v>60</v>
      </c>
      <c r="BD1199" s="34" t="s">
        <v>60</v>
      </c>
      <c r="BE1199" s="34" t="s">
        <v>60</v>
      </c>
      <c r="BF1199" s="34" t="str">
        <f>IFERROR(VLOOKUP(Data_Power_app[[#This Row],[PRO ODER]],'Result'!H:J,3,0),"")</f>
        <v>LAMINATION 2</v>
      </c>
      <c r="BG1199" s="11"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4" t="s">
        <v>16085</v>
      </c>
      <c r="C1200" s="34" t="s">
        <v>16086</v>
      </c>
      <c r="D1200" s="34" t="s">
        <v>57</v>
      </c>
      <c r="E1200" s="34" t="s">
        <v>104</v>
      </c>
      <c r="F1200" s="34" t="s">
        <v>59</v>
      </c>
      <c r="G1200" s="34">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4" t="s">
        <v>223</v>
      </c>
      <c r="AH1200" s="34" t="s">
        <v>133</v>
      </c>
      <c r="AI1200" s="34" t="s">
        <v>16066</v>
      </c>
      <c r="AJ1200" s="34" t="s">
        <v>134</v>
      </c>
      <c r="AK1200" s="34" t="s">
        <v>98</v>
      </c>
      <c r="AL1200" s="34" t="s">
        <v>135</v>
      </c>
      <c r="AM1200" s="34" t="s">
        <v>136</v>
      </c>
      <c r="AN1200" s="34">
        <v>41.109560000000002</v>
      </c>
      <c r="AO1200" s="34" t="s">
        <v>68</v>
      </c>
      <c r="AP1200" s="34"/>
      <c r="AQ1200" s="34"/>
      <c r="AR1200" s="34" t="s">
        <v>68</v>
      </c>
      <c r="AS1200" s="34"/>
      <c r="AT1200" s="34"/>
      <c r="AU1200" s="34" t="s">
        <v>16067</v>
      </c>
      <c r="AV1200" s="34" t="s">
        <v>16068</v>
      </c>
      <c r="AW1200" s="34">
        <v>89.896900000000002</v>
      </c>
      <c r="AX1200" s="34" t="s">
        <v>16069</v>
      </c>
      <c r="AY1200" s="34" t="s">
        <v>16070</v>
      </c>
      <c r="AZ1200" s="3">
        <v>1005</v>
      </c>
      <c r="BA1200" s="34" t="s">
        <v>60</v>
      </c>
      <c r="BB1200" s="34">
        <v>1005</v>
      </c>
      <c r="BC1200" s="34" t="s">
        <v>60</v>
      </c>
      <c r="BD1200" s="34" t="s">
        <v>60</v>
      </c>
      <c r="BE1200" s="34" t="s">
        <v>60</v>
      </c>
      <c r="BF1200" s="34" t="str">
        <f>IFERROR(VLOOKUP(Data_Power_app[[#This Row],[PRO ODER]],'Result'!H:J,3,0),"")</f>
        <v>LAMINATION 2</v>
      </c>
      <c r="BG1200" s="11"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4" t="s">
        <v>16087</v>
      </c>
      <c r="C1201" s="34" t="s">
        <v>16088</v>
      </c>
      <c r="D1201" s="34" t="s">
        <v>57</v>
      </c>
      <c r="E1201" s="34" t="s">
        <v>104</v>
      </c>
      <c r="F1201" s="34" t="s">
        <v>59</v>
      </c>
      <c r="G1201" s="34">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4" t="s">
        <v>223</v>
      </c>
      <c r="AH1201" s="34" t="s">
        <v>133</v>
      </c>
      <c r="AI1201" s="34" t="s">
        <v>16066</v>
      </c>
      <c r="AJ1201" s="34" t="s">
        <v>134</v>
      </c>
      <c r="AK1201" s="34" t="s">
        <v>98</v>
      </c>
      <c r="AL1201" s="34" t="s">
        <v>135</v>
      </c>
      <c r="AM1201" s="34" t="s">
        <v>136</v>
      </c>
      <c r="AN1201" s="34">
        <v>59.617040000000003</v>
      </c>
      <c r="AO1201" s="34" t="s">
        <v>68</v>
      </c>
      <c r="AP1201" s="34"/>
      <c r="AQ1201" s="34"/>
      <c r="AR1201" s="34" t="s">
        <v>68</v>
      </c>
      <c r="AS1201" s="34"/>
      <c r="AT1201" s="34"/>
      <c r="AU1201" s="34" t="s">
        <v>16067</v>
      </c>
      <c r="AV1201" s="34" t="s">
        <v>16068</v>
      </c>
      <c r="AW1201" s="34">
        <v>130.36703</v>
      </c>
      <c r="AX1201" s="34" t="s">
        <v>16069</v>
      </c>
      <c r="AY1201" s="34" t="s">
        <v>16070</v>
      </c>
      <c r="AZ1201" s="3">
        <v>1465</v>
      </c>
      <c r="BA1201" s="34" t="s">
        <v>60</v>
      </c>
      <c r="BB1201" s="34">
        <v>1465</v>
      </c>
      <c r="BC1201" s="34" t="s">
        <v>60</v>
      </c>
      <c r="BD1201" s="34" t="s">
        <v>60</v>
      </c>
      <c r="BE1201" s="34" t="s">
        <v>60</v>
      </c>
      <c r="BF1201" s="34" t="str">
        <f>IFERROR(VLOOKUP(Data_Power_app[[#This Row],[PRO ODER]],'Result'!H:J,3,0),"")</f>
        <v>LAMINATION 2</v>
      </c>
      <c r="BG1201" s="11"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4" t="s">
        <v>16089</v>
      </c>
      <c r="C1202" s="34" t="s">
        <v>16090</v>
      </c>
      <c r="D1202" s="34" t="s">
        <v>57</v>
      </c>
      <c r="E1202" s="34" t="s">
        <v>104</v>
      </c>
      <c r="F1202" s="34" t="s">
        <v>59</v>
      </c>
      <c r="G1202" s="34">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4" t="s">
        <v>223</v>
      </c>
      <c r="AH1202" s="34" t="s">
        <v>133</v>
      </c>
      <c r="AI1202" s="34" t="s">
        <v>16066</v>
      </c>
      <c r="AJ1202" s="34" t="s">
        <v>134</v>
      </c>
      <c r="AK1202" s="34" t="s">
        <v>98</v>
      </c>
      <c r="AL1202" s="34" t="s">
        <v>135</v>
      </c>
      <c r="AM1202" s="34" t="s">
        <v>136</v>
      </c>
      <c r="AN1202" s="34">
        <v>2.3932699999999998</v>
      </c>
      <c r="AO1202" s="34" t="s">
        <v>68</v>
      </c>
      <c r="AP1202" s="34"/>
      <c r="AQ1202" s="34"/>
      <c r="AR1202" s="34" t="s">
        <v>68</v>
      </c>
      <c r="AS1202" s="34"/>
      <c r="AT1202" s="34"/>
      <c r="AU1202" s="34" t="s">
        <v>16067</v>
      </c>
      <c r="AV1202" s="34" t="s">
        <v>16068</v>
      </c>
      <c r="AW1202" s="34">
        <v>5.2335900000000004</v>
      </c>
      <c r="AX1202" s="34" t="s">
        <v>16069</v>
      </c>
      <c r="AY1202" s="34" t="s">
        <v>16070</v>
      </c>
      <c r="AZ1202" s="3">
        <v>60</v>
      </c>
      <c r="BA1202" s="34" t="s">
        <v>60</v>
      </c>
      <c r="BB1202" s="34">
        <v>60</v>
      </c>
      <c r="BC1202" s="34" t="s">
        <v>60</v>
      </c>
      <c r="BD1202" s="34" t="s">
        <v>60</v>
      </c>
      <c r="BE1202" s="34" t="s">
        <v>60</v>
      </c>
      <c r="BF1202" s="34" t="str">
        <f>IFERROR(VLOOKUP(Data_Power_app[[#This Row],[PRO ODER]],'Result'!H:J,3,0),"")</f>
        <v>LAMINATION 2</v>
      </c>
      <c r="BG1202" s="11"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4" t="s">
        <v>20140</v>
      </c>
      <c r="C1203" s="34" t="s">
        <v>17692</v>
      </c>
      <c r="D1203" s="34" t="s">
        <v>120</v>
      </c>
      <c r="E1203" s="34" t="s">
        <v>372</v>
      </c>
      <c r="F1203" s="34" t="s">
        <v>59</v>
      </c>
      <c r="G1203" s="34">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4" t="s">
        <v>86</v>
      </c>
      <c r="AH1203" s="34" t="s">
        <v>373</v>
      </c>
      <c r="AI1203" s="34" t="s">
        <v>676</v>
      </c>
      <c r="AJ1203" s="34" t="s">
        <v>374</v>
      </c>
      <c r="AK1203" s="34" t="s">
        <v>65</v>
      </c>
      <c r="AL1203" s="34" t="s">
        <v>375</v>
      </c>
      <c r="AM1203" s="34" t="s">
        <v>376</v>
      </c>
      <c r="AN1203" s="34">
        <v>10.93126</v>
      </c>
      <c r="AO1203" s="34" t="s">
        <v>68</v>
      </c>
      <c r="AP1203" s="34"/>
      <c r="AQ1203" s="34"/>
      <c r="AR1203" s="34" t="s">
        <v>68</v>
      </c>
      <c r="AS1203" s="34"/>
      <c r="AT1203" s="34"/>
      <c r="AU1203" s="34" t="s">
        <v>377</v>
      </c>
      <c r="AV1203" s="34" t="s">
        <v>378</v>
      </c>
      <c r="AW1203" s="34">
        <v>24.141120000000001</v>
      </c>
      <c r="AX1203" s="34" t="s">
        <v>2807</v>
      </c>
      <c r="AY1203" s="34" t="s">
        <v>2808</v>
      </c>
      <c r="AZ1203" s="3">
        <v>221</v>
      </c>
      <c r="BA1203" s="34" t="s">
        <v>60</v>
      </c>
      <c r="BB1203" s="34">
        <v>333</v>
      </c>
      <c r="BC1203" s="34" t="s">
        <v>60</v>
      </c>
      <c r="BD1203" s="34" t="s">
        <v>60</v>
      </c>
      <c r="BE1203" s="34" t="s">
        <v>60</v>
      </c>
      <c r="BF1203" s="34" t="str">
        <f>IFERROR(VLOOKUP(Data_Power_app[[#This Row],[PRO ODER]],'Result'!H:J,3,0),"")</f>
        <v>LAMINATION 1</v>
      </c>
      <c r="BG1203" s="11"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4" t="s">
        <v>20141</v>
      </c>
      <c r="C1204" s="34" t="s">
        <v>19201</v>
      </c>
      <c r="D1204" s="34" t="s">
        <v>57</v>
      </c>
      <c r="E1204" s="34" t="s">
        <v>252</v>
      </c>
      <c r="F1204" s="34" t="s">
        <v>59</v>
      </c>
      <c r="G1204" s="34">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4" t="s">
        <v>223</v>
      </c>
      <c r="AH1204" s="34" t="s">
        <v>129</v>
      </c>
      <c r="AI1204" s="34" t="s">
        <v>4272</v>
      </c>
      <c r="AJ1204" s="34" t="s">
        <v>64</v>
      </c>
      <c r="AK1204" s="34" t="s">
        <v>65</v>
      </c>
      <c r="AL1204" s="34" t="s">
        <v>66</v>
      </c>
      <c r="AM1204" s="34" t="s">
        <v>67</v>
      </c>
      <c r="AN1204" s="34">
        <v>304.85836</v>
      </c>
      <c r="AO1204" s="34" t="s">
        <v>68</v>
      </c>
      <c r="AP1204" s="34"/>
      <c r="AQ1204" s="34"/>
      <c r="AR1204" s="34" t="s">
        <v>68</v>
      </c>
      <c r="AS1204" s="34"/>
      <c r="AT1204" s="34"/>
      <c r="AU1204" s="34" t="s">
        <v>4273</v>
      </c>
      <c r="AV1204" s="34" t="s">
        <v>4274</v>
      </c>
      <c r="AW1204" s="34">
        <v>666.77314000000001</v>
      </c>
      <c r="AX1204" s="34" t="s">
        <v>69</v>
      </c>
      <c r="AY1204" s="34" t="s">
        <v>70</v>
      </c>
      <c r="AZ1204" s="3">
        <v>9835</v>
      </c>
      <c r="BA1204" s="34" t="s">
        <v>60</v>
      </c>
      <c r="BB1204" s="34">
        <v>9835</v>
      </c>
      <c r="BC1204" s="34" t="s">
        <v>60</v>
      </c>
      <c r="BD1204" s="34" t="s">
        <v>60</v>
      </c>
      <c r="BE1204" s="34" t="s">
        <v>60</v>
      </c>
      <c r="BF1204" s="34" t="str">
        <f>IFERROR(VLOOKUP(Data_Power_app[[#This Row],[PRO ODER]],'Result'!H:J,3,0),"")</f>
        <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t="str">
        <f>IFERROR(VLOOKUP(Data_Power_app[[#This Row],[PRO ODER]]&amp;"LEAN_IN",'Real Time'!A:D,4,0),"")</f>
        <v/>
      </c>
      <c r="BL1204" s="34"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4" t="s">
        <v>20142</v>
      </c>
      <c r="C1205" s="34" t="s">
        <v>19464</v>
      </c>
      <c r="D1205" s="34" t="s">
        <v>57</v>
      </c>
      <c r="E1205" s="34" t="s">
        <v>252</v>
      </c>
      <c r="F1205" s="34" t="s">
        <v>59</v>
      </c>
      <c r="G1205" s="34">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4" t="s">
        <v>223</v>
      </c>
      <c r="AH1205" s="34" t="s">
        <v>129</v>
      </c>
      <c r="AI1205" s="34" t="s">
        <v>4272</v>
      </c>
      <c r="AJ1205" s="34" t="s">
        <v>64</v>
      </c>
      <c r="AK1205" s="34" t="s">
        <v>65</v>
      </c>
      <c r="AL1205" s="34" t="s">
        <v>66</v>
      </c>
      <c r="AM1205" s="34" t="s">
        <v>67</v>
      </c>
      <c r="AN1205" s="34">
        <v>189.4573</v>
      </c>
      <c r="AO1205" s="34" t="s">
        <v>68</v>
      </c>
      <c r="AP1205" s="34"/>
      <c r="AQ1205" s="34"/>
      <c r="AR1205" s="34" t="s">
        <v>68</v>
      </c>
      <c r="AS1205" s="34"/>
      <c r="AT1205" s="34"/>
      <c r="AU1205" s="34" t="s">
        <v>4273</v>
      </c>
      <c r="AV1205" s="34" t="s">
        <v>4274</v>
      </c>
      <c r="AW1205" s="34">
        <v>414.36955</v>
      </c>
      <c r="AX1205" s="34" t="s">
        <v>69</v>
      </c>
      <c r="AY1205" s="34" t="s">
        <v>70</v>
      </c>
      <c r="AZ1205" s="3">
        <v>6175</v>
      </c>
      <c r="BA1205" s="34" t="s">
        <v>60</v>
      </c>
      <c r="BB1205" s="34">
        <v>6175</v>
      </c>
      <c r="BC1205" s="34" t="s">
        <v>60</v>
      </c>
      <c r="BD1205" s="34" t="s">
        <v>60</v>
      </c>
      <c r="BE1205" s="34" t="s">
        <v>60</v>
      </c>
      <c r="BF1205" s="34" t="str">
        <f>IFERROR(VLOOKUP(Data_Power_app[[#This Row],[PRO ODER]],'Result'!H:J,3,0),"")</f>
        <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4" t="s">
        <v>20143</v>
      </c>
      <c r="C1206" s="34" t="s">
        <v>19297</v>
      </c>
      <c r="D1206" s="34" t="s">
        <v>57</v>
      </c>
      <c r="E1206" s="34" t="s">
        <v>252</v>
      </c>
      <c r="F1206" s="34" t="s">
        <v>59</v>
      </c>
      <c r="G1206" s="34">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4" t="s">
        <v>223</v>
      </c>
      <c r="AH1206" s="34" t="s">
        <v>129</v>
      </c>
      <c r="AI1206" s="34" t="s">
        <v>4272</v>
      </c>
      <c r="AJ1206" s="34" t="s">
        <v>64</v>
      </c>
      <c r="AK1206" s="34" t="s">
        <v>65</v>
      </c>
      <c r="AL1206" s="34" t="s">
        <v>66</v>
      </c>
      <c r="AM1206" s="34" t="s">
        <v>67</v>
      </c>
      <c r="AN1206" s="34">
        <v>52.969670000000001</v>
      </c>
      <c r="AO1206" s="34" t="s">
        <v>68</v>
      </c>
      <c r="AP1206" s="34"/>
      <c r="AQ1206" s="34"/>
      <c r="AR1206" s="34" t="s">
        <v>68</v>
      </c>
      <c r="AS1206" s="34"/>
      <c r="AT1206" s="34"/>
      <c r="AU1206" s="34" t="s">
        <v>4273</v>
      </c>
      <c r="AV1206" s="34" t="s">
        <v>4274</v>
      </c>
      <c r="AW1206" s="34">
        <v>115.85135</v>
      </c>
      <c r="AX1206" s="34" t="s">
        <v>69</v>
      </c>
      <c r="AY1206" s="34" t="s">
        <v>70</v>
      </c>
      <c r="AZ1206" s="3">
        <v>1805</v>
      </c>
      <c r="BA1206" s="34" t="s">
        <v>60</v>
      </c>
      <c r="BB1206" s="34">
        <v>1805</v>
      </c>
      <c r="BC1206" s="34" t="s">
        <v>60</v>
      </c>
      <c r="BD1206" s="34" t="s">
        <v>60</v>
      </c>
      <c r="BE1206" s="34" t="s">
        <v>60</v>
      </c>
      <c r="BF1206" s="34" t="str">
        <f>IFERROR(VLOOKUP(Data_Power_app[[#This Row],[PRO ODER]],'Result'!H:J,3,0),"")</f>
        <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4" t="s">
        <v>20144</v>
      </c>
      <c r="C1207" s="34" t="s">
        <v>19222</v>
      </c>
      <c r="D1207" s="34" t="s">
        <v>57</v>
      </c>
      <c r="E1207" s="34" t="s">
        <v>252</v>
      </c>
      <c r="F1207" s="34" t="s">
        <v>59</v>
      </c>
      <c r="G1207" s="34">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4" t="s">
        <v>223</v>
      </c>
      <c r="AH1207" s="34" t="s">
        <v>129</v>
      </c>
      <c r="AI1207" s="34" t="s">
        <v>4272</v>
      </c>
      <c r="AJ1207" s="34" t="s">
        <v>64</v>
      </c>
      <c r="AK1207" s="34" t="s">
        <v>65</v>
      </c>
      <c r="AL1207" s="34" t="s">
        <v>66</v>
      </c>
      <c r="AM1207" s="34" t="s">
        <v>67</v>
      </c>
      <c r="AN1207" s="34">
        <v>81.611680000000007</v>
      </c>
      <c r="AO1207" s="34" t="s">
        <v>68</v>
      </c>
      <c r="AP1207" s="34"/>
      <c r="AQ1207" s="34"/>
      <c r="AR1207" s="34" t="s">
        <v>68</v>
      </c>
      <c r="AS1207" s="34"/>
      <c r="AT1207" s="34"/>
      <c r="AU1207" s="34" t="s">
        <v>4273</v>
      </c>
      <c r="AV1207" s="34" t="s">
        <v>4274</v>
      </c>
      <c r="AW1207" s="34">
        <v>178.49637000000001</v>
      </c>
      <c r="AX1207" s="34" t="s">
        <v>69</v>
      </c>
      <c r="AY1207" s="34" t="s">
        <v>70</v>
      </c>
      <c r="AZ1207" s="3">
        <v>2685</v>
      </c>
      <c r="BA1207" s="34" t="s">
        <v>60</v>
      </c>
      <c r="BB1207" s="34">
        <v>2685</v>
      </c>
      <c r="BC1207" s="34" t="s">
        <v>60</v>
      </c>
      <c r="BD1207" s="34" t="s">
        <v>60</v>
      </c>
      <c r="BE1207" s="34" t="s">
        <v>60</v>
      </c>
      <c r="BF1207" s="34" t="str">
        <f>IFERROR(VLOOKUP(Data_Power_app[[#This Row],[PRO ODER]],'Result'!H:J,3,0),"")</f>
        <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t="str">
        <f>IFERROR(VLOOKUP(Data_Power_app[[#This Row],[PRO ODER]]&amp;"LEAN_IN",'Real Time'!A:D,4,0),"")</f>
        <v/>
      </c>
      <c r="BL1207" s="34"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4" t="s">
        <v>20145</v>
      </c>
      <c r="C1208" s="34" t="s">
        <v>19116</v>
      </c>
      <c r="D1208" s="34" t="s">
        <v>57</v>
      </c>
      <c r="E1208" s="34" t="s">
        <v>252</v>
      </c>
      <c r="F1208" s="34" t="s">
        <v>59</v>
      </c>
      <c r="G1208" s="34">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4" t="s">
        <v>223</v>
      </c>
      <c r="AH1208" s="34" t="s">
        <v>129</v>
      </c>
      <c r="AI1208" s="34" t="s">
        <v>4272</v>
      </c>
      <c r="AJ1208" s="34" t="s">
        <v>64</v>
      </c>
      <c r="AK1208" s="34" t="s">
        <v>65</v>
      </c>
      <c r="AL1208" s="34" t="s">
        <v>66</v>
      </c>
      <c r="AM1208" s="34" t="s">
        <v>67</v>
      </c>
      <c r="AN1208" s="34">
        <v>63.731400000000001</v>
      </c>
      <c r="AO1208" s="34" t="s">
        <v>68</v>
      </c>
      <c r="AP1208" s="34"/>
      <c r="AQ1208" s="34"/>
      <c r="AR1208" s="34" t="s">
        <v>68</v>
      </c>
      <c r="AS1208" s="34"/>
      <c r="AT1208" s="34"/>
      <c r="AU1208" s="34" t="s">
        <v>4273</v>
      </c>
      <c r="AV1208" s="34" t="s">
        <v>4274</v>
      </c>
      <c r="AW1208" s="34">
        <v>139.3903</v>
      </c>
      <c r="AX1208" s="34" t="s">
        <v>69</v>
      </c>
      <c r="AY1208" s="34" t="s">
        <v>70</v>
      </c>
      <c r="AZ1208" s="3">
        <v>2105</v>
      </c>
      <c r="BA1208" s="34" t="s">
        <v>60</v>
      </c>
      <c r="BB1208" s="34">
        <v>2105</v>
      </c>
      <c r="BC1208" s="34" t="s">
        <v>60</v>
      </c>
      <c r="BD1208" s="34" t="s">
        <v>60</v>
      </c>
      <c r="BE1208" s="34" t="s">
        <v>60</v>
      </c>
      <c r="BF1208" s="34" t="str">
        <f>IFERROR(VLOOKUP(Data_Power_app[[#This Row],[PRO ODER]],'Result'!H:J,3,0),"")</f>
        <v/>
      </c>
      <c r="BG1208" s="11"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4" t="s">
        <v>901</v>
      </c>
      <c r="C1209" s="34" t="s">
        <v>902</v>
      </c>
      <c r="D1209" s="34" t="s">
        <v>75</v>
      </c>
      <c r="E1209" s="34" t="s">
        <v>363</v>
      </c>
      <c r="F1209" s="34" t="s">
        <v>59</v>
      </c>
      <c r="G1209" s="34">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4" t="s">
        <v>828</v>
      </c>
      <c r="AH1209" s="34" t="s">
        <v>898</v>
      </c>
      <c r="AI1209" s="34" t="s">
        <v>899</v>
      </c>
      <c r="AJ1209" s="34" t="s">
        <v>900</v>
      </c>
      <c r="AK1209" s="34" t="s">
        <v>98</v>
      </c>
      <c r="AL1209" s="34" t="s">
        <v>558</v>
      </c>
      <c r="AM1209" s="34" t="s">
        <v>559</v>
      </c>
      <c r="AN1209" s="34">
        <v>4.5197500000000002</v>
      </c>
      <c r="AO1209" s="34" t="s">
        <v>68</v>
      </c>
      <c r="AP1209" s="34"/>
      <c r="AQ1209" s="34"/>
      <c r="AR1209" s="34" t="s">
        <v>68</v>
      </c>
      <c r="AS1209" s="34"/>
      <c r="AT1209" s="34"/>
      <c r="AU1209" s="34" t="s">
        <v>560</v>
      </c>
      <c r="AV1209" s="34" t="s">
        <v>561</v>
      </c>
      <c r="AW1209" s="34">
        <v>10.1751</v>
      </c>
      <c r="AX1209" s="34" t="s">
        <v>894</v>
      </c>
      <c r="AY1209" s="34" t="s">
        <v>895</v>
      </c>
      <c r="AZ1209" s="3">
        <v>129</v>
      </c>
      <c r="BA1209" s="34" t="s">
        <v>60</v>
      </c>
      <c r="BB1209" s="34">
        <v>0</v>
      </c>
      <c r="BC1209" s="34" t="s">
        <v>60</v>
      </c>
      <c r="BD1209" s="34" t="s">
        <v>60</v>
      </c>
      <c r="BE1209" s="34" t="s">
        <v>60</v>
      </c>
      <c r="BF1209" s="34" t="str">
        <f>IFERROR(VLOOKUP(Data_Power_app[[#This Row],[PRO ODER]],'Result'!H:J,3,0),"")</f>
        <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4" t="str">
        <f>IFERROR(VLOOKUP(Data_Power_app[[#This Row],[PRO ODER]],'Xuất-Delay-SLT'!B:C,2,0),"")</f>
        <v/>
      </c>
      <c r="BJ1209" s="34" t="str">
        <f>IFERROR(VLOOKUP(Data_Power_app[[#This Row],[PRO ODER]],'Plan Lean DC'!A:C,3,0),"")</f>
        <v/>
      </c>
      <c r="BK1209" s="34" t="str">
        <f>IFERROR(VLOOKUP(Data_Power_app[[#This Row],[PRO ODER]]&amp;"LEAN_IN",'Real Time'!A:D,4,0),"")</f>
        <v>LEAN-03</v>
      </c>
      <c r="BL1209" s="34"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4" t="s">
        <v>2517</v>
      </c>
      <c r="C1210" s="34" t="s">
        <v>2518</v>
      </c>
      <c r="D1210" s="34" t="s">
        <v>84</v>
      </c>
      <c r="E1210" s="34" t="s">
        <v>150</v>
      </c>
      <c r="F1210" s="34" t="s">
        <v>59</v>
      </c>
      <c r="G1210" s="34">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4" t="s">
        <v>828</v>
      </c>
      <c r="AH1210" s="34" t="s">
        <v>391</v>
      </c>
      <c r="AI1210" s="34" t="s">
        <v>1560</v>
      </c>
      <c r="AJ1210" s="34" t="s">
        <v>157</v>
      </c>
      <c r="AK1210" s="34" t="s">
        <v>98</v>
      </c>
      <c r="AL1210" s="34" t="s">
        <v>392</v>
      </c>
      <c r="AM1210" s="34" t="s">
        <v>393</v>
      </c>
      <c r="AN1210" s="34">
        <v>6.4769999999999994E-2</v>
      </c>
      <c r="AO1210" s="34" t="s">
        <v>68</v>
      </c>
      <c r="AP1210" s="34"/>
      <c r="AQ1210" s="34"/>
      <c r="AR1210" s="34" t="s">
        <v>68</v>
      </c>
      <c r="AS1210" s="34"/>
      <c r="AT1210" s="34"/>
      <c r="AU1210" s="34" t="s">
        <v>231</v>
      </c>
      <c r="AV1210" s="34" t="s">
        <v>232</v>
      </c>
      <c r="AW1210" s="34">
        <v>0.14163999999999999</v>
      </c>
      <c r="AX1210" s="34" t="s">
        <v>1561</v>
      </c>
      <c r="AY1210" s="34" t="s">
        <v>1562</v>
      </c>
      <c r="AZ1210" s="3">
        <v>2</v>
      </c>
      <c r="BA1210" s="34" t="s">
        <v>60</v>
      </c>
      <c r="BB1210" s="34">
        <v>0</v>
      </c>
      <c r="BC1210" s="34" t="s">
        <v>60</v>
      </c>
      <c r="BD1210" s="34" t="s">
        <v>60</v>
      </c>
      <c r="BE1210" s="34" t="s">
        <v>60</v>
      </c>
      <c r="BF1210" s="34" t="str">
        <f>IFERROR(VLOOKUP(Data_Power_app[[#This Row],[PRO ODER]],'Result'!H:J,3,0),"")</f>
        <v>LAMINATION 5</v>
      </c>
      <c r="BG1210" s="11"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4" t="str">
        <f>IFERROR(VLOOKUP(Data_Power_app[[#This Row],[PRO ODER]],'Xuất-Delay-SLT'!B:C,2,0),"")</f>
        <v/>
      </c>
      <c r="BJ1210" s="34" t="str">
        <f>IFERROR(VLOOKUP(Data_Power_app[[#This Row],[PRO ODER]],'Plan Lean DC'!A:C,3,0),"")</f>
        <v/>
      </c>
      <c r="BK1210" s="34" t="str">
        <f>IFERROR(VLOOKUP(Data_Power_app[[#This Row],[PRO ODER]]&amp;"LEAN_IN",'Real Time'!A:D,4,0),"")</f>
        <v>LEANLINE1_2</v>
      </c>
      <c r="BL1210" s="34"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4" t="s">
        <v>2519</v>
      </c>
      <c r="C1211" s="34" t="s">
        <v>2520</v>
      </c>
      <c r="D1211" s="34" t="s">
        <v>84</v>
      </c>
      <c r="E1211" s="34" t="s">
        <v>150</v>
      </c>
      <c r="F1211" s="34" t="s">
        <v>59</v>
      </c>
      <c r="G1211" s="34">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4" t="s">
        <v>828</v>
      </c>
      <c r="AH1211" s="34" t="s">
        <v>391</v>
      </c>
      <c r="AI1211" s="34" t="s">
        <v>1560</v>
      </c>
      <c r="AJ1211" s="34" t="s">
        <v>157</v>
      </c>
      <c r="AK1211" s="34" t="s">
        <v>98</v>
      </c>
      <c r="AL1211" s="34" t="s">
        <v>392</v>
      </c>
      <c r="AM1211" s="34" t="s">
        <v>393</v>
      </c>
      <c r="AN1211" s="34">
        <v>0.24712999999999999</v>
      </c>
      <c r="AO1211" s="34" t="s">
        <v>68</v>
      </c>
      <c r="AP1211" s="34"/>
      <c r="AQ1211" s="34"/>
      <c r="AR1211" s="34" t="s">
        <v>68</v>
      </c>
      <c r="AS1211" s="34"/>
      <c r="AT1211" s="34"/>
      <c r="AU1211" s="34" t="s">
        <v>231</v>
      </c>
      <c r="AV1211" s="34" t="s">
        <v>232</v>
      </c>
      <c r="AW1211" s="34">
        <v>0.54044000000000003</v>
      </c>
      <c r="AX1211" s="34" t="s">
        <v>1561</v>
      </c>
      <c r="AY1211" s="34" t="s">
        <v>1562</v>
      </c>
      <c r="AZ1211" s="3">
        <v>7</v>
      </c>
      <c r="BA1211" s="34" t="s">
        <v>60</v>
      </c>
      <c r="BB1211" s="34">
        <v>0</v>
      </c>
      <c r="BC1211" s="34" t="s">
        <v>60</v>
      </c>
      <c r="BD1211" s="34" t="s">
        <v>60</v>
      </c>
      <c r="BE1211" s="34" t="s">
        <v>60</v>
      </c>
      <c r="BF1211" s="34" t="str">
        <f>IFERROR(VLOOKUP(Data_Power_app[[#This Row],[PRO ODER]],'Result'!H:J,3,0),"")</f>
        <v>LAMINATION 5</v>
      </c>
      <c r="BG1211" s="11"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4" t="str">
        <f>IFERROR(VLOOKUP(Data_Power_app[[#This Row],[PRO ODER]],'Xuất-Delay-SLT'!B:C,2,0),"")</f>
        <v/>
      </c>
      <c r="BJ1211" s="34" t="str">
        <f>IFERROR(VLOOKUP(Data_Power_app[[#This Row],[PRO ODER]],'Plan Lean DC'!A:C,3,0),"")</f>
        <v/>
      </c>
      <c r="BK1211" s="34" t="str">
        <f>IFERROR(VLOOKUP(Data_Power_app[[#This Row],[PRO ODER]]&amp;"LEAN_IN",'Real Time'!A:D,4,0),"")</f>
        <v>LEANLINE1_2</v>
      </c>
      <c r="BL1211" s="34"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4" t="s">
        <v>2521</v>
      </c>
      <c r="C1212" s="34" t="s">
        <v>2522</v>
      </c>
      <c r="D1212" s="34" t="s">
        <v>84</v>
      </c>
      <c r="E1212" s="34" t="s">
        <v>150</v>
      </c>
      <c r="F1212" s="34" t="s">
        <v>59</v>
      </c>
      <c r="G1212" s="34">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4" t="s">
        <v>828</v>
      </c>
      <c r="AH1212" s="34" t="s">
        <v>391</v>
      </c>
      <c r="AI1212" s="34" t="s">
        <v>965</v>
      </c>
      <c r="AJ1212" s="34" t="s">
        <v>157</v>
      </c>
      <c r="AK1212" s="34" t="s">
        <v>98</v>
      </c>
      <c r="AL1212" s="34" t="s">
        <v>392</v>
      </c>
      <c r="AM1212" s="34" t="s">
        <v>393</v>
      </c>
      <c r="AN1212" s="34">
        <v>0.86495</v>
      </c>
      <c r="AO1212" s="34" t="s">
        <v>68</v>
      </c>
      <c r="AP1212" s="34"/>
      <c r="AQ1212" s="34"/>
      <c r="AR1212" s="34" t="s">
        <v>68</v>
      </c>
      <c r="AS1212" s="34"/>
      <c r="AT1212" s="34"/>
      <c r="AU1212" s="34" t="s">
        <v>966</v>
      </c>
      <c r="AV1212" s="34" t="s">
        <v>967</v>
      </c>
      <c r="AW1212" s="34">
        <v>1.89151</v>
      </c>
      <c r="AX1212" s="34" t="s">
        <v>968</v>
      </c>
      <c r="AY1212" s="34" t="s">
        <v>969</v>
      </c>
      <c r="AZ1212" s="3">
        <v>25</v>
      </c>
      <c r="BA1212" s="34" t="s">
        <v>60</v>
      </c>
      <c r="BB1212" s="34">
        <v>0</v>
      </c>
      <c r="BC1212" s="34" t="s">
        <v>60</v>
      </c>
      <c r="BD1212" s="34" t="s">
        <v>60</v>
      </c>
      <c r="BE1212" s="34" t="s">
        <v>60</v>
      </c>
      <c r="BF1212" s="34" t="str">
        <f>IFERROR(VLOOKUP(Data_Power_app[[#This Row],[PRO ODER]],'Result'!H:J,3,0),"")</f>
        <v>LAMINATION 5</v>
      </c>
      <c r="BG1212" s="11"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4" t="str">
        <f>IFERROR(VLOOKUP(Data_Power_app[[#This Row],[PRO ODER]],'Xuất-Delay-SLT'!B:C,2,0),"")</f>
        <v/>
      </c>
      <c r="BJ1212" s="34" t="str">
        <f>IFERROR(VLOOKUP(Data_Power_app[[#This Row],[PRO ODER]],'Plan Lean DC'!A:C,3,0),"")</f>
        <v/>
      </c>
      <c r="BK1212" s="34" t="str">
        <f>IFERROR(VLOOKUP(Data_Power_app[[#This Row],[PRO ODER]]&amp;"LEAN_IN",'Real Time'!A:D,4,0),"")</f>
        <v>LEANLINE1_2</v>
      </c>
      <c r="BL1212" s="34"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4" t="s">
        <v>2523</v>
      </c>
      <c r="C1213" s="34" t="s">
        <v>2524</v>
      </c>
      <c r="D1213" s="34" t="s">
        <v>84</v>
      </c>
      <c r="E1213" s="34" t="s">
        <v>150</v>
      </c>
      <c r="F1213" s="34" t="s">
        <v>59</v>
      </c>
      <c r="G1213" s="34">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4" t="s">
        <v>828</v>
      </c>
      <c r="AH1213" s="34" t="s">
        <v>391</v>
      </c>
      <c r="AI1213" s="34" t="s">
        <v>684</v>
      </c>
      <c r="AJ1213" s="34" t="s">
        <v>157</v>
      </c>
      <c r="AK1213" s="34" t="s">
        <v>65</v>
      </c>
      <c r="AL1213" s="34" t="s">
        <v>392</v>
      </c>
      <c r="AM1213" s="34" t="s">
        <v>393</v>
      </c>
      <c r="AN1213" s="34">
        <v>84.901520000000005</v>
      </c>
      <c r="AO1213" s="34" t="s">
        <v>68</v>
      </c>
      <c r="AP1213" s="34"/>
      <c r="AQ1213" s="34"/>
      <c r="AR1213" s="34" t="s">
        <v>68</v>
      </c>
      <c r="AS1213" s="34"/>
      <c r="AT1213" s="34"/>
      <c r="AU1213" s="34" t="s">
        <v>271</v>
      </c>
      <c r="AV1213" s="34" t="s">
        <v>272</v>
      </c>
      <c r="AW1213" s="34">
        <v>185.67658</v>
      </c>
      <c r="AX1213" s="34" t="s">
        <v>685</v>
      </c>
      <c r="AY1213" s="34" t="s">
        <v>686</v>
      </c>
      <c r="AZ1213" s="3">
        <v>2906</v>
      </c>
      <c r="BA1213" s="34" t="s">
        <v>60</v>
      </c>
      <c r="BB1213" s="34">
        <v>0</v>
      </c>
      <c r="BC1213" s="34" t="s">
        <v>60</v>
      </c>
      <c r="BD1213" s="34" t="s">
        <v>60</v>
      </c>
      <c r="BE1213" s="34" t="s">
        <v>60</v>
      </c>
      <c r="BF1213" s="34" t="str">
        <f>IFERROR(VLOOKUP(Data_Power_app[[#This Row],[PRO ODER]],'Result'!H:J,3,0),"")</f>
        <v>LAMINATION 5</v>
      </c>
      <c r="BG1213" s="11" t="str">
        <f>IFERROR(VLOOKUP(Data_Power_app[[#This Row],[PRO ODER]]&amp;"LAM",'Real Time'!A:E,4,0),"")</f>
        <v>ML-05</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LEANLINE1_2</v>
      </c>
      <c r="BL1213" s="34"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4" t="s">
        <v>5284</v>
      </c>
      <c r="C1214" s="34" t="s">
        <v>5285</v>
      </c>
      <c r="D1214" s="34" t="s">
        <v>84</v>
      </c>
      <c r="E1214" s="34" t="s">
        <v>150</v>
      </c>
      <c r="F1214" s="34" t="s">
        <v>59</v>
      </c>
      <c r="G1214" s="34">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4" t="s">
        <v>828</v>
      </c>
      <c r="AH1214" s="34" t="s">
        <v>391</v>
      </c>
      <c r="AI1214" s="34" t="s">
        <v>684</v>
      </c>
      <c r="AJ1214" s="34" t="s">
        <v>157</v>
      </c>
      <c r="AK1214" s="34" t="s">
        <v>65</v>
      </c>
      <c r="AL1214" s="34" t="s">
        <v>392</v>
      </c>
      <c r="AM1214" s="34" t="s">
        <v>393</v>
      </c>
      <c r="AN1214" s="34">
        <v>18.206620000000001</v>
      </c>
      <c r="AO1214" s="34" t="s">
        <v>68</v>
      </c>
      <c r="AP1214" s="34"/>
      <c r="AQ1214" s="34"/>
      <c r="AR1214" s="34" t="s">
        <v>68</v>
      </c>
      <c r="AS1214" s="34"/>
      <c r="AT1214" s="34"/>
      <c r="AU1214" s="34" t="s">
        <v>271</v>
      </c>
      <c r="AV1214" s="34" t="s">
        <v>272</v>
      </c>
      <c r="AW1214" s="34">
        <v>39.817129999999999</v>
      </c>
      <c r="AX1214" s="34" t="s">
        <v>685</v>
      </c>
      <c r="AY1214" s="34" t="s">
        <v>686</v>
      </c>
      <c r="AZ1214" s="3">
        <v>606</v>
      </c>
      <c r="BA1214" s="34" t="s">
        <v>60</v>
      </c>
      <c r="BB1214" s="34">
        <v>0</v>
      </c>
      <c r="BC1214" s="34" t="s">
        <v>60</v>
      </c>
      <c r="BD1214" s="34" t="s">
        <v>60</v>
      </c>
      <c r="BE1214" s="34" t="s">
        <v>60</v>
      </c>
      <c r="BF1214" s="34" t="str">
        <f>IFERROR(VLOOKUP(Data_Power_app[[#This Row],[PRO ODER]],'Result'!H:J,3,0),"")</f>
        <v>LAMINATION 5</v>
      </c>
      <c r="BG1214" s="11" t="str">
        <f>IFERROR(VLOOKUP(Data_Power_app[[#This Row],[PRO ODER]]&amp;"LAM",'Real Time'!A:E,4,0),"")</f>
        <v>ML-03</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LEANLINE1_2</v>
      </c>
      <c r="BL1214" s="34"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4" t="s">
        <v>2178</v>
      </c>
      <c r="C1215" s="34" t="s">
        <v>2040</v>
      </c>
      <c r="D1215" s="34" t="s">
        <v>84</v>
      </c>
      <c r="E1215" s="34" t="s">
        <v>150</v>
      </c>
      <c r="F1215" s="34" t="s">
        <v>59</v>
      </c>
      <c r="G1215" s="34">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4" t="s">
        <v>828</v>
      </c>
      <c r="AH1215" s="34" t="s">
        <v>168</v>
      </c>
      <c r="AI1215" s="34" t="s">
        <v>2179</v>
      </c>
      <c r="AJ1215" s="34" t="s">
        <v>169</v>
      </c>
      <c r="AK1215" s="34" t="s">
        <v>98</v>
      </c>
      <c r="AL1215" s="34" t="s">
        <v>153</v>
      </c>
      <c r="AM1215" s="34" t="s">
        <v>154</v>
      </c>
      <c r="AN1215" s="34">
        <v>0.17874000000000001</v>
      </c>
      <c r="AO1215" s="34" t="s">
        <v>68</v>
      </c>
      <c r="AP1215" s="34"/>
      <c r="AQ1215" s="34"/>
      <c r="AR1215" s="34" t="s">
        <v>68</v>
      </c>
      <c r="AS1215" s="34"/>
      <c r="AT1215" s="34"/>
      <c r="AU1215" s="34" t="s">
        <v>170</v>
      </c>
      <c r="AV1215" s="34" t="s">
        <v>171</v>
      </c>
      <c r="AW1215" s="34">
        <v>0.39091999999999999</v>
      </c>
      <c r="AX1215" s="34" t="s">
        <v>1118</v>
      </c>
      <c r="AY1215" s="34" t="s">
        <v>1119</v>
      </c>
      <c r="AZ1215" s="3">
        <v>4</v>
      </c>
      <c r="BA1215" s="34" t="s">
        <v>60</v>
      </c>
      <c r="BB1215" s="34">
        <v>0</v>
      </c>
      <c r="BC1215" s="34" t="s">
        <v>60</v>
      </c>
      <c r="BD1215" s="34" t="s">
        <v>60</v>
      </c>
      <c r="BE1215" s="34" t="s">
        <v>60</v>
      </c>
      <c r="BF1215" s="34" t="str">
        <f>IFERROR(VLOOKUP(Data_Power_app[[#This Row],[PRO ODER]],'Result'!H:J,3,0),"")</f>
        <v>LAMINATION 7</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LEAN-03</v>
      </c>
      <c r="BL1215" s="34"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4" t="s">
        <v>2525</v>
      </c>
      <c r="C1216" s="34" t="s">
        <v>2526</v>
      </c>
      <c r="D1216" s="34" t="s">
        <v>253</v>
      </c>
      <c r="E1216" s="34" t="s">
        <v>313</v>
      </c>
      <c r="F1216" s="34" t="s">
        <v>59</v>
      </c>
      <c r="G1216" s="34">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4" t="s">
        <v>828</v>
      </c>
      <c r="AH1216" s="34" t="s">
        <v>255</v>
      </c>
      <c r="AI1216" s="34" t="s">
        <v>1112</v>
      </c>
      <c r="AJ1216" s="34" t="s">
        <v>256</v>
      </c>
      <c r="AK1216" s="34" t="s">
        <v>65</v>
      </c>
      <c r="AL1216" s="34" t="s">
        <v>319</v>
      </c>
      <c r="AM1216" s="34" t="s">
        <v>320</v>
      </c>
      <c r="AN1216" s="34">
        <v>37.336010000000002</v>
      </c>
      <c r="AO1216" s="34" t="s">
        <v>68</v>
      </c>
      <c r="AP1216" s="34"/>
      <c r="AQ1216" s="34"/>
      <c r="AR1216" s="34" t="s">
        <v>68</v>
      </c>
      <c r="AS1216" s="34"/>
      <c r="AT1216" s="34"/>
      <c r="AU1216" s="34" t="s">
        <v>623</v>
      </c>
      <c r="AV1216" s="34" t="s">
        <v>624</v>
      </c>
      <c r="AW1216" s="34">
        <v>163.27627000000001</v>
      </c>
      <c r="AX1216" s="34" t="s">
        <v>699</v>
      </c>
      <c r="AY1216" s="34" t="s">
        <v>323</v>
      </c>
      <c r="AZ1216" s="3">
        <v>2384</v>
      </c>
      <c r="BA1216" s="34" t="s">
        <v>60</v>
      </c>
      <c r="BB1216" s="34">
        <v>0</v>
      </c>
      <c r="BC1216" s="34" t="s">
        <v>60</v>
      </c>
      <c r="BD1216" s="34" t="s">
        <v>60</v>
      </c>
      <c r="BE1216" s="34" t="s">
        <v>60</v>
      </c>
      <c r="BF1216" s="34" t="str">
        <f>IFERROR(VLOOKUP(Data_Power_app[[#This Row],[PRO ODER]],'Result'!H:J,3,0),"")</f>
        <v>LAMINATION 6</v>
      </c>
      <c r="BG1216" s="11" t="str">
        <f>IFERROR(VLOOKUP(Data_Power_app[[#This Row],[PRO ODER]]&amp;"LAM",'Real Time'!A:E,4,0),"")</f>
        <v>ML-06</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URGENT</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4" t="s">
        <v>2527</v>
      </c>
      <c r="C1217" s="34" t="s">
        <v>2528</v>
      </c>
      <c r="D1217" s="34" t="s">
        <v>84</v>
      </c>
      <c r="E1217" s="34" t="s">
        <v>155</v>
      </c>
      <c r="F1217" s="34" t="s">
        <v>59</v>
      </c>
      <c r="G1217" s="34">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4" t="s">
        <v>828</v>
      </c>
      <c r="AH1217" s="34" t="s">
        <v>273</v>
      </c>
      <c r="AI1217" s="34" t="s">
        <v>463</v>
      </c>
      <c r="AJ1217" s="34" t="s">
        <v>274</v>
      </c>
      <c r="AK1217" s="34" t="s">
        <v>98</v>
      </c>
      <c r="AL1217" s="34" t="s">
        <v>464</v>
      </c>
      <c r="AM1217" s="34" t="s">
        <v>465</v>
      </c>
      <c r="AN1217" s="34">
        <v>76.668130000000005</v>
      </c>
      <c r="AO1217" s="34" t="s">
        <v>68</v>
      </c>
      <c r="AP1217" s="34"/>
      <c r="AQ1217" s="34"/>
      <c r="AR1217" s="34" t="s">
        <v>68</v>
      </c>
      <c r="AS1217" s="34"/>
      <c r="AT1217" s="34"/>
      <c r="AU1217" s="34" t="s">
        <v>231</v>
      </c>
      <c r="AV1217" s="34" t="s">
        <v>232</v>
      </c>
      <c r="AW1217" s="34">
        <v>167.67213000000001</v>
      </c>
      <c r="AX1217" s="34" t="s">
        <v>466</v>
      </c>
      <c r="AY1217" s="34" t="s">
        <v>467</v>
      </c>
      <c r="AZ1217" s="3">
        <v>2153</v>
      </c>
      <c r="BA1217" s="34" t="s">
        <v>60</v>
      </c>
      <c r="BB1217" s="34">
        <v>0</v>
      </c>
      <c r="BC1217" s="34" t="s">
        <v>60</v>
      </c>
      <c r="BD1217" s="34" t="s">
        <v>60</v>
      </c>
      <c r="BE1217" s="34" t="s">
        <v>60</v>
      </c>
      <c r="BF1217" s="34" t="str">
        <f>IFERROR(VLOOKUP(Data_Power_app[[#This Row],[PRO ODER]],'Result'!H:J,3,0),"")</f>
        <v>LAMINATION 7</v>
      </c>
      <c r="BG1217" s="11"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4" t="s">
        <v>6490</v>
      </c>
      <c r="C1218" s="34" t="s">
        <v>6491</v>
      </c>
      <c r="D1218" s="34" t="s">
        <v>84</v>
      </c>
      <c r="E1218" s="34" t="s">
        <v>155</v>
      </c>
      <c r="F1218" s="34" t="s">
        <v>59</v>
      </c>
      <c r="G1218" s="34">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4" t="s">
        <v>62</v>
      </c>
      <c r="AH1218" s="34" t="s">
        <v>196</v>
      </c>
      <c r="AI1218" s="34" t="s">
        <v>382</v>
      </c>
      <c r="AJ1218" s="34" t="s">
        <v>157</v>
      </c>
      <c r="AK1218" s="34" t="s">
        <v>65</v>
      </c>
      <c r="AL1218" s="34" t="s">
        <v>158</v>
      </c>
      <c r="AM1218" s="34" t="s">
        <v>159</v>
      </c>
      <c r="AN1218" s="34">
        <v>116.98448999999999</v>
      </c>
      <c r="AO1218" s="34" t="s">
        <v>68</v>
      </c>
      <c r="AP1218" s="34"/>
      <c r="AQ1218" s="34"/>
      <c r="AR1218" s="34" t="s">
        <v>68</v>
      </c>
      <c r="AS1218" s="34"/>
      <c r="AT1218" s="34"/>
      <c r="AU1218" s="34" t="s">
        <v>275</v>
      </c>
      <c r="AV1218" s="34" t="s">
        <v>276</v>
      </c>
      <c r="AW1218" s="34">
        <v>255.83748</v>
      </c>
      <c r="AX1218" s="34" t="s">
        <v>2822</v>
      </c>
      <c r="AY1218" s="34" t="s">
        <v>2823</v>
      </c>
      <c r="AZ1218" s="3">
        <v>3531</v>
      </c>
      <c r="BA1218" s="34" t="s">
        <v>60</v>
      </c>
      <c r="BB1218" s="34">
        <v>3771</v>
      </c>
      <c r="BC1218" s="34" t="s">
        <v>60</v>
      </c>
      <c r="BD1218" s="34" t="s">
        <v>60</v>
      </c>
      <c r="BE1218" s="34" t="s">
        <v>60</v>
      </c>
      <c r="BF1218" s="34" t="str">
        <f>IFERROR(VLOOKUP(Data_Power_app[[#This Row],[PRO ODER]],'Result'!H:J,3,0),"")</f>
        <v/>
      </c>
      <c r="BG1218" s="11"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4" t="s">
        <v>2529</v>
      </c>
      <c r="C1219" s="34" t="s">
        <v>2530</v>
      </c>
      <c r="D1219" s="34" t="s">
        <v>253</v>
      </c>
      <c r="E1219" s="34" t="s">
        <v>620</v>
      </c>
      <c r="F1219" s="34" t="s">
        <v>59</v>
      </c>
      <c r="G1219" s="34">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4" t="s">
        <v>828</v>
      </c>
      <c r="AH1219" s="34" t="s">
        <v>255</v>
      </c>
      <c r="AI1219" s="34" t="s">
        <v>638</v>
      </c>
      <c r="AJ1219" s="34" t="s">
        <v>256</v>
      </c>
      <c r="AK1219" s="34" t="s">
        <v>98</v>
      </c>
      <c r="AL1219" s="34" t="s">
        <v>319</v>
      </c>
      <c r="AM1219" s="34" t="s">
        <v>320</v>
      </c>
      <c r="AN1219" s="34">
        <v>6.3257000000000003</v>
      </c>
      <c r="AO1219" s="34" t="s">
        <v>68</v>
      </c>
      <c r="AP1219" s="34"/>
      <c r="AQ1219" s="34"/>
      <c r="AR1219" s="34" t="s">
        <v>68</v>
      </c>
      <c r="AS1219" s="34"/>
      <c r="AT1219" s="34"/>
      <c r="AU1219" s="34" t="s">
        <v>321</v>
      </c>
      <c r="AV1219" s="34" t="s">
        <v>322</v>
      </c>
      <c r="AW1219" s="34">
        <v>27.664300000000001</v>
      </c>
      <c r="AX1219" s="34" t="s">
        <v>68</v>
      </c>
      <c r="AY1219" s="34" t="s">
        <v>68</v>
      </c>
      <c r="AZ1219" s="3" t="s">
        <v>68</v>
      </c>
      <c r="BA1219" s="34" t="s">
        <v>60</v>
      </c>
      <c r="BB1219" s="34">
        <v>0</v>
      </c>
      <c r="BC1219" s="34" t="s">
        <v>60</v>
      </c>
      <c r="BD1219" s="34" t="s">
        <v>60</v>
      </c>
      <c r="BE1219" s="34" t="s">
        <v>60</v>
      </c>
      <c r="BF1219" s="34" t="str">
        <f>IFERROR(VLOOKUP(Data_Power_app[[#This Row],[PRO ODER]],'Result'!H:J,3,0),"")</f>
        <v>LAMINATION 6</v>
      </c>
      <c r="BG1219" s="11" t="str">
        <f>IFERROR(VLOOKUP(Data_Power_app[[#This Row],[PRO ODER]]&amp;"LAM",'Real Time'!A:E,4,0),"")</f>
        <v>ML-06</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4" t="s">
        <v>2531</v>
      </c>
      <c r="C1220" s="34" t="s">
        <v>2532</v>
      </c>
      <c r="D1220" s="34" t="s">
        <v>253</v>
      </c>
      <c r="E1220" s="34" t="s">
        <v>620</v>
      </c>
      <c r="F1220" s="34" t="s">
        <v>59</v>
      </c>
      <c r="G1220" s="34">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4" t="s">
        <v>828</v>
      </c>
      <c r="AH1220" s="34" t="s">
        <v>255</v>
      </c>
      <c r="AI1220" s="34" t="s">
        <v>638</v>
      </c>
      <c r="AJ1220" s="34" t="s">
        <v>256</v>
      </c>
      <c r="AK1220" s="34" t="s">
        <v>98</v>
      </c>
      <c r="AL1220" s="34" t="s">
        <v>319</v>
      </c>
      <c r="AM1220" s="34" t="s">
        <v>320</v>
      </c>
      <c r="AN1220" s="34">
        <v>4.9784199999999998</v>
      </c>
      <c r="AO1220" s="34" t="s">
        <v>68</v>
      </c>
      <c r="AP1220" s="34"/>
      <c r="AQ1220" s="34"/>
      <c r="AR1220" s="34" t="s">
        <v>68</v>
      </c>
      <c r="AS1220" s="34"/>
      <c r="AT1220" s="34"/>
      <c r="AU1220" s="34" t="s">
        <v>321</v>
      </c>
      <c r="AV1220" s="34" t="s">
        <v>322</v>
      </c>
      <c r="AW1220" s="34">
        <v>21.772210000000001</v>
      </c>
      <c r="AX1220" s="34" t="s">
        <v>68</v>
      </c>
      <c r="AY1220" s="34" t="s">
        <v>68</v>
      </c>
      <c r="AZ1220" s="3" t="s">
        <v>68</v>
      </c>
      <c r="BA1220" s="34" t="s">
        <v>60</v>
      </c>
      <c r="BB1220" s="34">
        <v>0</v>
      </c>
      <c r="BC1220" s="34" t="s">
        <v>60</v>
      </c>
      <c r="BD1220" s="34" t="s">
        <v>60</v>
      </c>
      <c r="BE1220" s="34" t="s">
        <v>60</v>
      </c>
      <c r="BF1220" s="34" t="str">
        <f>IFERROR(VLOOKUP(Data_Power_app[[#This Row],[PRO ODER]],'Result'!H:J,3,0),"")</f>
        <v>LAMINATION 6</v>
      </c>
      <c r="BG1220" s="11" t="str">
        <f>IFERROR(VLOOKUP(Data_Power_app[[#This Row],[PRO ODER]]&amp;"LAM",'Real Time'!A:E,4,0),"")</f>
        <v>ML-06</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LEANLINE1_2</v>
      </c>
      <c r="BL1220" s="34"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4" t="s">
        <v>6492</v>
      </c>
      <c r="C1221" s="34" t="s">
        <v>6493</v>
      </c>
      <c r="D1221" s="34" t="s">
        <v>84</v>
      </c>
      <c r="E1221" s="34" t="s">
        <v>155</v>
      </c>
      <c r="F1221" s="34" t="s">
        <v>59</v>
      </c>
      <c r="G1221" s="34">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4" t="s">
        <v>95</v>
      </c>
      <c r="AH1221" s="34" t="s">
        <v>196</v>
      </c>
      <c r="AI1221" s="34" t="s">
        <v>488</v>
      </c>
      <c r="AJ1221" s="34" t="s">
        <v>157</v>
      </c>
      <c r="AK1221" s="34" t="s">
        <v>98</v>
      </c>
      <c r="AL1221" s="34" t="s">
        <v>158</v>
      </c>
      <c r="AM1221" s="34" t="s">
        <v>159</v>
      </c>
      <c r="AN1221" s="34">
        <v>25.71265</v>
      </c>
      <c r="AO1221" s="34" t="s">
        <v>68</v>
      </c>
      <c r="AP1221" s="34"/>
      <c r="AQ1221" s="34"/>
      <c r="AR1221" s="34" t="s">
        <v>68</v>
      </c>
      <c r="AS1221" s="34"/>
      <c r="AT1221" s="34"/>
      <c r="AU1221" s="34" t="s">
        <v>231</v>
      </c>
      <c r="AV1221" s="34" t="s">
        <v>232</v>
      </c>
      <c r="AW1221" s="34">
        <v>56.230510000000002</v>
      </c>
      <c r="AX1221" s="34" t="s">
        <v>489</v>
      </c>
      <c r="AY1221" s="34" t="s">
        <v>490</v>
      </c>
      <c r="AZ1221" s="3">
        <v>471</v>
      </c>
      <c r="BA1221" s="34" t="s">
        <v>60</v>
      </c>
      <c r="BB1221" s="34">
        <v>724</v>
      </c>
      <c r="BC1221" s="34" t="s">
        <v>60</v>
      </c>
      <c r="BD1221" s="34" t="s">
        <v>60</v>
      </c>
      <c r="BE1221" s="34" t="s">
        <v>60</v>
      </c>
      <c r="BF1221" s="34" t="str">
        <f>IFERROR(VLOOKUP(Data_Power_app[[#This Row],[PRO ODER]],'Result'!H:J,3,0),"")</f>
        <v/>
      </c>
      <c r="BG1221" s="11"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LEAN-03</v>
      </c>
      <c r="BL1221" s="34"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4" t="s">
        <v>6494</v>
      </c>
      <c r="C1222" s="34" t="s">
        <v>6495</v>
      </c>
      <c r="D1222" s="34" t="s">
        <v>84</v>
      </c>
      <c r="E1222" s="34" t="s">
        <v>155</v>
      </c>
      <c r="F1222" s="34" t="s">
        <v>59</v>
      </c>
      <c r="G1222" s="34">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4" t="s">
        <v>828</v>
      </c>
      <c r="AH1222" s="34" t="s">
        <v>196</v>
      </c>
      <c r="AI1222" s="34" t="s">
        <v>513</v>
      </c>
      <c r="AJ1222" s="34" t="s">
        <v>157</v>
      </c>
      <c r="AK1222" s="34" t="s">
        <v>98</v>
      </c>
      <c r="AL1222" s="34" t="s">
        <v>158</v>
      </c>
      <c r="AM1222" s="34" t="s">
        <v>159</v>
      </c>
      <c r="AN1222" s="34">
        <v>89.442949999999996</v>
      </c>
      <c r="AO1222" s="34" t="s">
        <v>68</v>
      </c>
      <c r="AP1222" s="34"/>
      <c r="AQ1222" s="34"/>
      <c r="AR1222" s="34" t="s">
        <v>68</v>
      </c>
      <c r="AS1222" s="34"/>
      <c r="AT1222" s="34"/>
      <c r="AU1222" s="34" t="s">
        <v>231</v>
      </c>
      <c r="AV1222" s="34" t="s">
        <v>232</v>
      </c>
      <c r="AW1222" s="34">
        <v>195.60118</v>
      </c>
      <c r="AX1222" s="34" t="s">
        <v>2836</v>
      </c>
      <c r="AY1222" s="34" t="s">
        <v>2837</v>
      </c>
      <c r="AZ1222" s="3">
        <v>2233</v>
      </c>
      <c r="BA1222" s="34" t="s">
        <v>60</v>
      </c>
      <c r="BB1222" s="34">
        <v>0</v>
      </c>
      <c r="BC1222" s="34" t="s">
        <v>60</v>
      </c>
      <c r="BD1222" s="34" t="s">
        <v>60</v>
      </c>
      <c r="BE1222" s="34" t="s">
        <v>60</v>
      </c>
      <c r="BF1222" s="34" t="str">
        <f>IFERROR(VLOOKUP(Data_Power_app[[#This Row],[PRO ODER]],'Result'!H:J,3,0),"")</f>
        <v/>
      </c>
      <c r="BG1222" s="11"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LEAN-03</v>
      </c>
      <c r="BL1222" s="34"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4" t="s">
        <v>4282</v>
      </c>
      <c r="C1223" s="34" t="s">
        <v>4283</v>
      </c>
      <c r="D1223" s="34" t="s">
        <v>84</v>
      </c>
      <c r="E1223" s="34" t="s">
        <v>155</v>
      </c>
      <c r="F1223" s="34" t="s">
        <v>59</v>
      </c>
      <c r="G1223" s="34">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4" t="s">
        <v>62</v>
      </c>
      <c r="AH1223" s="34" t="s">
        <v>196</v>
      </c>
      <c r="AI1223" s="34" t="s">
        <v>721</v>
      </c>
      <c r="AJ1223" s="34" t="s">
        <v>157</v>
      </c>
      <c r="AK1223" s="34" t="s">
        <v>65</v>
      </c>
      <c r="AL1223" s="34" t="s">
        <v>158</v>
      </c>
      <c r="AM1223" s="34" t="s">
        <v>159</v>
      </c>
      <c r="AN1223" s="34">
        <v>15.855079999999999</v>
      </c>
      <c r="AO1223" s="34" t="s">
        <v>68</v>
      </c>
      <c r="AP1223" s="34"/>
      <c r="AQ1223" s="34"/>
      <c r="AR1223" s="34" t="s">
        <v>68</v>
      </c>
      <c r="AS1223" s="34"/>
      <c r="AT1223" s="34"/>
      <c r="AU1223" s="34" t="s">
        <v>531</v>
      </c>
      <c r="AV1223" s="34" t="s">
        <v>532</v>
      </c>
      <c r="AW1223" s="34">
        <v>34.674239999999998</v>
      </c>
      <c r="AX1223" s="34" t="s">
        <v>2819</v>
      </c>
      <c r="AY1223" s="34" t="s">
        <v>2820</v>
      </c>
      <c r="AZ1223" s="3">
        <v>447</v>
      </c>
      <c r="BA1223" s="34" t="s">
        <v>60</v>
      </c>
      <c r="BB1223" s="34">
        <v>509</v>
      </c>
      <c r="BC1223" s="34" t="s">
        <v>60</v>
      </c>
      <c r="BD1223" s="34" t="s">
        <v>60</v>
      </c>
      <c r="BE1223" s="34" t="s">
        <v>60</v>
      </c>
      <c r="BF1223" s="34" t="str">
        <f>IFERROR(VLOOKUP(Data_Power_app[[#This Row],[PRO ODER]],'Result'!H:J,3,0),"")</f>
        <v>LAMINATION 5</v>
      </c>
      <c r="BG1223" s="11"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c r="BJ1223" s="34" t="str">
        <f>IFERROR(VLOOKUP(Data_Power_app[[#This Row],[PRO ODER]],'Plan Lean DC'!A:C,3,0),"")</f>
        <v/>
      </c>
      <c r="BK1223" s="34" t="str">
        <f>IFERROR(VLOOKUP(Data_Power_app[[#This Row],[PRO ODER]]&amp;"LEAN_IN",'Real Time'!A:D,4,0),"")</f>
        <v>LEANLINE1_2</v>
      </c>
      <c r="BL1223" s="34"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4" t="s">
        <v>8905</v>
      </c>
      <c r="C1224" s="34" t="s">
        <v>8906</v>
      </c>
      <c r="D1224" s="34" t="s">
        <v>84</v>
      </c>
      <c r="E1224" s="34" t="s">
        <v>155</v>
      </c>
      <c r="F1224" s="34" t="s">
        <v>72</v>
      </c>
      <c r="G1224" s="34">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4" t="s">
        <v>138</v>
      </c>
      <c r="AH1224" s="34" t="s">
        <v>726</v>
      </c>
      <c r="AI1224" s="34" t="s">
        <v>727</v>
      </c>
      <c r="AJ1224" s="34" t="s">
        <v>74</v>
      </c>
      <c r="AK1224" s="34" t="s">
        <v>98</v>
      </c>
      <c r="AL1224" s="34" t="s">
        <v>173</v>
      </c>
      <c r="AM1224" s="34" t="s">
        <v>174</v>
      </c>
      <c r="AN1224" s="34">
        <v>199.19394</v>
      </c>
      <c r="AO1224" s="34" t="s">
        <v>91</v>
      </c>
      <c r="AP1224" s="34" t="s">
        <v>92</v>
      </c>
      <c r="AQ1224" s="34">
        <v>199.19394</v>
      </c>
      <c r="AR1224" s="34" t="s">
        <v>68</v>
      </c>
      <c r="AS1224" s="34"/>
      <c r="AT1224" s="34"/>
      <c r="AU1224" s="34" t="s">
        <v>728</v>
      </c>
      <c r="AV1224" s="34" t="s">
        <v>729</v>
      </c>
      <c r="AW1224" s="34">
        <v>373.82179000000002</v>
      </c>
      <c r="AX1224" s="34" t="s">
        <v>224</v>
      </c>
      <c r="AY1224" s="34" t="s">
        <v>224</v>
      </c>
      <c r="AZ1224" s="3" t="s">
        <v>224</v>
      </c>
      <c r="BA1224" s="34" t="s">
        <v>60</v>
      </c>
      <c r="BB1224" s="34">
        <v>5421</v>
      </c>
      <c r="BC1224" s="34" t="s">
        <v>225</v>
      </c>
      <c r="BD1224" s="34" t="s">
        <v>832</v>
      </c>
      <c r="BE1224" s="34" t="s">
        <v>60</v>
      </c>
      <c r="BF1224" s="34" t="str">
        <f>IFERROR(VLOOKUP(Data_Power_app[[#This Row],[PRO ODER]],'Result'!H:J,3,0),"")</f>
        <v>LAMINATION 2</v>
      </c>
      <c r="BG1224" s="11"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4" t="s">
        <v>3008</v>
      </c>
      <c r="C1225" s="34" t="s">
        <v>3009</v>
      </c>
      <c r="D1225" s="34" t="s">
        <v>75</v>
      </c>
      <c r="E1225" s="34" t="s">
        <v>236</v>
      </c>
      <c r="F1225" s="34" t="s">
        <v>59</v>
      </c>
      <c r="G1225" s="34">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4" t="s">
        <v>828</v>
      </c>
      <c r="AH1225" s="34" t="s">
        <v>695</v>
      </c>
      <c r="AI1225" s="34" t="s">
        <v>2406</v>
      </c>
      <c r="AJ1225" s="34" t="s">
        <v>696</v>
      </c>
      <c r="AK1225" s="34" t="s">
        <v>98</v>
      </c>
      <c r="AL1225" s="34" t="s">
        <v>697</v>
      </c>
      <c r="AM1225" s="34" t="s">
        <v>698</v>
      </c>
      <c r="AN1225" s="34">
        <v>109.11931</v>
      </c>
      <c r="AO1225" s="34" t="s">
        <v>68</v>
      </c>
      <c r="AP1225" s="34"/>
      <c r="AQ1225" s="34"/>
      <c r="AR1225" s="34" t="s">
        <v>68</v>
      </c>
      <c r="AS1225" s="34"/>
      <c r="AT1225" s="34"/>
      <c r="AU1225" s="34" t="s">
        <v>2407</v>
      </c>
      <c r="AV1225" s="34" t="s">
        <v>2408</v>
      </c>
      <c r="AW1225" s="34">
        <v>238.62298000000001</v>
      </c>
      <c r="AX1225" s="34" t="s">
        <v>2862</v>
      </c>
      <c r="AY1225" s="34" t="s">
        <v>2863</v>
      </c>
      <c r="AZ1225" s="3">
        <v>2609</v>
      </c>
      <c r="BA1225" s="34" t="s">
        <v>60</v>
      </c>
      <c r="BB1225" s="34">
        <v>0</v>
      </c>
      <c r="BC1225" s="34" t="s">
        <v>60</v>
      </c>
      <c r="BD1225" s="34" t="s">
        <v>60</v>
      </c>
      <c r="BE1225" s="34" t="s">
        <v>60</v>
      </c>
      <c r="BF1225" s="34" t="str">
        <f>IFERROR(VLOOKUP(Data_Power_app[[#This Row],[PRO ODER]],'Result'!H:J,3,0),"")</f>
        <v>LAMINATION 1</v>
      </c>
      <c r="BG1225" s="11"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URGENT</v>
      </c>
      <c r="BJ1225" s="34" t="str">
        <f>IFERROR(VLOOKUP(Data_Power_app[[#This Row],[PRO ODER]],'Plan Lean DC'!A:C,3,0),"")</f>
        <v/>
      </c>
      <c r="BK1225" s="34" t="str">
        <f>IFERROR(VLOOKUP(Data_Power_app[[#This Row],[PRO ODER]]&amp;"LEAN_IN",'Real Time'!A:D,4,0),"")</f>
        <v>LEANLINE1_2</v>
      </c>
      <c r="BL1225" s="34"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4" t="s">
        <v>3010</v>
      </c>
      <c r="C1226" s="34" t="s">
        <v>3011</v>
      </c>
      <c r="D1226" s="34" t="s">
        <v>75</v>
      </c>
      <c r="E1226" s="34" t="s">
        <v>236</v>
      </c>
      <c r="F1226" s="34" t="s">
        <v>59</v>
      </c>
      <c r="G1226" s="34">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4" t="s">
        <v>828</v>
      </c>
      <c r="AH1226" s="34" t="s">
        <v>695</v>
      </c>
      <c r="AI1226" s="34" t="s">
        <v>2406</v>
      </c>
      <c r="AJ1226" s="34" t="s">
        <v>696</v>
      </c>
      <c r="AK1226" s="34" t="s">
        <v>98</v>
      </c>
      <c r="AL1226" s="34" t="s">
        <v>697</v>
      </c>
      <c r="AM1226" s="34" t="s">
        <v>698</v>
      </c>
      <c r="AN1226" s="34">
        <v>21.82066</v>
      </c>
      <c r="AO1226" s="34" t="s">
        <v>68</v>
      </c>
      <c r="AP1226" s="34"/>
      <c r="AQ1226" s="34"/>
      <c r="AR1226" s="34" t="s">
        <v>68</v>
      </c>
      <c r="AS1226" s="34"/>
      <c r="AT1226" s="34"/>
      <c r="AU1226" s="34" t="s">
        <v>2407</v>
      </c>
      <c r="AV1226" s="34" t="s">
        <v>2408</v>
      </c>
      <c r="AW1226" s="34">
        <v>47.718429999999998</v>
      </c>
      <c r="AX1226" s="34" t="s">
        <v>2862</v>
      </c>
      <c r="AY1226" s="34" t="s">
        <v>2863</v>
      </c>
      <c r="AZ1226" s="3">
        <v>470</v>
      </c>
      <c r="BA1226" s="34" t="s">
        <v>60</v>
      </c>
      <c r="BB1226" s="34">
        <v>622</v>
      </c>
      <c r="BC1226" s="34" t="s">
        <v>60</v>
      </c>
      <c r="BD1226" s="34" t="s">
        <v>60</v>
      </c>
      <c r="BE1226" s="34" t="s">
        <v>60</v>
      </c>
      <c r="BF1226" s="34" t="str">
        <f>IFERROR(VLOOKUP(Data_Power_app[[#This Row],[PRO ODER]],'Result'!H:J,3,0),"")</f>
        <v>LAMINATION 1</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URGENT</v>
      </c>
      <c r="BJ1226" s="34" t="str">
        <f>IFERROR(VLOOKUP(Data_Power_app[[#This Row],[PRO ODER]],'Plan Lean DC'!A:C,3,0),"")</f>
        <v/>
      </c>
      <c r="BK1226" s="34" t="str">
        <f>IFERROR(VLOOKUP(Data_Power_app[[#This Row],[PRO ODER]]&amp;"LEAN_IN",'Real Time'!A:D,4,0),"")</f>
        <v>LEANLINE1_2</v>
      </c>
      <c r="BL1226" s="34"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4" t="s">
        <v>5286</v>
      </c>
      <c r="C1227" s="34" t="s">
        <v>5287</v>
      </c>
      <c r="D1227" s="34" t="s">
        <v>75</v>
      </c>
      <c r="E1227" s="34" t="s">
        <v>236</v>
      </c>
      <c r="F1227" s="34" t="s">
        <v>59</v>
      </c>
      <c r="G1227" s="34">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4" t="s">
        <v>62</v>
      </c>
      <c r="AH1227" s="34" t="s">
        <v>695</v>
      </c>
      <c r="AI1227" s="34" t="s">
        <v>2417</v>
      </c>
      <c r="AJ1227" s="34" t="s">
        <v>696</v>
      </c>
      <c r="AK1227" s="34" t="s">
        <v>162</v>
      </c>
      <c r="AL1227" s="34" t="s">
        <v>697</v>
      </c>
      <c r="AM1227" s="34" t="s">
        <v>698</v>
      </c>
      <c r="AN1227" s="34">
        <v>98.602900000000005</v>
      </c>
      <c r="AO1227" s="34" t="s">
        <v>68</v>
      </c>
      <c r="AP1227" s="34"/>
      <c r="AQ1227" s="34"/>
      <c r="AR1227" s="34" t="s">
        <v>68</v>
      </c>
      <c r="AS1227" s="34"/>
      <c r="AT1227" s="34"/>
      <c r="AU1227" s="34" t="s">
        <v>2407</v>
      </c>
      <c r="AV1227" s="34" t="s">
        <v>2408</v>
      </c>
      <c r="AW1227" s="34">
        <v>215.62601000000001</v>
      </c>
      <c r="AX1227" s="34" t="s">
        <v>2862</v>
      </c>
      <c r="AY1227" s="34" t="s">
        <v>2863</v>
      </c>
      <c r="AZ1227" s="3">
        <v>2165</v>
      </c>
      <c r="BA1227" s="34" t="s">
        <v>60</v>
      </c>
      <c r="BB1227" s="34">
        <v>2802</v>
      </c>
      <c r="BC1227" s="34" t="s">
        <v>60</v>
      </c>
      <c r="BD1227" s="34" t="s">
        <v>60</v>
      </c>
      <c r="BE1227" s="34" t="s">
        <v>60</v>
      </c>
      <c r="BF1227" s="34" t="str">
        <f>IFERROR(VLOOKUP(Data_Power_app[[#This Row],[PRO ODER]],'Result'!H:J,3,0),"")</f>
        <v>LAMINATION 5</v>
      </c>
      <c r="BG1227" s="11"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t="str">
        <f>IFERROR(VLOOKUP(Data_Power_app[[#This Row],[PRO ODER]]&amp;"LEAN_IN",'Real Time'!A:D,4,0),"")</f>
        <v>LEAN-03</v>
      </c>
      <c r="BL1227" s="34"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4" t="s">
        <v>5288</v>
      </c>
      <c r="C1228" s="34" t="s">
        <v>5289</v>
      </c>
      <c r="D1228" s="34" t="s">
        <v>75</v>
      </c>
      <c r="E1228" s="34" t="s">
        <v>236</v>
      </c>
      <c r="F1228" s="34" t="s">
        <v>59</v>
      </c>
      <c r="G1228" s="34">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4" t="s">
        <v>828</v>
      </c>
      <c r="AH1228" s="34" t="s">
        <v>695</v>
      </c>
      <c r="AI1228" s="34" t="s">
        <v>2417</v>
      </c>
      <c r="AJ1228" s="34" t="s">
        <v>696</v>
      </c>
      <c r="AK1228" s="34" t="s">
        <v>162</v>
      </c>
      <c r="AL1228" s="34" t="s">
        <v>697</v>
      </c>
      <c r="AM1228" s="34" t="s">
        <v>698</v>
      </c>
      <c r="AN1228" s="34">
        <v>20.325330000000001</v>
      </c>
      <c r="AO1228" s="34" t="s">
        <v>68</v>
      </c>
      <c r="AP1228" s="34"/>
      <c r="AQ1228" s="34"/>
      <c r="AR1228" s="34" t="s">
        <v>68</v>
      </c>
      <c r="AS1228" s="34"/>
      <c r="AT1228" s="34"/>
      <c r="AU1228" s="34" t="s">
        <v>2407</v>
      </c>
      <c r="AV1228" s="34" t="s">
        <v>2408</v>
      </c>
      <c r="AW1228" s="34">
        <v>44.448459999999997</v>
      </c>
      <c r="AX1228" s="34" t="s">
        <v>2862</v>
      </c>
      <c r="AY1228" s="34" t="s">
        <v>2863</v>
      </c>
      <c r="AZ1228" s="3">
        <v>434</v>
      </c>
      <c r="BA1228" s="34" t="s">
        <v>60</v>
      </c>
      <c r="BB1228" s="34">
        <v>582</v>
      </c>
      <c r="BC1228" s="34" t="s">
        <v>60</v>
      </c>
      <c r="BD1228" s="34" t="s">
        <v>60</v>
      </c>
      <c r="BE1228" s="34" t="s">
        <v>60</v>
      </c>
      <c r="BF1228" s="34" t="str">
        <f>IFERROR(VLOOKUP(Data_Power_app[[#This Row],[PRO ODER]],'Result'!H:J,3,0),"")</f>
        <v>LAMINATION 5</v>
      </c>
      <c r="BG1228" s="11" t="str">
        <f>IFERROR(VLOOKUP(Data_Power_app[[#This Row],[PRO ODER]]&amp;"LAM",'Real Time'!A:E,4,0),"")</f>
        <v>ML-06</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URGENT</v>
      </c>
      <c r="BJ1228" s="34" t="str">
        <f>IFERROR(VLOOKUP(Data_Power_app[[#This Row],[PRO ODER]],'Plan Lean DC'!A:C,3,0),"")</f>
        <v/>
      </c>
      <c r="BK1228" s="34" t="str">
        <f>IFERROR(VLOOKUP(Data_Power_app[[#This Row],[PRO ODER]]&amp;"LEAN_IN",'Real Time'!A:D,4,0),"")</f>
        <v>LEAN-03</v>
      </c>
      <c r="BL1228" s="34"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4" t="s">
        <v>3012</v>
      </c>
      <c r="C1229" s="34" t="s">
        <v>3013</v>
      </c>
      <c r="D1229" s="34" t="s">
        <v>57</v>
      </c>
      <c r="E1229" s="34" t="s">
        <v>104</v>
      </c>
      <c r="F1229" s="34" t="s">
        <v>59</v>
      </c>
      <c r="G1229" s="34">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4" t="s">
        <v>828</v>
      </c>
      <c r="AH1229" s="34" t="s">
        <v>63</v>
      </c>
      <c r="AI1229" s="34" t="s">
        <v>3014</v>
      </c>
      <c r="AJ1229" s="34" t="s">
        <v>64</v>
      </c>
      <c r="AK1229" s="34" t="s">
        <v>65</v>
      </c>
      <c r="AL1229" s="34" t="s">
        <v>66</v>
      </c>
      <c r="AM1229" s="34" t="s">
        <v>67</v>
      </c>
      <c r="AN1229" s="34">
        <v>2.7595000000000001</v>
      </c>
      <c r="AO1229" s="34" t="s">
        <v>68</v>
      </c>
      <c r="AP1229" s="34"/>
      <c r="AQ1229" s="34"/>
      <c r="AR1229" s="34" t="s">
        <v>68</v>
      </c>
      <c r="AS1229" s="34"/>
      <c r="AT1229" s="34"/>
      <c r="AU1229" s="34" t="s">
        <v>2915</v>
      </c>
      <c r="AV1229" s="34" t="s">
        <v>2916</v>
      </c>
      <c r="AW1229" s="34">
        <v>6.0355400000000001</v>
      </c>
      <c r="AX1229" s="34" t="s">
        <v>672</v>
      </c>
      <c r="AY1229" s="34" t="s">
        <v>105</v>
      </c>
      <c r="AZ1229" s="3">
        <v>90</v>
      </c>
      <c r="BA1229" s="34" t="s">
        <v>60</v>
      </c>
      <c r="BB1229" s="34">
        <v>0</v>
      </c>
      <c r="BC1229" s="34" t="s">
        <v>60</v>
      </c>
      <c r="BD1229" s="34" t="s">
        <v>60</v>
      </c>
      <c r="BE1229" s="34" t="s">
        <v>60</v>
      </c>
      <c r="BF1229" s="34" t="str">
        <f>IFERROR(VLOOKUP(Data_Power_app[[#This Row],[PRO ODER]],'Result'!H:J,3,0),"")</f>
        <v>LAMINATION 6</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4" t="s">
        <v>3015</v>
      </c>
      <c r="C1230" s="34" t="s">
        <v>3016</v>
      </c>
      <c r="D1230" s="34" t="s">
        <v>57</v>
      </c>
      <c r="E1230" s="34" t="s">
        <v>104</v>
      </c>
      <c r="F1230" s="34" t="s">
        <v>59</v>
      </c>
      <c r="G1230" s="34">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4" t="s">
        <v>828</v>
      </c>
      <c r="AH1230" s="34" t="s">
        <v>63</v>
      </c>
      <c r="AI1230" s="34" t="s">
        <v>3014</v>
      </c>
      <c r="AJ1230" s="34" t="s">
        <v>64</v>
      </c>
      <c r="AK1230" s="34" t="s">
        <v>65</v>
      </c>
      <c r="AL1230" s="34" t="s">
        <v>66</v>
      </c>
      <c r="AM1230" s="34" t="s">
        <v>67</v>
      </c>
      <c r="AN1230" s="34">
        <v>1.22523</v>
      </c>
      <c r="AO1230" s="34" t="s">
        <v>68</v>
      </c>
      <c r="AP1230" s="34"/>
      <c r="AQ1230" s="34"/>
      <c r="AR1230" s="34" t="s">
        <v>68</v>
      </c>
      <c r="AS1230" s="34"/>
      <c r="AT1230" s="34"/>
      <c r="AU1230" s="34" t="s">
        <v>2915</v>
      </c>
      <c r="AV1230" s="34" t="s">
        <v>2916</v>
      </c>
      <c r="AW1230" s="34">
        <v>2.6798000000000002</v>
      </c>
      <c r="AX1230" s="34" t="s">
        <v>672</v>
      </c>
      <c r="AY1230" s="34" t="s">
        <v>105</v>
      </c>
      <c r="AZ1230" s="3">
        <v>40</v>
      </c>
      <c r="BA1230" s="34" t="s">
        <v>60</v>
      </c>
      <c r="BB1230" s="34">
        <v>0</v>
      </c>
      <c r="BC1230" s="34" t="s">
        <v>60</v>
      </c>
      <c r="BD1230" s="34" t="s">
        <v>60</v>
      </c>
      <c r="BE1230" s="34" t="s">
        <v>60</v>
      </c>
      <c r="BF1230" s="34" t="str">
        <f>IFERROR(VLOOKUP(Data_Power_app[[#This Row],[PRO ODER]],'Result'!H:J,3,0),"")</f>
        <v>LAMINATION 6</v>
      </c>
      <c r="BG1230" s="11" t="str">
        <f>IFERROR(VLOOKUP(Data_Power_app[[#This Row],[PRO ODER]]&amp;"LAM",'Real Time'!A:E,4,0),"")</f>
        <v>ML-07</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4" t="s">
        <v>3017</v>
      </c>
      <c r="C1231" s="34" t="s">
        <v>3018</v>
      </c>
      <c r="D1231" s="34" t="s">
        <v>57</v>
      </c>
      <c r="E1231" s="34" t="s">
        <v>104</v>
      </c>
      <c r="F1231" s="34" t="s">
        <v>59</v>
      </c>
      <c r="G1231" s="34">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4" t="s">
        <v>828</v>
      </c>
      <c r="AH1231" s="34" t="s">
        <v>63</v>
      </c>
      <c r="AI1231" s="34" t="s">
        <v>3014</v>
      </c>
      <c r="AJ1231" s="34" t="s">
        <v>64</v>
      </c>
      <c r="AK1231" s="34" t="s">
        <v>65</v>
      </c>
      <c r="AL1231" s="34" t="s">
        <v>66</v>
      </c>
      <c r="AM1231" s="34" t="s">
        <v>67</v>
      </c>
      <c r="AN1231" s="34">
        <v>1.03494</v>
      </c>
      <c r="AO1231" s="34" t="s">
        <v>68</v>
      </c>
      <c r="AP1231" s="34"/>
      <c r="AQ1231" s="34"/>
      <c r="AR1231" s="34" t="s">
        <v>68</v>
      </c>
      <c r="AS1231" s="34"/>
      <c r="AT1231" s="34"/>
      <c r="AU1231" s="34" t="s">
        <v>2915</v>
      </c>
      <c r="AV1231" s="34" t="s">
        <v>2916</v>
      </c>
      <c r="AW1231" s="34">
        <v>2.2635399999999999</v>
      </c>
      <c r="AX1231" s="34" t="s">
        <v>672</v>
      </c>
      <c r="AY1231" s="34" t="s">
        <v>105</v>
      </c>
      <c r="AZ1231" s="3">
        <v>35</v>
      </c>
      <c r="BA1231" s="34" t="s">
        <v>60</v>
      </c>
      <c r="BB1231" s="34">
        <v>0</v>
      </c>
      <c r="BC1231" s="34" t="s">
        <v>60</v>
      </c>
      <c r="BD1231" s="34" t="s">
        <v>60</v>
      </c>
      <c r="BE1231" s="34" t="s">
        <v>60</v>
      </c>
      <c r="BF1231" s="34" t="str">
        <f>IFERROR(VLOOKUP(Data_Power_app[[#This Row],[PRO ODER]],'Result'!H:J,3,0),"")</f>
        <v>LAMINATION 6</v>
      </c>
      <c r="BG1231" s="11"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4" t="s">
        <v>3019</v>
      </c>
      <c r="C1232" s="34" t="s">
        <v>3020</v>
      </c>
      <c r="D1232" s="34" t="s">
        <v>57</v>
      </c>
      <c r="E1232" s="34" t="s">
        <v>104</v>
      </c>
      <c r="F1232" s="34" t="s">
        <v>59</v>
      </c>
      <c r="G1232" s="34">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4" t="s">
        <v>62</v>
      </c>
      <c r="AH1232" s="34" t="s">
        <v>63</v>
      </c>
      <c r="AI1232" s="34" t="s">
        <v>3014</v>
      </c>
      <c r="AJ1232" s="34" t="s">
        <v>64</v>
      </c>
      <c r="AK1232" s="34" t="s">
        <v>65</v>
      </c>
      <c r="AL1232" s="34" t="s">
        <v>66</v>
      </c>
      <c r="AM1232" s="34" t="s">
        <v>67</v>
      </c>
      <c r="AN1232" s="34">
        <v>13.138199999999999</v>
      </c>
      <c r="AO1232" s="34" t="s">
        <v>68</v>
      </c>
      <c r="AP1232" s="34"/>
      <c r="AQ1232" s="34"/>
      <c r="AR1232" s="34" t="s">
        <v>68</v>
      </c>
      <c r="AS1232" s="34"/>
      <c r="AT1232" s="34"/>
      <c r="AU1232" s="34" t="s">
        <v>2915</v>
      </c>
      <c r="AV1232" s="34" t="s">
        <v>2916</v>
      </c>
      <c r="AW1232" s="34">
        <v>28.735309999999998</v>
      </c>
      <c r="AX1232" s="34" t="s">
        <v>672</v>
      </c>
      <c r="AY1232" s="34" t="s">
        <v>105</v>
      </c>
      <c r="AZ1232" s="3">
        <v>424</v>
      </c>
      <c r="BA1232" s="34" t="s">
        <v>60</v>
      </c>
      <c r="BB1232" s="34">
        <v>424</v>
      </c>
      <c r="BC1232" s="34" t="s">
        <v>60</v>
      </c>
      <c r="BD1232" s="34" t="s">
        <v>60</v>
      </c>
      <c r="BE1232" s="34" t="s">
        <v>60</v>
      </c>
      <c r="BF1232" s="34" t="str">
        <f>IFERROR(VLOOKUP(Data_Power_app[[#This Row],[PRO ODER]],'Result'!H:J,3,0),"")</f>
        <v>LAMINATION 6</v>
      </c>
      <c r="BG1232" s="11"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URGENT</v>
      </c>
      <c r="BJ1232" s="34" t="str">
        <f>IFERROR(VLOOKUP(Data_Power_app[[#This Row],[PRO ODER]],'Plan Lean DC'!A:C,3,0),"")</f>
        <v/>
      </c>
      <c r="BK1232" s="34" t="str">
        <f>IFERROR(VLOOKUP(Data_Power_app[[#This Row],[PRO ODER]]&amp;"LEAN_IN",'Real Time'!A:D,4,0),"")</f>
        <v>LEANLINE1_2</v>
      </c>
      <c r="BL1232" s="34"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4" t="s">
        <v>4284</v>
      </c>
      <c r="C1233" s="34" t="s">
        <v>4285</v>
      </c>
      <c r="D1233" s="34" t="s">
        <v>57</v>
      </c>
      <c r="E1233" s="34" t="s">
        <v>104</v>
      </c>
      <c r="F1233" s="34" t="s">
        <v>59</v>
      </c>
      <c r="G1233" s="34">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4" t="s">
        <v>828</v>
      </c>
      <c r="AH1233" s="34" t="s">
        <v>208</v>
      </c>
      <c r="AI1233" s="34" t="s">
        <v>3023</v>
      </c>
      <c r="AJ1233" s="34" t="s">
        <v>134</v>
      </c>
      <c r="AK1233" s="34" t="s">
        <v>65</v>
      </c>
      <c r="AL1233" s="34" t="s">
        <v>135</v>
      </c>
      <c r="AM1233" s="34" t="s">
        <v>136</v>
      </c>
      <c r="AN1233" s="34">
        <v>7.5591900000000001</v>
      </c>
      <c r="AO1233" s="34" t="s">
        <v>68</v>
      </c>
      <c r="AP1233" s="34"/>
      <c r="AQ1233" s="34"/>
      <c r="AR1233" s="34" t="s">
        <v>68</v>
      </c>
      <c r="AS1233" s="34"/>
      <c r="AT1233" s="34"/>
      <c r="AU1233" s="34" t="s">
        <v>2515</v>
      </c>
      <c r="AV1233" s="34" t="s">
        <v>2516</v>
      </c>
      <c r="AW1233" s="34">
        <v>16.530719999999999</v>
      </c>
      <c r="AX1233" s="34" t="s">
        <v>3024</v>
      </c>
      <c r="AY1233" s="34" t="s">
        <v>3025</v>
      </c>
      <c r="AZ1233" s="3">
        <v>202</v>
      </c>
      <c r="BA1233" s="34" t="s">
        <v>60</v>
      </c>
      <c r="BB1233" s="34">
        <v>0</v>
      </c>
      <c r="BC1233" s="34" t="s">
        <v>60</v>
      </c>
      <c r="BD1233" s="34" t="s">
        <v>60</v>
      </c>
      <c r="BE1233" s="34" t="s">
        <v>60</v>
      </c>
      <c r="BF1233" s="34" t="str">
        <f>IFERROR(VLOOKUP(Data_Power_app[[#This Row],[PRO ODER]],'Result'!H:J,3,0),"")</f>
        <v>LAMINATION 7</v>
      </c>
      <c r="BG1233" s="11" t="str">
        <f>IFERROR(VLOOKUP(Data_Power_app[[#This Row],[PRO ODER]]&amp;"LAM",'Real Time'!A:E,4,0),"")</f>
        <v>ML-04</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4" t="s">
        <v>3021</v>
      </c>
      <c r="C1234" s="34" t="s">
        <v>3022</v>
      </c>
      <c r="D1234" s="34" t="s">
        <v>57</v>
      </c>
      <c r="E1234" s="34" t="s">
        <v>104</v>
      </c>
      <c r="F1234" s="34" t="s">
        <v>59</v>
      </c>
      <c r="G1234" s="34">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4" t="s">
        <v>828</v>
      </c>
      <c r="AH1234" s="34" t="s">
        <v>208</v>
      </c>
      <c r="AI1234" s="34" t="s">
        <v>3023</v>
      </c>
      <c r="AJ1234" s="34" t="s">
        <v>134</v>
      </c>
      <c r="AK1234" s="34" t="s">
        <v>65</v>
      </c>
      <c r="AL1234" s="34" t="s">
        <v>135</v>
      </c>
      <c r="AM1234" s="34" t="s">
        <v>136</v>
      </c>
      <c r="AN1234" s="34">
        <v>20.071870000000001</v>
      </c>
      <c r="AO1234" s="34" t="s">
        <v>68</v>
      </c>
      <c r="AP1234" s="34"/>
      <c r="AQ1234" s="34"/>
      <c r="AR1234" s="34" t="s">
        <v>68</v>
      </c>
      <c r="AS1234" s="34"/>
      <c r="AT1234" s="34"/>
      <c r="AU1234" s="34" t="s">
        <v>2515</v>
      </c>
      <c r="AV1234" s="34" t="s">
        <v>2516</v>
      </c>
      <c r="AW1234" s="34">
        <v>43.893360000000001</v>
      </c>
      <c r="AX1234" s="34" t="s">
        <v>3024</v>
      </c>
      <c r="AY1234" s="34" t="s">
        <v>3025</v>
      </c>
      <c r="AZ1234" s="3">
        <v>535</v>
      </c>
      <c r="BA1234" s="34" t="s">
        <v>60</v>
      </c>
      <c r="BB1234" s="34">
        <v>0</v>
      </c>
      <c r="BC1234" s="34" t="s">
        <v>60</v>
      </c>
      <c r="BD1234" s="34" t="s">
        <v>60</v>
      </c>
      <c r="BE1234" s="34" t="s">
        <v>60</v>
      </c>
      <c r="BF1234" s="34" t="str">
        <f>IFERROR(VLOOKUP(Data_Power_app[[#This Row],[PRO ODER]],'Result'!H:J,3,0),"")</f>
        <v>LAMINATION 2</v>
      </c>
      <c r="BG1234" s="11" t="str">
        <f>IFERROR(VLOOKUP(Data_Power_app[[#This Row],[PRO ODER]]&amp;"LAM",'Real Time'!A:E,4,0),"")</f>
        <v>ML-06</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4" t="s">
        <v>4286</v>
      </c>
      <c r="C1235" s="34" t="s">
        <v>4287</v>
      </c>
      <c r="D1235" s="34" t="s">
        <v>57</v>
      </c>
      <c r="E1235" s="34" t="s">
        <v>104</v>
      </c>
      <c r="F1235" s="34" t="s">
        <v>59</v>
      </c>
      <c r="G1235" s="34">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4" t="s">
        <v>828</v>
      </c>
      <c r="AH1235" s="34" t="s">
        <v>208</v>
      </c>
      <c r="AI1235" s="34" t="s">
        <v>3023</v>
      </c>
      <c r="AJ1235" s="34" t="s">
        <v>134</v>
      </c>
      <c r="AK1235" s="34" t="s">
        <v>65</v>
      </c>
      <c r="AL1235" s="34" t="s">
        <v>135</v>
      </c>
      <c r="AM1235" s="34" t="s">
        <v>136</v>
      </c>
      <c r="AN1235" s="34">
        <v>34.64676</v>
      </c>
      <c r="AO1235" s="34" t="s">
        <v>68</v>
      </c>
      <c r="AP1235" s="34"/>
      <c r="AQ1235" s="34"/>
      <c r="AR1235" s="34" t="s">
        <v>68</v>
      </c>
      <c r="AS1235" s="34"/>
      <c r="AT1235" s="34"/>
      <c r="AU1235" s="34" t="s">
        <v>2515</v>
      </c>
      <c r="AV1235" s="34" t="s">
        <v>2516</v>
      </c>
      <c r="AW1235" s="34">
        <v>75.766210000000001</v>
      </c>
      <c r="AX1235" s="34" t="s">
        <v>3024</v>
      </c>
      <c r="AY1235" s="34" t="s">
        <v>3025</v>
      </c>
      <c r="AZ1235" s="3">
        <v>935</v>
      </c>
      <c r="BA1235" s="34" t="s">
        <v>60</v>
      </c>
      <c r="BB1235" s="34">
        <v>0</v>
      </c>
      <c r="BC1235" s="34" t="s">
        <v>60</v>
      </c>
      <c r="BD1235" s="34" t="s">
        <v>60</v>
      </c>
      <c r="BE1235" s="34" t="s">
        <v>60</v>
      </c>
      <c r="BF1235" s="34" t="str">
        <f>IFERROR(VLOOKUP(Data_Power_app[[#This Row],[PRO ODER]],'Result'!H:J,3,0),"")</f>
        <v>LAMINATION 7</v>
      </c>
      <c r="BG1235" s="11" t="str">
        <f>IFERROR(VLOOKUP(Data_Power_app[[#This Row],[PRO ODER]]&amp;"LAM",'Real Time'!A:E,4,0),"")</f>
        <v>ML-04</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4" t="s">
        <v>4288</v>
      </c>
      <c r="C1236" s="34" t="s">
        <v>4289</v>
      </c>
      <c r="D1236" s="34" t="s">
        <v>57</v>
      </c>
      <c r="E1236" s="34" t="s">
        <v>104</v>
      </c>
      <c r="F1236" s="34" t="s">
        <v>59</v>
      </c>
      <c r="G1236" s="34">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4" t="s">
        <v>828</v>
      </c>
      <c r="AH1236" s="34" t="s">
        <v>208</v>
      </c>
      <c r="AI1236" s="34" t="s">
        <v>3023</v>
      </c>
      <c r="AJ1236" s="34" t="s">
        <v>134</v>
      </c>
      <c r="AK1236" s="34" t="s">
        <v>65</v>
      </c>
      <c r="AL1236" s="34" t="s">
        <v>135</v>
      </c>
      <c r="AM1236" s="34" t="s">
        <v>136</v>
      </c>
      <c r="AN1236" s="34">
        <v>19.383769999999998</v>
      </c>
      <c r="AO1236" s="34" t="s">
        <v>68</v>
      </c>
      <c r="AP1236" s="34"/>
      <c r="AQ1236" s="34"/>
      <c r="AR1236" s="34" t="s">
        <v>68</v>
      </c>
      <c r="AS1236" s="34"/>
      <c r="AT1236" s="34"/>
      <c r="AU1236" s="34" t="s">
        <v>2515</v>
      </c>
      <c r="AV1236" s="34" t="s">
        <v>2516</v>
      </c>
      <c r="AW1236" s="34">
        <v>42.388820000000003</v>
      </c>
      <c r="AX1236" s="34" t="s">
        <v>3024</v>
      </c>
      <c r="AY1236" s="34" t="s">
        <v>3025</v>
      </c>
      <c r="AZ1236" s="3">
        <v>520</v>
      </c>
      <c r="BA1236" s="34" t="s">
        <v>60</v>
      </c>
      <c r="BB1236" s="34">
        <v>0</v>
      </c>
      <c r="BC1236" s="34" t="s">
        <v>60</v>
      </c>
      <c r="BD1236" s="34" t="s">
        <v>60</v>
      </c>
      <c r="BE1236" s="34" t="s">
        <v>60</v>
      </c>
      <c r="BF1236" s="34" t="str">
        <f>IFERROR(VLOOKUP(Data_Power_app[[#This Row],[PRO ODER]],'Result'!H:J,3,0),"")</f>
        <v>LAMINATION 7</v>
      </c>
      <c r="BG1236" s="11" t="str">
        <f>IFERROR(VLOOKUP(Data_Power_app[[#This Row],[PRO ODER]]&amp;"LAM",'Real Time'!A:E,4,0),"")</f>
        <v>ML-04</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4" t="s">
        <v>4290</v>
      </c>
      <c r="C1237" s="34" t="s">
        <v>4291</v>
      </c>
      <c r="D1237" s="34" t="s">
        <v>57</v>
      </c>
      <c r="E1237" s="34" t="s">
        <v>104</v>
      </c>
      <c r="F1237" s="34" t="s">
        <v>59</v>
      </c>
      <c r="G1237" s="34">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4" t="s">
        <v>828</v>
      </c>
      <c r="AH1237" s="34" t="s">
        <v>208</v>
      </c>
      <c r="AI1237" s="34" t="s">
        <v>3023</v>
      </c>
      <c r="AJ1237" s="34" t="s">
        <v>134</v>
      </c>
      <c r="AK1237" s="34" t="s">
        <v>65</v>
      </c>
      <c r="AL1237" s="34" t="s">
        <v>135</v>
      </c>
      <c r="AM1237" s="34" t="s">
        <v>136</v>
      </c>
      <c r="AN1237" s="34">
        <v>10.834910000000001</v>
      </c>
      <c r="AO1237" s="34" t="s">
        <v>68</v>
      </c>
      <c r="AP1237" s="34"/>
      <c r="AQ1237" s="34"/>
      <c r="AR1237" s="34" t="s">
        <v>68</v>
      </c>
      <c r="AS1237" s="34"/>
      <c r="AT1237" s="34"/>
      <c r="AU1237" s="34" t="s">
        <v>2515</v>
      </c>
      <c r="AV1237" s="34" t="s">
        <v>2516</v>
      </c>
      <c r="AW1237" s="34">
        <v>23.694099999999999</v>
      </c>
      <c r="AX1237" s="34" t="s">
        <v>3024</v>
      </c>
      <c r="AY1237" s="34" t="s">
        <v>3025</v>
      </c>
      <c r="AZ1237" s="3">
        <v>292</v>
      </c>
      <c r="BA1237" s="34" t="s">
        <v>60</v>
      </c>
      <c r="BB1237" s="34">
        <v>0</v>
      </c>
      <c r="BC1237" s="34" t="s">
        <v>60</v>
      </c>
      <c r="BD1237" s="34" t="s">
        <v>60</v>
      </c>
      <c r="BE1237" s="34" t="s">
        <v>60</v>
      </c>
      <c r="BF1237" s="34" t="str">
        <f>IFERROR(VLOOKUP(Data_Power_app[[#This Row],[PRO ODER]],'Result'!H:J,3,0),"")</f>
        <v>LAMINATION 7</v>
      </c>
      <c r="BG1237" s="11" t="str">
        <f>IFERROR(VLOOKUP(Data_Power_app[[#This Row],[PRO ODER]]&amp;"LAM",'Real Time'!A:E,4,0),"")</f>
        <v>ML-04</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4" t="s">
        <v>4292</v>
      </c>
      <c r="C1238" s="34" t="s">
        <v>4293</v>
      </c>
      <c r="D1238" s="34" t="s">
        <v>57</v>
      </c>
      <c r="E1238" s="34" t="s">
        <v>104</v>
      </c>
      <c r="F1238" s="34" t="s">
        <v>59</v>
      </c>
      <c r="G1238" s="34">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c r="Y1238" s="4" t="s">
        <v>60</v>
      </c>
      <c r="Z1238" s="4">
        <v>45827</v>
      </c>
      <c r="AA1238" s="4"/>
      <c r="AB1238" s="4" t="s">
        <v>60</v>
      </c>
      <c r="AC1238" s="4">
        <v>45828</v>
      </c>
      <c r="AD1238" s="4">
        <v>45829</v>
      </c>
      <c r="AE1238" s="4">
        <v>45832</v>
      </c>
      <c r="AF1238" s="4">
        <v>45828</v>
      </c>
      <c r="AG1238" s="34" t="s">
        <v>828</v>
      </c>
      <c r="AH1238" s="34" t="s">
        <v>208</v>
      </c>
      <c r="AI1238" s="34" t="s">
        <v>3023</v>
      </c>
      <c r="AJ1238" s="34" t="s">
        <v>134</v>
      </c>
      <c r="AK1238" s="34" t="s">
        <v>65</v>
      </c>
      <c r="AL1238" s="34" t="s">
        <v>135</v>
      </c>
      <c r="AM1238" s="34" t="s">
        <v>136</v>
      </c>
      <c r="AN1238" s="34">
        <v>15.714359999999999</v>
      </c>
      <c r="AO1238" s="34" t="s">
        <v>68</v>
      </c>
      <c r="AP1238" s="34"/>
      <c r="AQ1238" s="34"/>
      <c r="AR1238" s="34" t="s">
        <v>68</v>
      </c>
      <c r="AS1238" s="34"/>
      <c r="AT1238" s="34"/>
      <c r="AU1238" s="34" t="s">
        <v>2515</v>
      </c>
      <c r="AV1238" s="34" t="s">
        <v>2516</v>
      </c>
      <c r="AW1238" s="34">
        <v>34.365119999999997</v>
      </c>
      <c r="AX1238" s="34" t="s">
        <v>3024</v>
      </c>
      <c r="AY1238" s="34" t="s">
        <v>3025</v>
      </c>
      <c r="AZ1238" s="3">
        <v>449</v>
      </c>
      <c r="BA1238" s="34" t="s">
        <v>60</v>
      </c>
      <c r="BB1238" s="34">
        <v>0</v>
      </c>
      <c r="BC1238" s="34" t="s">
        <v>60</v>
      </c>
      <c r="BD1238" s="34" t="s">
        <v>60</v>
      </c>
      <c r="BE1238" s="34" t="s">
        <v>60</v>
      </c>
      <c r="BF1238" s="34" t="str">
        <f>IFERROR(VLOOKUP(Data_Power_app[[#This Row],[PRO ODER]],'Result'!H:J,3,0),"")</f>
        <v>LAMINATION 7</v>
      </c>
      <c r="BG1238" s="11" t="str">
        <f>IFERROR(VLOOKUP(Data_Power_app[[#This Row],[PRO ODER]]&amp;"LAM",'Real Time'!A:E,4,0),"")</f>
        <v>ML-04</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4" t="str">
        <f>IFERROR(VLOOKUP(Data_Power_app[[#This Row],[PRO ODER]],'Xuất-Delay-SLT'!B:C,2,0),"")</f>
        <v/>
      </c>
      <c r="BJ1238" s="34" t="str">
        <f>IFERROR(VLOOKUP(Data_Power_app[[#This Row],[PRO ODER]],'Plan Lean DC'!A:C,3,0),"")</f>
        <v/>
      </c>
      <c r="BK1238" s="34" t="str">
        <f>IFERROR(VLOOKUP(Data_Power_app[[#This Row],[PRO ODER]]&amp;"LEAN_IN",'Real Time'!A:D,4,0),"")</f>
        <v/>
      </c>
      <c r="BL1238" s="34"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4" t="s">
        <v>4294</v>
      </c>
      <c r="C1239" s="34" t="s">
        <v>4295</v>
      </c>
      <c r="D1239" s="34" t="s">
        <v>57</v>
      </c>
      <c r="E1239" s="34" t="s">
        <v>104</v>
      </c>
      <c r="F1239" s="34" t="s">
        <v>59</v>
      </c>
      <c r="G1239" s="34">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4" t="s">
        <v>828</v>
      </c>
      <c r="AH1239" s="34" t="s">
        <v>208</v>
      </c>
      <c r="AI1239" s="34" t="s">
        <v>3023</v>
      </c>
      <c r="AJ1239" s="34" t="s">
        <v>134</v>
      </c>
      <c r="AK1239" s="34" t="s">
        <v>65</v>
      </c>
      <c r="AL1239" s="34" t="s">
        <v>135</v>
      </c>
      <c r="AM1239" s="34" t="s">
        <v>136</v>
      </c>
      <c r="AN1239" s="34">
        <v>14.86154</v>
      </c>
      <c r="AO1239" s="34" t="s">
        <v>68</v>
      </c>
      <c r="AP1239" s="34"/>
      <c r="AQ1239" s="34"/>
      <c r="AR1239" s="34" t="s">
        <v>68</v>
      </c>
      <c r="AS1239" s="34"/>
      <c r="AT1239" s="34"/>
      <c r="AU1239" s="34" t="s">
        <v>2515</v>
      </c>
      <c r="AV1239" s="34" t="s">
        <v>2516</v>
      </c>
      <c r="AW1239" s="34">
        <v>32.500570000000003</v>
      </c>
      <c r="AX1239" s="34" t="s">
        <v>3024</v>
      </c>
      <c r="AY1239" s="34" t="s">
        <v>3025</v>
      </c>
      <c r="AZ1239" s="3">
        <v>409</v>
      </c>
      <c r="BA1239" s="34" t="s">
        <v>60</v>
      </c>
      <c r="BB1239" s="34">
        <v>0</v>
      </c>
      <c r="BC1239" s="34" t="s">
        <v>60</v>
      </c>
      <c r="BD1239" s="34" t="s">
        <v>60</v>
      </c>
      <c r="BE1239" s="34" t="s">
        <v>60</v>
      </c>
      <c r="BF1239" s="34" t="str">
        <f>IFERROR(VLOOKUP(Data_Power_app[[#This Row],[PRO ODER]],'Result'!H:J,3,0),"")</f>
        <v>LAMINATION 7</v>
      </c>
      <c r="BG1239" s="11" t="str">
        <f>IFERROR(VLOOKUP(Data_Power_app[[#This Row],[PRO ODER]]&amp;"LAM",'Real Time'!A:E,4,0),"")</f>
        <v>ML-04</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4" t="str">
        <f>IFERROR(VLOOKUP(Data_Power_app[[#This Row],[PRO ODER]],'Xuất-Delay-SLT'!B:C,2,0),"")</f>
        <v/>
      </c>
      <c r="BJ1239" s="34" t="str">
        <f>IFERROR(VLOOKUP(Data_Power_app[[#This Row],[PRO ODER]],'Plan Lean DC'!A:C,3,0),"")</f>
        <v/>
      </c>
      <c r="BK1239" s="34" t="str">
        <f>IFERROR(VLOOKUP(Data_Power_app[[#This Row],[PRO ODER]]&amp;"LEAN_IN",'Real Time'!A:D,4,0),"")</f>
        <v>LEANLINE1_2</v>
      </c>
      <c r="BL1239" s="34"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4" t="s">
        <v>4296</v>
      </c>
      <c r="C1240" s="34" t="s">
        <v>4297</v>
      </c>
      <c r="D1240" s="34" t="s">
        <v>57</v>
      </c>
      <c r="E1240" s="34" t="s">
        <v>104</v>
      </c>
      <c r="F1240" s="34" t="s">
        <v>59</v>
      </c>
      <c r="G1240" s="34">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4" t="s">
        <v>828</v>
      </c>
      <c r="AH1240" s="34" t="s">
        <v>208</v>
      </c>
      <c r="AI1240" s="34" t="s">
        <v>3023</v>
      </c>
      <c r="AJ1240" s="34" t="s">
        <v>134</v>
      </c>
      <c r="AK1240" s="34" t="s">
        <v>65</v>
      </c>
      <c r="AL1240" s="34" t="s">
        <v>135</v>
      </c>
      <c r="AM1240" s="34" t="s">
        <v>136</v>
      </c>
      <c r="AN1240" s="34">
        <v>47.630330000000001</v>
      </c>
      <c r="AO1240" s="34" t="s">
        <v>68</v>
      </c>
      <c r="AP1240" s="34"/>
      <c r="AQ1240" s="34"/>
      <c r="AR1240" s="34" t="s">
        <v>68</v>
      </c>
      <c r="AS1240" s="34"/>
      <c r="AT1240" s="34"/>
      <c r="AU1240" s="34" t="s">
        <v>2515</v>
      </c>
      <c r="AV1240" s="34" t="s">
        <v>2516</v>
      </c>
      <c r="AW1240" s="34">
        <v>104.15873000000001</v>
      </c>
      <c r="AX1240" s="34" t="s">
        <v>3024</v>
      </c>
      <c r="AY1240" s="34" t="s">
        <v>3025</v>
      </c>
      <c r="AZ1240" s="3">
        <v>1285</v>
      </c>
      <c r="BA1240" s="34" t="s">
        <v>60</v>
      </c>
      <c r="BB1240" s="34">
        <v>0</v>
      </c>
      <c r="BC1240" s="34" t="s">
        <v>60</v>
      </c>
      <c r="BD1240" s="34" t="s">
        <v>60</v>
      </c>
      <c r="BE1240" s="34" t="s">
        <v>60</v>
      </c>
      <c r="BF1240" s="34" t="str">
        <f>IFERROR(VLOOKUP(Data_Power_app[[#This Row],[PRO ODER]],'Result'!H:J,3,0),"")</f>
        <v>LAMINATION 7</v>
      </c>
      <c r="BG1240" s="11" t="str">
        <f>IFERROR(VLOOKUP(Data_Power_app[[#This Row],[PRO ODER]]&amp;"LAM",'Real Time'!A:E,4,0),"")</f>
        <v>ML-04</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4" t="s">
        <v>4298</v>
      </c>
      <c r="C1241" s="34" t="s">
        <v>4299</v>
      </c>
      <c r="D1241" s="34" t="s">
        <v>57</v>
      </c>
      <c r="E1241" s="34" t="s">
        <v>104</v>
      </c>
      <c r="F1241" s="34" t="s">
        <v>59</v>
      </c>
      <c r="G1241" s="34">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4" t="s">
        <v>828</v>
      </c>
      <c r="AH1241" s="34" t="s">
        <v>208</v>
      </c>
      <c r="AI1241" s="34" t="s">
        <v>3023</v>
      </c>
      <c r="AJ1241" s="34" t="s">
        <v>134</v>
      </c>
      <c r="AK1241" s="34" t="s">
        <v>65</v>
      </c>
      <c r="AL1241" s="34" t="s">
        <v>135</v>
      </c>
      <c r="AM1241" s="34" t="s">
        <v>136</v>
      </c>
      <c r="AN1241" s="34">
        <v>37.139409999999998</v>
      </c>
      <c r="AO1241" s="34" t="s">
        <v>68</v>
      </c>
      <c r="AP1241" s="34"/>
      <c r="AQ1241" s="34"/>
      <c r="AR1241" s="34" t="s">
        <v>68</v>
      </c>
      <c r="AS1241" s="34"/>
      <c r="AT1241" s="34"/>
      <c r="AU1241" s="34" t="s">
        <v>2515</v>
      </c>
      <c r="AV1241" s="34" t="s">
        <v>2516</v>
      </c>
      <c r="AW1241" s="34">
        <v>81.216890000000006</v>
      </c>
      <c r="AX1241" s="34" t="s">
        <v>3024</v>
      </c>
      <c r="AY1241" s="34" t="s">
        <v>3025</v>
      </c>
      <c r="AZ1241" s="3">
        <v>1005</v>
      </c>
      <c r="BA1241" s="34" t="s">
        <v>60</v>
      </c>
      <c r="BB1241" s="34">
        <v>0</v>
      </c>
      <c r="BC1241" s="34" t="s">
        <v>60</v>
      </c>
      <c r="BD1241" s="34" t="s">
        <v>60</v>
      </c>
      <c r="BE1241" s="34" t="s">
        <v>60</v>
      </c>
      <c r="BF1241" s="34" t="str">
        <f>IFERROR(VLOOKUP(Data_Power_app[[#This Row],[PRO ODER]],'Result'!H:J,3,0),"")</f>
        <v>LAMINATION 7</v>
      </c>
      <c r="BG1241" s="11" t="str">
        <f>IFERROR(VLOOKUP(Data_Power_app[[#This Row],[PRO ODER]]&amp;"LAM",'Real Time'!A:E,4,0),"")</f>
        <v>ML-04</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4" t="str">
        <f>IFERROR(VLOOKUP(Data_Power_app[[#This Row],[PRO ODER]],'Xuất-Delay-SLT'!B:C,2,0),"")</f>
        <v>URGENT</v>
      </c>
      <c r="BJ1241" s="34" t="str">
        <f>IFERROR(VLOOKUP(Data_Power_app[[#This Row],[PRO ODER]],'Plan Lean DC'!A:C,3,0),"")</f>
        <v/>
      </c>
      <c r="BK1241" s="34" t="str">
        <f>IFERROR(VLOOKUP(Data_Power_app[[#This Row],[PRO ODER]]&amp;"LEAN_IN",'Real Time'!A:D,4,0),"")</f>
        <v>LEANLINE1_2</v>
      </c>
      <c r="BL1241" s="34"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4" t="s">
        <v>4300</v>
      </c>
      <c r="C1242" s="34" t="s">
        <v>4301</v>
      </c>
      <c r="D1242" s="34" t="s">
        <v>57</v>
      </c>
      <c r="E1242" s="34" t="s">
        <v>104</v>
      </c>
      <c r="F1242" s="34" t="s">
        <v>59</v>
      </c>
      <c r="G1242" s="34">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4" t="s">
        <v>828</v>
      </c>
      <c r="AH1242" s="34" t="s">
        <v>208</v>
      </c>
      <c r="AI1242" s="34" t="s">
        <v>3023</v>
      </c>
      <c r="AJ1242" s="34" t="s">
        <v>134</v>
      </c>
      <c r="AK1242" s="34" t="s">
        <v>65</v>
      </c>
      <c r="AL1242" s="34" t="s">
        <v>135</v>
      </c>
      <c r="AM1242" s="34" t="s">
        <v>136</v>
      </c>
      <c r="AN1242" s="34">
        <v>41.087020000000003</v>
      </c>
      <c r="AO1242" s="34" t="s">
        <v>68</v>
      </c>
      <c r="AP1242" s="34"/>
      <c r="AQ1242" s="34"/>
      <c r="AR1242" s="34" t="s">
        <v>68</v>
      </c>
      <c r="AS1242" s="34"/>
      <c r="AT1242" s="34"/>
      <c r="AU1242" s="34" t="s">
        <v>2515</v>
      </c>
      <c r="AV1242" s="34" t="s">
        <v>2516</v>
      </c>
      <c r="AW1242" s="34">
        <v>89.850170000000006</v>
      </c>
      <c r="AX1242" s="34" t="s">
        <v>3024</v>
      </c>
      <c r="AY1242" s="34" t="s">
        <v>3025</v>
      </c>
      <c r="AZ1242" s="3">
        <v>1115</v>
      </c>
      <c r="BA1242" s="34" t="s">
        <v>60</v>
      </c>
      <c r="BB1242" s="34">
        <v>0</v>
      </c>
      <c r="BC1242" s="34" t="s">
        <v>60</v>
      </c>
      <c r="BD1242" s="34" t="s">
        <v>60</v>
      </c>
      <c r="BE1242" s="34" t="s">
        <v>60</v>
      </c>
      <c r="BF1242" s="34" t="str">
        <f>IFERROR(VLOOKUP(Data_Power_app[[#This Row],[PRO ODER]],'Result'!H:J,3,0),"")</f>
        <v>LAMINATION 7</v>
      </c>
      <c r="BG1242" s="11" t="str">
        <f>IFERROR(VLOOKUP(Data_Power_app[[#This Row],[PRO ODER]]&amp;"LAM",'Real Time'!A:E,4,0),"")</f>
        <v>ML-04</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4" t="s">
        <v>4302</v>
      </c>
      <c r="C1243" s="34" t="s">
        <v>4303</v>
      </c>
      <c r="D1243" s="34" t="s">
        <v>57</v>
      </c>
      <c r="E1243" s="34" t="s">
        <v>104</v>
      </c>
      <c r="F1243" s="34" t="s">
        <v>59</v>
      </c>
      <c r="G1243" s="34">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4" t="s">
        <v>828</v>
      </c>
      <c r="AH1243" s="34" t="s">
        <v>208</v>
      </c>
      <c r="AI1243" s="34" t="s">
        <v>3023</v>
      </c>
      <c r="AJ1243" s="34" t="s">
        <v>134</v>
      </c>
      <c r="AK1243" s="34" t="s">
        <v>65</v>
      </c>
      <c r="AL1243" s="34" t="s">
        <v>135</v>
      </c>
      <c r="AM1243" s="34" t="s">
        <v>136</v>
      </c>
      <c r="AN1243" s="34">
        <v>3.3368199999999999</v>
      </c>
      <c r="AO1243" s="34" t="s">
        <v>68</v>
      </c>
      <c r="AP1243" s="34"/>
      <c r="AQ1243" s="34"/>
      <c r="AR1243" s="34" t="s">
        <v>68</v>
      </c>
      <c r="AS1243" s="34"/>
      <c r="AT1243" s="34"/>
      <c r="AU1243" s="34" t="s">
        <v>2515</v>
      </c>
      <c r="AV1243" s="34" t="s">
        <v>2516</v>
      </c>
      <c r="AW1243" s="34">
        <v>7.2971399999999997</v>
      </c>
      <c r="AX1243" s="34" t="s">
        <v>3024</v>
      </c>
      <c r="AY1243" s="34" t="s">
        <v>3025</v>
      </c>
      <c r="AZ1243" s="3">
        <v>95</v>
      </c>
      <c r="BA1243" s="34" t="s">
        <v>60</v>
      </c>
      <c r="BB1243" s="34">
        <v>0</v>
      </c>
      <c r="BC1243" s="34" t="s">
        <v>60</v>
      </c>
      <c r="BD1243" s="34" t="s">
        <v>60</v>
      </c>
      <c r="BE1243" s="34" t="s">
        <v>60</v>
      </c>
      <c r="BF1243" s="34" t="str">
        <f>IFERROR(VLOOKUP(Data_Power_app[[#This Row],[PRO ODER]],'Result'!H:J,3,0),"")</f>
        <v>LAMINATION 7</v>
      </c>
      <c r="BG1243" s="11" t="str">
        <f>IFERROR(VLOOKUP(Data_Power_app[[#This Row],[PRO ODER]]&amp;"LAM",'Real Time'!A:E,4,0),"")</f>
        <v>ML-04</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4" t="s">
        <v>3026</v>
      </c>
      <c r="C1244" s="34" t="s">
        <v>3027</v>
      </c>
      <c r="D1244" s="34" t="s">
        <v>57</v>
      </c>
      <c r="E1244" s="34" t="s">
        <v>104</v>
      </c>
      <c r="F1244" s="34" t="s">
        <v>59</v>
      </c>
      <c r="G1244" s="34">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4" t="s">
        <v>828</v>
      </c>
      <c r="AH1244" s="34" t="s">
        <v>208</v>
      </c>
      <c r="AI1244" s="34" t="s">
        <v>3028</v>
      </c>
      <c r="AJ1244" s="34" t="s">
        <v>134</v>
      </c>
      <c r="AK1244" s="34" t="s">
        <v>65</v>
      </c>
      <c r="AL1244" s="34" t="s">
        <v>135</v>
      </c>
      <c r="AM1244" s="34" t="s">
        <v>136</v>
      </c>
      <c r="AN1244" s="34">
        <v>0.37780999999999998</v>
      </c>
      <c r="AO1244" s="34" t="s">
        <v>68</v>
      </c>
      <c r="AP1244" s="34"/>
      <c r="AQ1244" s="34"/>
      <c r="AR1244" s="34" t="s">
        <v>68</v>
      </c>
      <c r="AS1244" s="34"/>
      <c r="AT1244" s="34"/>
      <c r="AU1244" s="34" t="s">
        <v>247</v>
      </c>
      <c r="AV1244" s="34" t="s">
        <v>248</v>
      </c>
      <c r="AW1244" s="34">
        <v>0.82620000000000005</v>
      </c>
      <c r="AX1244" s="34" t="s">
        <v>3029</v>
      </c>
      <c r="AY1244" s="34" t="s">
        <v>3030</v>
      </c>
      <c r="AZ1244" s="3">
        <v>10</v>
      </c>
      <c r="BA1244" s="34" t="s">
        <v>60</v>
      </c>
      <c r="BB1244" s="34">
        <v>0</v>
      </c>
      <c r="BC1244" s="34" t="s">
        <v>60</v>
      </c>
      <c r="BD1244" s="34" t="s">
        <v>60</v>
      </c>
      <c r="BE1244" s="34" t="s">
        <v>60</v>
      </c>
      <c r="BF1244" s="34" t="str">
        <f>IFERROR(VLOOKUP(Data_Power_app[[#This Row],[PRO ODER]],'Result'!H:J,3,0),"")</f>
        <v>LAMINATION 2</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4" t="str">
        <f>IFERROR(VLOOKUP(Data_Power_app[[#This Row],[PRO ODER]],'Xuất-Delay-SLT'!B:C,2,0),"")</f>
        <v/>
      </c>
      <c r="BJ1244" s="34" t="str">
        <f>IFERROR(VLOOKUP(Data_Power_app[[#This Row],[PRO ODER]],'Plan Lean DC'!A:C,3,0),"")</f>
        <v/>
      </c>
      <c r="BK1244" s="34" t="str">
        <f>IFERROR(VLOOKUP(Data_Power_app[[#This Row],[PRO ODER]]&amp;"LEAN_IN",'Real Time'!A:D,4,0),"")</f>
        <v>LEANLINE1_2</v>
      </c>
      <c r="BL1244" s="34"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4" t="s">
        <v>3031</v>
      </c>
      <c r="C1245" s="34" t="s">
        <v>3032</v>
      </c>
      <c r="D1245" s="34" t="s">
        <v>57</v>
      </c>
      <c r="E1245" s="34" t="s">
        <v>104</v>
      </c>
      <c r="F1245" s="34" t="s">
        <v>59</v>
      </c>
      <c r="G1245" s="34">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4" t="s">
        <v>828</v>
      </c>
      <c r="AH1245" s="34" t="s">
        <v>208</v>
      </c>
      <c r="AI1245" s="34" t="s">
        <v>3028</v>
      </c>
      <c r="AJ1245" s="34" t="s">
        <v>134</v>
      </c>
      <c r="AK1245" s="34" t="s">
        <v>65</v>
      </c>
      <c r="AL1245" s="34" t="s">
        <v>135</v>
      </c>
      <c r="AM1245" s="34" t="s">
        <v>136</v>
      </c>
      <c r="AN1245" s="34">
        <v>10.539009999999999</v>
      </c>
      <c r="AO1245" s="34" t="s">
        <v>68</v>
      </c>
      <c r="AP1245" s="34"/>
      <c r="AQ1245" s="34"/>
      <c r="AR1245" s="34" t="s">
        <v>68</v>
      </c>
      <c r="AS1245" s="34"/>
      <c r="AT1245" s="34"/>
      <c r="AU1245" s="34" t="s">
        <v>247</v>
      </c>
      <c r="AV1245" s="34" t="s">
        <v>248</v>
      </c>
      <c r="AW1245" s="34">
        <v>23.046800000000001</v>
      </c>
      <c r="AX1245" s="34" t="s">
        <v>3029</v>
      </c>
      <c r="AY1245" s="34" t="s">
        <v>3030</v>
      </c>
      <c r="AZ1245" s="3">
        <v>282</v>
      </c>
      <c r="BA1245" s="34" t="s">
        <v>60</v>
      </c>
      <c r="BB1245" s="34">
        <v>0</v>
      </c>
      <c r="BC1245" s="34" t="s">
        <v>60</v>
      </c>
      <c r="BD1245" s="34" t="s">
        <v>60</v>
      </c>
      <c r="BE1245" s="34" t="s">
        <v>60</v>
      </c>
      <c r="BF1245" s="34" t="str">
        <f>IFERROR(VLOOKUP(Data_Power_app[[#This Row],[PRO ODER]],'Result'!H:J,3,0),"")</f>
        <v>LAMINATION 2</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4" t="str">
        <f>IFERROR(VLOOKUP(Data_Power_app[[#This Row],[PRO ODER]],'Xuất-Delay-SLT'!B:C,2,0),"")</f>
        <v/>
      </c>
      <c r="BJ1245" s="34" t="str">
        <f>IFERROR(VLOOKUP(Data_Power_app[[#This Row],[PRO ODER]],'Plan Lean DC'!A:C,3,0),"")</f>
        <v/>
      </c>
      <c r="BK1245" s="34" t="str">
        <f>IFERROR(VLOOKUP(Data_Power_app[[#This Row],[PRO ODER]]&amp;"LEAN_IN",'Real Time'!A:D,4,0),"")</f>
        <v>LEANLINE1_2</v>
      </c>
      <c r="BL1245" s="34"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4" t="s">
        <v>3033</v>
      </c>
      <c r="C1246" s="34" t="s">
        <v>3034</v>
      </c>
      <c r="D1246" s="34" t="s">
        <v>57</v>
      </c>
      <c r="E1246" s="34" t="s">
        <v>104</v>
      </c>
      <c r="F1246" s="34" t="s">
        <v>59</v>
      </c>
      <c r="G1246" s="34">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4" t="s">
        <v>828</v>
      </c>
      <c r="AH1246" s="34" t="s">
        <v>208</v>
      </c>
      <c r="AI1246" s="34" t="s">
        <v>3028</v>
      </c>
      <c r="AJ1246" s="34" t="s">
        <v>134</v>
      </c>
      <c r="AK1246" s="34" t="s">
        <v>65</v>
      </c>
      <c r="AL1246" s="34" t="s">
        <v>135</v>
      </c>
      <c r="AM1246" s="34" t="s">
        <v>136</v>
      </c>
      <c r="AN1246" s="34">
        <v>10.228429999999999</v>
      </c>
      <c r="AO1246" s="34" t="s">
        <v>68</v>
      </c>
      <c r="AP1246" s="34"/>
      <c r="AQ1246" s="34"/>
      <c r="AR1246" s="34" t="s">
        <v>68</v>
      </c>
      <c r="AS1246" s="34"/>
      <c r="AT1246" s="34"/>
      <c r="AU1246" s="34" t="s">
        <v>247</v>
      </c>
      <c r="AV1246" s="34" t="s">
        <v>248</v>
      </c>
      <c r="AW1246" s="34">
        <v>22.36778</v>
      </c>
      <c r="AX1246" s="34" t="s">
        <v>3029</v>
      </c>
      <c r="AY1246" s="34" t="s">
        <v>3030</v>
      </c>
      <c r="AZ1246" s="3">
        <v>272</v>
      </c>
      <c r="BA1246" s="34" t="s">
        <v>60</v>
      </c>
      <c r="BB1246" s="34">
        <v>0</v>
      </c>
      <c r="BC1246" s="34" t="s">
        <v>60</v>
      </c>
      <c r="BD1246" s="34" t="s">
        <v>60</v>
      </c>
      <c r="BE1246" s="34" t="s">
        <v>60</v>
      </c>
      <c r="BF1246" s="34" t="str">
        <f>IFERROR(VLOOKUP(Data_Power_app[[#This Row],[PRO ODER]],'Result'!H:J,3,0),"")</f>
        <v>LAMINATION 2</v>
      </c>
      <c r="BG1246" s="11"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4" t="s">
        <v>3035</v>
      </c>
      <c r="C1247" s="34" t="s">
        <v>3036</v>
      </c>
      <c r="D1247" s="34" t="s">
        <v>57</v>
      </c>
      <c r="E1247" s="34" t="s">
        <v>104</v>
      </c>
      <c r="F1247" s="34" t="s">
        <v>59</v>
      </c>
      <c r="G1247" s="34">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4" t="s">
        <v>828</v>
      </c>
      <c r="AH1247" s="34" t="s">
        <v>208</v>
      </c>
      <c r="AI1247" s="34" t="s">
        <v>3028</v>
      </c>
      <c r="AJ1247" s="34" t="s">
        <v>134</v>
      </c>
      <c r="AK1247" s="34" t="s">
        <v>65</v>
      </c>
      <c r="AL1247" s="34" t="s">
        <v>135</v>
      </c>
      <c r="AM1247" s="34" t="s">
        <v>136</v>
      </c>
      <c r="AN1247" s="34">
        <v>2.9403100000000002</v>
      </c>
      <c r="AO1247" s="34" t="s">
        <v>68</v>
      </c>
      <c r="AP1247" s="34"/>
      <c r="AQ1247" s="34"/>
      <c r="AR1247" s="34" t="s">
        <v>68</v>
      </c>
      <c r="AS1247" s="34"/>
      <c r="AT1247" s="34"/>
      <c r="AU1247" s="34" t="s">
        <v>247</v>
      </c>
      <c r="AV1247" s="34" t="s">
        <v>248</v>
      </c>
      <c r="AW1247" s="34">
        <v>6.4299400000000002</v>
      </c>
      <c r="AX1247" s="34" t="s">
        <v>3029</v>
      </c>
      <c r="AY1247" s="34" t="s">
        <v>3030</v>
      </c>
      <c r="AZ1247" s="3">
        <v>80</v>
      </c>
      <c r="BA1247" s="34" t="s">
        <v>60</v>
      </c>
      <c r="BB1247" s="34">
        <v>0</v>
      </c>
      <c r="BC1247" s="34" t="s">
        <v>60</v>
      </c>
      <c r="BD1247" s="34" t="s">
        <v>60</v>
      </c>
      <c r="BE1247" s="34" t="s">
        <v>60</v>
      </c>
      <c r="BF1247" s="34" t="str">
        <f>IFERROR(VLOOKUP(Data_Power_app[[#This Row],[PRO ODER]],'Result'!H:J,3,0),"")</f>
        <v>LAMINATION 2</v>
      </c>
      <c r="BG1247" s="11" t="str">
        <f>IFERROR(VLOOKUP(Data_Power_app[[#This Row],[PRO ODER]]&amp;"LAM",'Real Time'!A:E,4,0),"")</f>
        <v>ML-06</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4" t="s">
        <v>3037</v>
      </c>
      <c r="C1248" s="34" t="s">
        <v>3038</v>
      </c>
      <c r="D1248" s="34" t="s">
        <v>57</v>
      </c>
      <c r="E1248" s="34" t="s">
        <v>104</v>
      </c>
      <c r="F1248" s="34" t="s">
        <v>59</v>
      </c>
      <c r="G1248" s="34">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4" t="s">
        <v>828</v>
      </c>
      <c r="AH1248" s="34" t="s">
        <v>208</v>
      </c>
      <c r="AI1248" s="34" t="s">
        <v>3028</v>
      </c>
      <c r="AJ1248" s="34" t="s">
        <v>134</v>
      </c>
      <c r="AK1248" s="34" t="s">
        <v>65</v>
      </c>
      <c r="AL1248" s="34" t="s">
        <v>135</v>
      </c>
      <c r="AM1248" s="34" t="s">
        <v>136</v>
      </c>
      <c r="AN1248" s="34">
        <v>5.0636099999999997</v>
      </c>
      <c r="AO1248" s="34" t="s">
        <v>68</v>
      </c>
      <c r="AP1248" s="34"/>
      <c r="AQ1248" s="34"/>
      <c r="AR1248" s="34" t="s">
        <v>68</v>
      </c>
      <c r="AS1248" s="34"/>
      <c r="AT1248" s="34"/>
      <c r="AU1248" s="34" t="s">
        <v>247</v>
      </c>
      <c r="AV1248" s="34" t="s">
        <v>248</v>
      </c>
      <c r="AW1248" s="34">
        <v>11.07347</v>
      </c>
      <c r="AX1248" s="34" t="s">
        <v>3029</v>
      </c>
      <c r="AY1248" s="34" t="s">
        <v>3030</v>
      </c>
      <c r="AZ1248" s="3">
        <v>146</v>
      </c>
      <c r="BA1248" s="34" t="s">
        <v>60</v>
      </c>
      <c r="BB1248" s="34">
        <v>0</v>
      </c>
      <c r="BC1248" s="34" t="s">
        <v>60</v>
      </c>
      <c r="BD1248" s="34" t="s">
        <v>60</v>
      </c>
      <c r="BE1248" s="34" t="s">
        <v>60</v>
      </c>
      <c r="BF1248" s="34" t="str">
        <f>IFERROR(VLOOKUP(Data_Power_app[[#This Row],[PRO ODER]],'Result'!H:J,3,0),"")</f>
        <v>LAMINATION 2</v>
      </c>
      <c r="BG1248" s="11" t="str">
        <f>IFERROR(VLOOKUP(Data_Power_app[[#This Row],[PRO ODER]]&amp;"LAM",'Real Time'!A:E,4,0),"")</f>
        <v>ML-06</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4" t="s">
        <v>3039</v>
      </c>
      <c r="C1249" s="34" t="s">
        <v>3040</v>
      </c>
      <c r="D1249" s="34" t="s">
        <v>57</v>
      </c>
      <c r="E1249" s="34" t="s">
        <v>104</v>
      </c>
      <c r="F1249" s="34" t="s">
        <v>59</v>
      </c>
      <c r="G1249" s="34">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4" t="s">
        <v>828</v>
      </c>
      <c r="AH1249" s="34" t="s">
        <v>208</v>
      </c>
      <c r="AI1249" s="34" t="s">
        <v>3028</v>
      </c>
      <c r="AJ1249" s="34" t="s">
        <v>134</v>
      </c>
      <c r="AK1249" s="34" t="s">
        <v>65</v>
      </c>
      <c r="AL1249" s="34" t="s">
        <v>135</v>
      </c>
      <c r="AM1249" s="34" t="s">
        <v>136</v>
      </c>
      <c r="AN1249" s="34">
        <v>14.146599999999999</v>
      </c>
      <c r="AO1249" s="34" t="s">
        <v>68</v>
      </c>
      <c r="AP1249" s="34"/>
      <c r="AQ1249" s="34"/>
      <c r="AR1249" s="34" t="s">
        <v>68</v>
      </c>
      <c r="AS1249" s="34"/>
      <c r="AT1249" s="34"/>
      <c r="AU1249" s="34" t="s">
        <v>247</v>
      </c>
      <c r="AV1249" s="34" t="s">
        <v>248</v>
      </c>
      <c r="AW1249" s="34">
        <v>30.936499999999999</v>
      </c>
      <c r="AX1249" s="34" t="s">
        <v>3029</v>
      </c>
      <c r="AY1249" s="34" t="s">
        <v>3030</v>
      </c>
      <c r="AZ1249" s="3">
        <v>383</v>
      </c>
      <c r="BA1249" s="34" t="s">
        <v>60</v>
      </c>
      <c r="BB1249" s="34">
        <v>0</v>
      </c>
      <c r="BC1249" s="34" t="s">
        <v>60</v>
      </c>
      <c r="BD1249" s="34" t="s">
        <v>60</v>
      </c>
      <c r="BE1249" s="34" t="s">
        <v>60</v>
      </c>
      <c r="BF1249" s="34" t="str">
        <f>IFERROR(VLOOKUP(Data_Power_app[[#This Row],[PRO ODER]],'Result'!H:J,3,0),"")</f>
        <v>LAMINATION 2</v>
      </c>
      <c r="BG1249" s="11" t="str">
        <f>IFERROR(VLOOKUP(Data_Power_app[[#This Row],[PRO ODER]]&amp;"LAM",'Real Time'!A:E,4,0),"")</f>
        <v>ML-06</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4" t="s">
        <v>3043</v>
      </c>
      <c r="C1250" s="34" t="s">
        <v>3044</v>
      </c>
      <c r="D1250" s="34" t="s">
        <v>57</v>
      </c>
      <c r="E1250" s="34" t="s">
        <v>104</v>
      </c>
      <c r="F1250" s="34" t="s">
        <v>59</v>
      </c>
      <c r="G1250" s="34">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4" t="s">
        <v>828</v>
      </c>
      <c r="AH1250" s="34" t="s">
        <v>208</v>
      </c>
      <c r="AI1250" s="34" t="s">
        <v>3028</v>
      </c>
      <c r="AJ1250" s="34" t="s">
        <v>134</v>
      </c>
      <c r="AK1250" s="34" t="s">
        <v>65</v>
      </c>
      <c r="AL1250" s="34" t="s">
        <v>135</v>
      </c>
      <c r="AM1250" s="34" t="s">
        <v>136</v>
      </c>
      <c r="AN1250" s="34">
        <v>5.0089499999999996</v>
      </c>
      <c r="AO1250" s="34" t="s">
        <v>68</v>
      </c>
      <c r="AP1250" s="34"/>
      <c r="AQ1250" s="34"/>
      <c r="AR1250" s="34" t="s">
        <v>68</v>
      </c>
      <c r="AS1250" s="34"/>
      <c r="AT1250" s="34"/>
      <c r="AU1250" s="34" t="s">
        <v>247</v>
      </c>
      <c r="AV1250" s="34" t="s">
        <v>248</v>
      </c>
      <c r="AW1250" s="34">
        <v>10.95388</v>
      </c>
      <c r="AX1250" s="34" t="s">
        <v>3029</v>
      </c>
      <c r="AY1250" s="34" t="s">
        <v>3030</v>
      </c>
      <c r="AZ1250" s="3">
        <v>146</v>
      </c>
      <c r="BA1250" s="34" t="s">
        <v>60</v>
      </c>
      <c r="BB1250" s="34">
        <v>0</v>
      </c>
      <c r="BC1250" s="34" t="s">
        <v>60</v>
      </c>
      <c r="BD1250" s="34" t="s">
        <v>60</v>
      </c>
      <c r="BE1250" s="34" t="s">
        <v>60</v>
      </c>
      <c r="BF1250" s="34" t="str">
        <f>IFERROR(VLOOKUP(Data_Power_app[[#This Row],[PRO ODER]],'Result'!H:J,3,0),"")</f>
        <v>LAMINATION 2</v>
      </c>
      <c r="BG1250" s="11" t="str">
        <f>IFERROR(VLOOKUP(Data_Power_app[[#This Row],[PRO ODER]]&amp;"LAM",'Real Time'!A:E,4,0),"")</f>
        <v>ML-06</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4" t="s">
        <v>3045</v>
      </c>
      <c r="C1251" s="34" t="s">
        <v>3046</v>
      </c>
      <c r="D1251" s="34" t="s">
        <v>57</v>
      </c>
      <c r="E1251" s="34" t="s">
        <v>104</v>
      </c>
      <c r="F1251" s="34" t="s">
        <v>59</v>
      </c>
      <c r="G1251" s="34">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4" t="s">
        <v>828</v>
      </c>
      <c r="AH1251" s="34" t="s">
        <v>208</v>
      </c>
      <c r="AI1251" s="34" t="s">
        <v>3028</v>
      </c>
      <c r="AJ1251" s="34" t="s">
        <v>134</v>
      </c>
      <c r="AK1251" s="34" t="s">
        <v>65</v>
      </c>
      <c r="AL1251" s="34" t="s">
        <v>135</v>
      </c>
      <c r="AM1251" s="34" t="s">
        <v>136</v>
      </c>
      <c r="AN1251" s="34">
        <v>27.898810000000001</v>
      </c>
      <c r="AO1251" s="34" t="s">
        <v>68</v>
      </c>
      <c r="AP1251" s="34"/>
      <c r="AQ1251" s="34"/>
      <c r="AR1251" s="34" t="s">
        <v>68</v>
      </c>
      <c r="AS1251" s="34"/>
      <c r="AT1251" s="34"/>
      <c r="AU1251" s="34" t="s">
        <v>247</v>
      </c>
      <c r="AV1251" s="34" t="s">
        <v>248</v>
      </c>
      <c r="AW1251" s="34">
        <v>61.009659999999997</v>
      </c>
      <c r="AX1251" s="34" t="s">
        <v>3029</v>
      </c>
      <c r="AY1251" s="34" t="s">
        <v>3030</v>
      </c>
      <c r="AZ1251" s="3">
        <v>755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4" t="s">
        <v>3047</v>
      </c>
      <c r="C1252" s="34" t="s">
        <v>3048</v>
      </c>
      <c r="D1252" s="34" t="s">
        <v>57</v>
      </c>
      <c r="E1252" s="34" t="s">
        <v>104</v>
      </c>
      <c r="F1252" s="34" t="s">
        <v>59</v>
      </c>
      <c r="G1252" s="34">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4" t="s">
        <v>828</v>
      </c>
      <c r="AH1252" s="34" t="s">
        <v>208</v>
      </c>
      <c r="AI1252" s="34" t="s">
        <v>3028</v>
      </c>
      <c r="AJ1252" s="34" t="s">
        <v>134</v>
      </c>
      <c r="AK1252" s="34" t="s">
        <v>65</v>
      </c>
      <c r="AL1252" s="34" t="s">
        <v>135</v>
      </c>
      <c r="AM1252" s="34" t="s">
        <v>136</v>
      </c>
      <c r="AN1252" s="34">
        <v>19.12032</v>
      </c>
      <c r="AO1252" s="34" t="s">
        <v>68</v>
      </c>
      <c r="AP1252" s="34"/>
      <c r="AQ1252" s="34"/>
      <c r="AR1252" s="34" t="s">
        <v>68</v>
      </c>
      <c r="AS1252" s="34"/>
      <c r="AT1252" s="34"/>
      <c r="AU1252" s="34" t="s">
        <v>247</v>
      </c>
      <c r="AV1252" s="34" t="s">
        <v>248</v>
      </c>
      <c r="AW1252" s="34">
        <v>41.812669999999997</v>
      </c>
      <c r="AX1252" s="34" t="s">
        <v>3029</v>
      </c>
      <c r="AY1252" s="34" t="s">
        <v>3030</v>
      </c>
      <c r="AZ1252" s="3">
        <v>515</v>
      </c>
      <c r="BA1252" s="34" t="s">
        <v>60</v>
      </c>
      <c r="BB1252" s="34">
        <v>0</v>
      </c>
      <c r="BC1252" s="34" t="s">
        <v>60</v>
      </c>
      <c r="BD1252" s="34" t="s">
        <v>60</v>
      </c>
      <c r="BE1252" s="34" t="s">
        <v>60</v>
      </c>
      <c r="BF1252" s="34" t="str">
        <f>IFERROR(VLOOKUP(Data_Power_app[[#This Row],[PRO ODER]],'Result'!H:J,3,0),"")</f>
        <v>LAMINATION 2</v>
      </c>
      <c r="BG1252" s="11" t="str">
        <f>IFERROR(VLOOKUP(Data_Power_app[[#This Row],[PRO ODER]]&amp;"LAM",'Real Time'!A:E,4,0),"")</f>
        <v>ML-06</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4" t="s">
        <v>3049</v>
      </c>
      <c r="C1253" s="34" t="s">
        <v>3050</v>
      </c>
      <c r="D1253" s="34" t="s">
        <v>57</v>
      </c>
      <c r="E1253" s="34" t="s">
        <v>104</v>
      </c>
      <c r="F1253" s="34" t="s">
        <v>59</v>
      </c>
      <c r="G1253" s="34">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4" t="s">
        <v>828</v>
      </c>
      <c r="AH1253" s="34" t="s">
        <v>208</v>
      </c>
      <c r="AI1253" s="34" t="s">
        <v>3028</v>
      </c>
      <c r="AJ1253" s="34" t="s">
        <v>134</v>
      </c>
      <c r="AK1253" s="34" t="s">
        <v>65</v>
      </c>
      <c r="AL1253" s="34" t="s">
        <v>135</v>
      </c>
      <c r="AM1253" s="34" t="s">
        <v>136</v>
      </c>
      <c r="AN1253" s="34">
        <v>0.86995</v>
      </c>
      <c r="AO1253" s="34" t="s">
        <v>68</v>
      </c>
      <c r="AP1253" s="34"/>
      <c r="AQ1253" s="34"/>
      <c r="AR1253" s="34" t="s">
        <v>68</v>
      </c>
      <c r="AS1253" s="34"/>
      <c r="AT1253" s="34"/>
      <c r="AU1253" s="34" t="s">
        <v>247</v>
      </c>
      <c r="AV1253" s="34" t="s">
        <v>248</v>
      </c>
      <c r="AW1253" s="34">
        <v>1.90245</v>
      </c>
      <c r="AX1253" s="34" t="s">
        <v>3029</v>
      </c>
      <c r="AY1253" s="34" t="s">
        <v>3030</v>
      </c>
      <c r="AZ1253" s="3">
        <v>25</v>
      </c>
      <c r="BA1253" s="34" t="s">
        <v>60</v>
      </c>
      <c r="BB1253" s="34">
        <v>0</v>
      </c>
      <c r="BC1253" s="34" t="s">
        <v>60</v>
      </c>
      <c r="BD1253" s="34" t="s">
        <v>60</v>
      </c>
      <c r="BE1253" s="34" t="s">
        <v>60</v>
      </c>
      <c r="BF1253" s="34" t="str">
        <f>IFERROR(VLOOKUP(Data_Power_app[[#This Row],[PRO ODER]],'Result'!H:J,3,0),"")</f>
        <v>LAMINATION 2</v>
      </c>
      <c r="BG1253" s="11" t="str">
        <f>IFERROR(VLOOKUP(Data_Power_app[[#This Row],[PRO ODER]]&amp;"LAM",'Real Time'!A:E,4,0),"")</f>
        <v>ML-06</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4" t="s">
        <v>4304</v>
      </c>
      <c r="C1254" s="34" t="s">
        <v>4305</v>
      </c>
      <c r="D1254" s="34" t="s">
        <v>57</v>
      </c>
      <c r="E1254" s="34" t="s">
        <v>104</v>
      </c>
      <c r="F1254" s="34" t="s">
        <v>59</v>
      </c>
      <c r="G1254" s="34">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4" t="s">
        <v>828</v>
      </c>
      <c r="AH1254" s="34" t="s">
        <v>208</v>
      </c>
      <c r="AI1254" s="34" t="s">
        <v>4306</v>
      </c>
      <c r="AJ1254" s="34" t="s">
        <v>134</v>
      </c>
      <c r="AK1254" s="34" t="s">
        <v>65</v>
      </c>
      <c r="AL1254" s="34" t="s">
        <v>135</v>
      </c>
      <c r="AM1254" s="34" t="s">
        <v>136</v>
      </c>
      <c r="AN1254" s="34">
        <v>1.3234999999999999</v>
      </c>
      <c r="AO1254" s="34" t="s">
        <v>68</v>
      </c>
      <c r="AP1254" s="34"/>
      <c r="AQ1254" s="34"/>
      <c r="AR1254" s="34" t="s">
        <v>68</v>
      </c>
      <c r="AS1254" s="34"/>
      <c r="AT1254" s="34"/>
      <c r="AU1254" s="34" t="s">
        <v>2515</v>
      </c>
      <c r="AV1254" s="34" t="s">
        <v>2516</v>
      </c>
      <c r="AW1254" s="34">
        <v>2.89425</v>
      </c>
      <c r="AX1254" s="34" t="s">
        <v>4307</v>
      </c>
      <c r="AY1254" s="34" t="s">
        <v>4308</v>
      </c>
      <c r="AZ1254" s="3">
        <v>35</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LEAN-03</v>
      </c>
      <c r="BL1254" s="34"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4" t="s">
        <v>4309</v>
      </c>
      <c r="C1255" s="34" t="s">
        <v>4310</v>
      </c>
      <c r="D1255" s="34" t="s">
        <v>57</v>
      </c>
      <c r="E1255" s="34" t="s">
        <v>104</v>
      </c>
      <c r="F1255" s="34" t="s">
        <v>59</v>
      </c>
      <c r="G1255" s="34">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4" t="s">
        <v>828</v>
      </c>
      <c r="AH1255" s="34" t="s">
        <v>208</v>
      </c>
      <c r="AI1255" s="34" t="s">
        <v>4306</v>
      </c>
      <c r="AJ1255" s="34" t="s">
        <v>134</v>
      </c>
      <c r="AK1255" s="34" t="s">
        <v>65</v>
      </c>
      <c r="AL1255" s="34" t="s">
        <v>135</v>
      </c>
      <c r="AM1255" s="34" t="s">
        <v>136</v>
      </c>
      <c r="AN1255" s="34">
        <v>0.40004000000000001</v>
      </c>
      <c r="AO1255" s="34" t="s">
        <v>68</v>
      </c>
      <c r="AP1255" s="34"/>
      <c r="AQ1255" s="34"/>
      <c r="AR1255" s="34" t="s">
        <v>68</v>
      </c>
      <c r="AS1255" s="34"/>
      <c r="AT1255" s="34"/>
      <c r="AU1255" s="34" t="s">
        <v>2515</v>
      </c>
      <c r="AV1255" s="34" t="s">
        <v>2516</v>
      </c>
      <c r="AW1255" s="34">
        <v>0.87475999999999998</v>
      </c>
      <c r="AX1255" s="34" t="s">
        <v>4307</v>
      </c>
      <c r="AY1255" s="34" t="s">
        <v>4308</v>
      </c>
      <c r="AZ1255" s="3">
        <v>10</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4" t="s">
        <v>4311</v>
      </c>
      <c r="C1256" s="34" t="s">
        <v>4312</v>
      </c>
      <c r="D1256" s="34" t="s">
        <v>57</v>
      </c>
      <c r="E1256" s="34" t="s">
        <v>104</v>
      </c>
      <c r="F1256" s="34" t="s">
        <v>59</v>
      </c>
      <c r="G1256" s="34">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4" t="s">
        <v>828</v>
      </c>
      <c r="AH1256" s="34" t="s">
        <v>208</v>
      </c>
      <c r="AI1256" s="34" t="s">
        <v>4306</v>
      </c>
      <c r="AJ1256" s="34" t="s">
        <v>134</v>
      </c>
      <c r="AK1256" s="34" t="s">
        <v>65</v>
      </c>
      <c r="AL1256" s="34" t="s">
        <v>135</v>
      </c>
      <c r="AM1256" s="34" t="s">
        <v>136</v>
      </c>
      <c r="AN1256" s="34">
        <v>82.369569999999996</v>
      </c>
      <c r="AO1256" s="34" t="s">
        <v>68</v>
      </c>
      <c r="AP1256" s="34"/>
      <c r="AQ1256" s="34"/>
      <c r="AR1256" s="34" t="s">
        <v>68</v>
      </c>
      <c r="AS1256" s="34"/>
      <c r="AT1256" s="34"/>
      <c r="AU1256" s="34" t="s">
        <v>2515</v>
      </c>
      <c r="AV1256" s="34" t="s">
        <v>2516</v>
      </c>
      <c r="AW1256" s="34">
        <v>180.12618000000001</v>
      </c>
      <c r="AX1256" s="34" t="s">
        <v>4307</v>
      </c>
      <c r="AY1256" s="34" t="s">
        <v>4308</v>
      </c>
      <c r="AZ1256" s="3">
        <v>2195</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LEAN-03</v>
      </c>
      <c r="BL1256" s="34"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4" t="s">
        <v>4313</v>
      </c>
      <c r="C1257" s="34" t="s">
        <v>4314</v>
      </c>
      <c r="D1257" s="34" t="s">
        <v>57</v>
      </c>
      <c r="E1257" s="34" t="s">
        <v>104</v>
      </c>
      <c r="F1257" s="34" t="s">
        <v>59</v>
      </c>
      <c r="G1257" s="34">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4" t="s">
        <v>828</v>
      </c>
      <c r="AH1257" s="34" t="s">
        <v>208</v>
      </c>
      <c r="AI1257" s="34" t="s">
        <v>4306</v>
      </c>
      <c r="AJ1257" s="34" t="s">
        <v>134</v>
      </c>
      <c r="AK1257" s="34" t="s">
        <v>65</v>
      </c>
      <c r="AL1257" s="34" t="s">
        <v>135</v>
      </c>
      <c r="AM1257" s="34" t="s">
        <v>136</v>
      </c>
      <c r="AN1257" s="34">
        <v>23.864619999999999</v>
      </c>
      <c r="AO1257" s="34" t="s">
        <v>68</v>
      </c>
      <c r="AP1257" s="34"/>
      <c r="AQ1257" s="34"/>
      <c r="AR1257" s="34" t="s">
        <v>68</v>
      </c>
      <c r="AS1257" s="34"/>
      <c r="AT1257" s="34"/>
      <c r="AU1257" s="34" t="s">
        <v>2515</v>
      </c>
      <c r="AV1257" s="34" t="s">
        <v>2516</v>
      </c>
      <c r="AW1257" s="34">
        <v>52.187269999999998</v>
      </c>
      <c r="AX1257" s="34" t="s">
        <v>4307</v>
      </c>
      <c r="AY1257" s="34" t="s">
        <v>4308</v>
      </c>
      <c r="AZ1257" s="3">
        <v>645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4" t="s">
        <v>4315</v>
      </c>
      <c r="C1258" s="34" t="s">
        <v>4316</v>
      </c>
      <c r="D1258" s="34" t="s">
        <v>57</v>
      </c>
      <c r="E1258" s="34" t="s">
        <v>104</v>
      </c>
      <c r="F1258" s="34" t="s">
        <v>59</v>
      </c>
      <c r="G1258" s="34">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4" t="s">
        <v>828</v>
      </c>
      <c r="AH1258" s="34" t="s">
        <v>208</v>
      </c>
      <c r="AI1258" s="34" t="s">
        <v>4306</v>
      </c>
      <c r="AJ1258" s="34" t="s">
        <v>134</v>
      </c>
      <c r="AK1258" s="34" t="s">
        <v>65</v>
      </c>
      <c r="AL1258" s="34" t="s">
        <v>135</v>
      </c>
      <c r="AM1258" s="34" t="s">
        <v>136</v>
      </c>
      <c r="AN1258" s="34">
        <v>0.40004000000000001</v>
      </c>
      <c r="AO1258" s="34" t="s">
        <v>68</v>
      </c>
      <c r="AP1258" s="34"/>
      <c r="AQ1258" s="34"/>
      <c r="AR1258" s="34" t="s">
        <v>68</v>
      </c>
      <c r="AS1258" s="34"/>
      <c r="AT1258" s="34"/>
      <c r="AU1258" s="34" t="s">
        <v>2515</v>
      </c>
      <c r="AV1258" s="34" t="s">
        <v>2516</v>
      </c>
      <c r="AW1258" s="34">
        <v>0.87475000000000003</v>
      </c>
      <c r="AX1258" s="34" t="s">
        <v>4307</v>
      </c>
      <c r="AY1258" s="34" t="s">
        <v>4308</v>
      </c>
      <c r="AZ1258" s="3">
        <v>10</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LEAN-03</v>
      </c>
      <c r="BL1258" s="34"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4" t="s">
        <v>4317</v>
      </c>
      <c r="C1259" s="34" t="s">
        <v>4318</v>
      </c>
      <c r="D1259" s="34" t="s">
        <v>57</v>
      </c>
      <c r="E1259" s="34" t="s">
        <v>104</v>
      </c>
      <c r="F1259" s="34" t="s">
        <v>59</v>
      </c>
      <c r="G1259" s="34">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4" t="s">
        <v>828</v>
      </c>
      <c r="AH1259" s="34" t="s">
        <v>208</v>
      </c>
      <c r="AI1259" s="34" t="s">
        <v>4306</v>
      </c>
      <c r="AJ1259" s="34" t="s">
        <v>134</v>
      </c>
      <c r="AK1259" s="34" t="s">
        <v>65</v>
      </c>
      <c r="AL1259" s="34" t="s">
        <v>135</v>
      </c>
      <c r="AM1259" s="34" t="s">
        <v>136</v>
      </c>
      <c r="AN1259" s="34">
        <v>3.87554</v>
      </c>
      <c r="AO1259" s="34" t="s">
        <v>68</v>
      </c>
      <c r="AP1259" s="34"/>
      <c r="AQ1259" s="34"/>
      <c r="AR1259" s="34" t="s">
        <v>68</v>
      </c>
      <c r="AS1259" s="34"/>
      <c r="AT1259" s="34"/>
      <c r="AU1259" s="34" t="s">
        <v>2515</v>
      </c>
      <c r="AV1259" s="34" t="s">
        <v>2516</v>
      </c>
      <c r="AW1259" s="34">
        <v>8.4751899999999996</v>
      </c>
      <c r="AX1259" s="34" t="s">
        <v>4307</v>
      </c>
      <c r="AY1259" s="34" t="s">
        <v>4308</v>
      </c>
      <c r="AZ1259" s="3">
        <v>111</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4" t="s">
        <v>4319</v>
      </c>
      <c r="C1260" s="34" t="s">
        <v>4320</v>
      </c>
      <c r="D1260" s="34" t="s">
        <v>57</v>
      </c>
      <c r="E1260" s="34" t="s">
        <v>104</v>
      </c>
      <c r="F1260" s="34" t="s">
        <v>59</v>
      </c>
      <c r="G1260" s="34">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4" t="s">
        <v>828</v>
      </c>
      <c r="AH1260" s="34" t="s">
        <v>208</v>
      </c>
      <c r="AI1260" s="34" t="s">
        <v>4306</v>
      </c>
      <c r="AJ1260" s="34" t="s">
        <v>134</v>
      </c>
      <c r="AK1260" s="34" t="s">
        <v>65</v>
      </c>
      <c r="AL1260" s="34" t="s">
        <v>135</v>
      </c>
      <c r="AM1260" s="34" t="s">
        <v>136</v>
      </c>
      <c r="AN1260" s="34">
        <v>1.5410699999999999</v>
      </c>
      <c r="AO1260" s="34" t="s">
        <v>68</v>
      </c>
      <c r="AP1260" s="34"/>
      <c r="AQ1260" s="34"/>
      <c r="AR1260" s="34" t="s">
        <v>68</v>
      </c>
      <c r="AS1260" s="34"/>
      <c r="AT1260" s="34"/>
      <c r="AU1260" s="34" t="s">
        <v>2515</v>
      </c>
      <c r="AV1260" s="34" t="s">
        <v>2516</v>
      </c>
      <c r="AW1260" s="34">
        <v>3.3700899999999998</v>
      </c>
      <c r="AX1260" s="34" t="s">
        <v>4307</v>
      </c>
      <c r="AY1260" s="34" t="s">
        <v>4308</v>
      </c>
      <c r="AZ1260" s="3">
        <v>45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LEAN-03</v>
      </c>
      <c r="BL1260" s="34"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4" t="s">
        <v>3051</v>
      </c>
      <c r="C1261" s="34" t="s">
        <v>3052</v>
      </c>
      <c r="D1261" s="34" t="s">
        <v>57</v>
      </c>
      <c r="E1261" s="34" t="s">
        <v>104</v>
      </c>
      <c r="F1261" s="34" t="s">
        <v>59</v>
      </c>
      <c r="G1261" s="34">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4" t="s">
        <v>62</v>
      </c>
      <c r="AH1261" s="34" t="s">
        <v>208</v>
      </c>
      <c r="AI1261" s="34" t="s">
        <v>3053</v>
      </c>
      <c r="AJ1261" s="34" t="s">
        <v>134</v>
      </c>
      <c r="AK1261" s="34" t="s">
        <v>65</v>
      </c>
      <c r="AL1261" s="34" t="s">
        <v>135</v>
      </c>
      <c r="AM1261" s="34" t="s">
        <v>136</v>
      </c>
      <c r="AN1261" s="34">
        <v>5.3867500000000001</v>
      </c>
      <c r="AO1261" s="34" t="s">
        <v>68</v>
      </c>
      <c r="AP1261" s="34"/>
      <c r="AQ1261" s="34"/>
      <c r="AR1261" s="34" t="s">
        <v>68</v>
      </c>
      <c r="AS1261" s="34"/>
      <c r="AT1261" s="34"/>
      <c r="AU1261" s="34" t="s">
        <v>3054</v>
      </c>
      <c r="AV1261" s="34" t="s">
        <v>3055</v>
      </c>
      <c r="AW1261" s="34">
        <v>11.78008</v>
      </c>
      <c r="AX1261" s="34" t="s">
        <v>3029</v>
      </c>
      <c r="AY1261" s="34" t="s">
        <v>3030</v>
      </c>
      <c r="AZ1261" s="3">
        <v>156</v>
      </c>
      <c r="BA1261" s="34" t="s">
        <v>60</v>
      </c>
      <c r="BB1261" s="34">
        <v>156</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URGENT</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4" t="s">
        <v>3056</v>
      </c>
      <c r="C1262" s="34" t="s">
        <v>3057</v>
      </c>
      <c r="D1262" s="34" t="s">
        <v>57</v>
      </c>
      <c r="E1262" s="34" t="s">
        <v>104</v>
      </c>
      <c r="F1262" s="34" t="s">
        <v>59</v>
      </c>
      <c r="G1262" s="34">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4" t="s">
        <v>62</v>
      </c>
      <c r="AH1262" s="34" t="s">
        <v>208</v>
      </c>
      <c r="AI1262" s="34" t="s">
        <v>3053</v>
      </c>
      <c r="AJ1262" s="34" t="s">
        <v>134</v>
      </c>
      <c r="AK1262" s="34" t="s">
        <v>65</v>
      </c>
      <c r="AL1262" s="34" t="s">
        <v>135</v>
      </c>
      <c r="AM1262" s="34" t="s">
        <v>136</v>
      </c>
      <c r="AN1262" s="34">
        <v>12.383940000000001</v>
      </c>
      <c r="AO1262" s="34" t="s">
        <v>68</v>
      </c>
      <c r="AP1262" s="34"/>
      <c r="AQ1262" s="34"/>
      <c r="AR1262" s="34" t="s">
        <v>68</v>
      </c>
      <c r="AS1262" s="34"/>
      <c r="AT1262" s="34"/>
      <c r="AU1262" s="34" t="s">
        <v>3054</v>
      </c>
      <c r="AV1262" s="34" t="s">
        <v>3055</v>
      </c>
      <c r="AW1262" s="34">
        <v>27.081510000000002</v>
      </c>
      <c r="AX1262" s="34" t="s">
        <v>3029</v>
      </c>
      <c r="AY1262" s="34" t="s">
        <v>3030</v>
      </c>
      <c r="AZ1262" s="3">
        <v>333</v>
      </c>
      <c r="BA1262" s="34" t="s">
        <v>60</v>
      </c>
      <c r="BB1262" s="34">
        <v>333</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URGENT</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4" t="s">
        <v>3058</v>
      </c>
      <c r="C1263" s="34" t="s">
        <v>3059</v>
      </c>
      <c r="D1263" s="34" t="s">
        <v>57</v>
      </c>
      <c r="E1263" s="34" t="s">
        <v>104</v>
      </c>
      <c r="F1263" s="34" t="s">
        <v>59</v>
      </c>
      <c r="G1263" s="34">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4" t="s">
        <v>828</v>
      </c>
      <c r="AH1263" s="34" t="s">
        <v>208</v>
      </c>
      <c r="AI1263" s="34" t="s">
        <v>3053</v>
      </c>
      <c r="AJ1263" s="34" t="s">
        <v>134</v>
      </c>
      <c r="AK1263" s="34" t="s">
        <v>65</v>
      </c>
      <c r="AL1263" s="34" t="s">
        <v>135</v>
      </c>
      <c r="AM1263" s="34" t="s">
        <v>136</v>
      </c>
      <c r="AN1263" s="34">
        <v>6.6341999999999999</v>
      </c>
      <c r="AO1263" s="34" t="s">
        <v>68</v>
      </c>
      <c r="AP1263" s="34"/>
      <c r="AQ1263" s="34"/>
      <c r="AR1263" s="34" t="s">
        <v>68</v>
      </c>
      <c r="AS1263" s="34"/>
      <c r="AT1263" s="34"/>
      <c r="AU1263" s="34" t="s">
        <v>3054</v>
      </c>
      <c r="AV1263" s="34" t="s">
        <v>3055</v>
      </c>
      <c r="AW1263" s="34">
        <v>14.507960000000001</v>
      </c>
      <c r="AX1263" s="34" t="s">
        <v>3029</v>
      </c>
      <c r="AY1263" s="34" t="s">
        <v>3030</v>
      </c>
      <c r="AZ1263" s="3">
        <v>181</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LEAN-03</v>
      </c>
      <c r="BL1263" s="34"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4" t="s">
        <v>4321</v>
      </c>
      <c r="C1264" s="34" t="s">
        <v>4322</v>
      </c>
      <c r="D1264" s="34" t="s">
        <v>57</v>
      </c>
      <c r="E1264" s="34" t="s">
        <v>104</v>
      </c>
      <c r="F1264" s="34" t="s">
        <v>59</v>
      </c>
      <c r="G1264" s="34">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4" t="s">
        <v>828</v>
      </c>
      <c r="AH1264" s="34" t="s">
        <v>133</v>
      </c>
      <c r="AI1264" s="34" t="s">
        <v>2957</v>
      </c>
      <c r="AJ1264" s="34" t="s">
        <v>134</v>
      </c>
      <c r="AK1264" s="34" t="s">
        <v>98</v>
      </c>
      <c r="AL1264" s="34" t="s">
        <v>135</v>
      </c>
      <c r="AM1264" s="34" t="s">
        <v>136</v>
      </c>
      <c r="AN1264" s="34">
        <v>0.61255999999999999</v>
      </c>
      <c r="AO1264" s="34" t="s">
        <v>68</v>
      </c>
      <c r="AP1264" s="34"/>
      <c r="AQ1264" s="34"/>
      <c r="AR1264" s="34" t="s">
        <v>68</v>
      </c>
      <c r="AS1264" s="34"/>
      <c r="AT1264" s="34"/>
      <c r="AU1264" s="34" t="s">
        <v>2515</v>
      </c>
      <c r="AV1264" s="34" t="s">
        <v>2516</v>
      </c>
      <c r="AW1264" s="34">
        <v>1.33952</v>
      </c>
      <c r="AX1264" s="34" t="s">
        <v>201</v>
      </c>
      <c r="AY1264" s="34" t="s">
        <v>202</v>
      </c>
      <c r="AZ1264" s="3">
        <v>15</v>
      </c>
      <c r="BA1264" s="34" t="s">
        <v>60</v>
      </c>
      <c r="BB1264" s="34">
        <v>0</v>
      </c>
      <c r="BC1264" s="34" t="s">
        <v>60</v>
      </c>
      <c r="BD1264" s="34" t="s">
        <v>60</v>
      </c>
      <c r="BE1264" s="34" t="s">
        <v>60</v>
      </c>
      <c r="BF1264" s="34" t="str">
        <f>IFERROR(VLOOKUP(Data_Power_app[[#This Row],[PRO ODER]],'Result'!H:J,3,0),"")</f>
        <v>LAMINATION 7</v>
      </c>
      <c r="BG1264" s="11"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4" t="s">
        <v>4323</v>
      </c>
      <c r="C1265" s="34" t="s">
        <v>4324</v>
      </c>
      <c r="D1265" s="34" t="s">
        <v>57</v>
      </c>
      <c r="E1265" s="34" t="s">
        <v>104</v>
      </c>
      <c r="F1265" s="34" t="s">
        <v>59</v>
      </c>
      <c r="G1265" s="34">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4" t="s">
        <v>828</v>
      </c>
      <c r="AH1265" s="34" t="s">
        <v>133</v>
      </c>
      <c r="AI1265" s="34" t="s">
        <v>2957</v>
      </c>
      <c r="AJ1265" s="34" t="s">
        <v>134</v>
      </c>
      <c r="AK1265" s="34" t="s">
        <v>98</v>
      </c>
      <c r="AL1265" s="34" t="s">
        <v>135</v>
      </c>
      <c r="AM1265" s="34" t="s">
        <v>136</v>
      </c>
      <c r="AN1265" s="34">
        <v>1.2251099999999999</v>
      </c>
      <c r="AO1265" s="34" t="s">
        <v>68</v>
      </c>
      <c r="AP1265" s="34"/>
      <c r="AQ1265" s="34"/>
      <c r="AR1265" s="34" t="s">
        <v>68</v>
      </c>
      <c r="AS1265" s="34"/>
      <c r="AT1265" s="34"/>
      <c r="AU1265" s="34" t="s">
        <v>2515</v>
      </c>
      <c r="AV1265" s="34" t="s">
        <v>2516</v>
      </c>
      <c r="AW1265" s="34">
        <v>2.67903</v>
      </c>
      <c r="AX1265" s="34" t="s">
        <v>201</v>
      </c>
      <c r="AY1265" s="34" t="s">
        <v>202</v>
      </c>
      <c r="AZ1265" s="3">
        <v>30</v>
      </c>
      <c r="BA1265" s="34" t="s">
        <v>60</v>
      </c>
      <c r="BB1265" s="34">
        <v>0</v>
      </c>
      <c r="BC1265" s="34" t="s">
        <v>60</v>
      </c>
      <c r="BD1265" s="34" t="s">
        <v>60</v>
      </c>
      <c r="BE1265" s="34" t="s">
        <v>60</v>
      </c>
      <c r="BF1265" s="34" t="str">
        <f>IFERROR(VLOOKUP(Data_Power_app[[#This Row],[PRO ODER]],'Result'!H:J,3,0),"")</f>
        <v>LAMINATION 7</v>
      </c>
      <c r="BG1265" s="11"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4" t="s">
        <v>4325</v>
      </c>
      <c r="C1266" s="34" t="s">
        <v>4326</v>
      </c>
      <c r="D1266" s="34" t="s">
        <v>57</v>
      </c>
      <c r="E1266" s="34" t="s">
        <v>104</v>
      </c>
      <c r="F1266" s="34" t="s">
        <v>59</v>
      </c>
      <c r="G1266" s="34">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4" t="s">
        <v>828</v>
      </c>
      <c r="AH1266" s="34" t="s">
        <v>133</v>
      </c>
      <c r="AI1266" s="34" t="s">
        <v>2957</v>
      </c>
      <c r="AJ1266" s="34" t="s">
        <v>134</v>
      </c>
      <c r="AK1266" s="34" t="s">
        <v>98</v>
      </c>
      <c r="AL1266" s="34" t="s">
        <v>135</v>
      </c>
      <c r="AM1266" s="34" t="s">
        <v>136</v>
      </c>
      <c r="AN1266" s="34">
        <v>0.97785999999999995</v>
      </c>
      <c r="AO1266" s="34" t="s">
        <v>68</v>
      </c>
      <c r="AP1266" s="34"/>
      <c r="AQ1266" s="34"/>
      <c r="AR1266" s="34" t="s">
        <v>68</v>
      </c>
      <c r="AS1266" s="34"/>
      <c r="AT1266" s="34"/>
      <c r="AU1266" s="34" t="s">
        <v>2515</v>
      </c>
      <c r="AV1266" s="34" t="s">
        <v>2516</v>
      </c>
      <c r="AW1266" s="34">
        <v>2.1383399999999999</v>
      </c>
      <c r="AX1266" s="34" t="s">
        <v>201</v>
      </c>
      <c r="AY1266" s="34" t="s">
        <v>202</v>
      </c>
      <c r="AZ1266" s="3">
        <v>25</v>
      </c>
      <c r="BA1266" s="34" t="s">
        <v>60</v>
      </c>
      <c r="BB1266" s="34">
        <v>0</v>
      </c>
      <c r="BC1266" s="34" t="s">
        <v>60</v>
      </c>
      <c r="BD1266" s="34" t="s">
        <v>60</v>
      </c>
      <c r="BE1266" s="34" t="s">
        <v>60</v>
      </c>
      <c r="BF1266" s="34" t="str">
        <f>IFERROR(VLOOKUP(Data_Power_app[[#This Row],[PRO ODER]],'Result'!H:J,3,0),"")</f>
        <v>LAMINATION 7</v>
      </c>
      <c r="BG1266" s="11"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4" t="s">
        <v>3060</v>
      </c>
      <c r="C1267" s="34" t="s">
        <v>3061</v>
      </c>
      <c r="D1267" s="34" t="s">
        <v>57</v>
      </c>
      <c r="E1267" s="34" t="s">
        <v>104</v>
      </c>
      <c r="F1267" s="34" t="s">
        <v>59</v>
      </c>
      <c r="G1267" s="34">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4" t="s">
        <v>828</v>
      </c>
      <c r="AH1267" s="34" t="s">
        <v>133</v>
      </c>
      <c r="AI1267" s="34" t="s">
        <v>3062</v>
      </c>
      <c r="AJ1267" s="34" t="s">
        <v>134</v>
      </c>
      <c r="AK1267" s="34" t="s">
        <v>98</v>
      </c>
      <c r="AL1267" s="34" t="s">
        <v>135</v>
      </c>
      <c r="AM1267" s="34" t="s">
        <v>136</v>
      </c>
      <c r="AN1267" s="34">
        <v>1.6251500000000001</v>
      </c>
      <c r="AO1267" s="34" t="s">
        <v>68</v>
      </c>
      <c r="AP1267" s="34"/>
      <c r="AQ1267" s="34"/>
      <c r="AR1267" s="34" t="s">
        <v>68</v>
      </c>
      <c r="AS1267" s="34"/>
      <c r="AT1267" s="34"/>
      <c r="AU1267" s="34" t="s">
        <v>3063</v>
      </c>
      <c r="AV1267" s="34" t="s">
        <v>3064</v>
      </c>
      <c r="AW1267" s="34">
        <v>3.5537800000000002</v>
      </c>
      <c r="AX1267" s="34" t="s">
        <v>3065</v>
      </c>
      <c r="AY1267" s="34" t="s">
        <v>3066</v>
      </c>
      <c r="AZ1267" s="3">
        <v>40</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4" t="s">
        <v>3067</v>
      </c>
      <c r="C1268" s="34" t="s">
        <v>3068</v>
      </c>
      <c r="D1268" s="34" t="s">
        <v>57</v>
      </c>
      <c r="E1268" s="34" t="s">
        <v>104</v>
      </c>
      <c r="F1268" s="34" t="s">
        <v>59</v>
      </c>
      <c r="G1268" s="34">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4" t="s">
        <v>828</v>
      </c>
      <c r="AH1268" s="34" t="s">
        <v>133</v>
      </c>
      <c r="AI1268" s="34" t="s">
        <v>3062</v>
      </c>
      <c r="AJ1268" s="34" t="s">
        <v>134</v>
      </c>
      <c r="AK1268" s="34" t="s">
        <v>98</v>
      </c>
      <c r="AL1268" s="34" t="s">
        <v>135</v>
      </c>
      <c r="AM1268" s="34" t="s">
        <v>136</v>
      </c>
      <c r="AN1268" s="34">
        <v>1.82518</v>
      </c>
      <c r="AO1268" s="34" t="s">
        <v>68</v>
      </c>
      <c r="AP1268" s="34"/>
      <c r="AQ1268" s="34"/>
      <c r="AR1268" s="34" t="s">
        <v>68</v>
      </c>
      <c r="AS1268" s="34"/>
      <c r="AT1268" s="34"/>
      <c r="AU1268" s="34" t="s">
        <v>3063</v>
      </c>
      <c r="AV1268" s="34" t="s">
        <v>3064</v>
      </c>
      <c r="AW1268" s="34">
        <v>3.9911599999999998</v>
      </c>
      <c r="AX1268" s="34" t="s">
        <v>3065</v>
      </c>
      <c r="AY1268" s="34" t="s">
        <v>3066</v>
      </c>
      <c r="AZ1268" s="3">
        <v>45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4" t="s">
        <v>3069</v>
      </c>
      <c r="C1269" s="34" t="s">
        <v>3070</v>
      </c>
      <c r="D1269" s="34" t="s">
        <v>57</v>
      </c>
      <c r="E1269" s="34" t="s">
        <v>104</v>
      </c>
      <c r="F1269" s="34" t="s">
        <v>59</v>
      </c>
      <c r="G1269" s="34">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4" t="s">
        <v>828</v>
      </c>
      <c r="AH1269" s="34" t="s">
        <v>133</v>
      </c>
      <c r="AI1269" s="34" t="s">
        <v>3062</v>
      </c>
      <c r="AJ1269" s="34" t="s">
        <v>134</v>
      </c>
      <c r="AK1269" s="34" t="s">
        <v>98</v>
      </c>
      <c r="AL1269" s="34" t="s">
        <v>135</v>
      </c>
      <c r="AM1269" s="34" t="s">
        <v>136</v>
      </c>
      <c r="AN1269" s="34">
        <v>3.4628399999999999</v>
      </c>
      <c r="AO1269" s="34" t="s">
        <v>68</v>
      </c>
      <c r="AP1269" s="34"/>
      <c r="AQ1269" s="34"/>
      <c r="AR1269" s="34" t="s">
        <v>68</v>
      </c>
      <c r="AS1269" s="34"/>
      <c r="AT1269" s="34"/>
      <c r="AU1269" s="34" t="s">
        <v>3063</v>
      </c>
      <c r="AV1269" s="34" t="s">
        <v>3064</v>
      </c>
      <c r="AW1269" s="34">
        <v>7.57233</v>
      </c>
      <c r="AX1269" s="34" t="s">
        <v>3065</v>
      </c>
      <c r="AY1269" s="34" t="s">
        <v>3066</v>
      </c>
      <c r="AZ1269" s="3">
        <v>85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4" t="s">
        <v>3071</v>
      </c>
      <c r="C1270" s="34" t="s">
        <v>3072</v>
      </c>
      <c r="D1270" s="34" t="s">
        <v>57</v>
      </c>
      <c r="E1270" s="34" t="s">
        <v>104</v>
      </c>
      <c r="F1270" s="34" t="s">
        <v>59</v>
      </c>
      <c r="G1270" s="34">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4" t="s">
        <v>828</v>
      </c>
      <c r="AH1270" s="34" t="s">
        <v>133</v>
      </c>
      <c r="AI1270" s="34" t="s">
        <v>3062</v>
      </c>
      <c r="AJ1270" s="34" t="s">
        <v>134</v>
      </c>
      <c r="AK1270" s="34" t="s">
        <v>98</v>
      </c>
      <c r="AL1270" s="34" t="s">
        <v>135</v>
      </c>
      <c r="AM1270" s="34" t="s">
        <v>136</v>
      </c>
      <c r="AN1270" s="34">
        <v>3.3808799999999999</v>
      </c>
      <c r="AO1270" s="34" t="s">
        <v>68</v>
      </c>
      <c r="AP1270" s="34"/>
      <c r="AQ1270" s="34"/>
      <c r="AR1270" s="34" t="s">
        <v>68</v>
      </c>
      <c r="AS1270" s="34"/>
      <c r="AT1270" s="34"/>
      <c r="AU1270" s="34" t="s">
        <v>3063</v>
      </c>
      <c r="AV1270" s="34" t="s">
        <v>3064</v>
      </c>
      <c r="AW1270" s="34">
        <v>7.3930600000000002</v>
      </c>
      <c r="AX1270" s="34" t="s">
        <v>3065</v>
      </c>
      <c r="AY1270" s="34" t="s">
        <v>3066</v>
      </c>
      <c r="AZ1270" s="3">
        <v>85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4" t="s">
        <v>3073</v>
      </c>
      <c r="C1271" s="34" t="s">
        <v>3074</v>
      </c>
      <c r="D1271" s="34" t="s">
        <v>57</v>
      </c>
      <c r="E1271" s="34" t="s">
        <v>104</v>
      </c>
      <c r="F1271" s="34" t="s">
        <v>59</v>
      </c>
      <c r="G1271" s="34">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4" t="s">
        <v>828</v>
      </c>
      <c r="AH1271" s="34" t="s">
        <v>133</v>
      </c>
      <c r="AI1271" s="34" t="s">
        <v>3062</v>
      </c>
      <c r="AJ1271" s="34" t="s">
        <v>134</v>
      </c>
      <c r="AK1271" s="34" t="s">
        <v>98</v>
      </c>
      <c r="AL1271" s="34" t="s">
        <v>135</v>
      </c>
      <c r="AM1271" s="34" t="s">
        <v>136</v>
      </c>
      <c r="AN1271" s="34">
        <v>1.6376500000000001</v>
      </c>
      <c r="AO1271" s="34" t="s">
        <v>68</v>
      </c>
      <c r="AP1271" s="34"/>
      <c r="AQ1271" s="34"/>
      <c r="AR1271" s="34" t="s">
        <v>68</v>
      </c>
      <c r="AS1271" s="34"/>
      <c r="AT1271" s="34"/>
      <c r="AU1271" s="34" t="s">
        <v>3063</v>
      </c>
      <c r="AV1271" s="34" t="s">
        <v>3064</v>
      </c>
      <c r="AW1271" s="34">
        <v>3.5811799999999998</v>
      </c>
      <c r="AX1271" s="34" t="s">
        <v>3065</v>
      </c>
      <c r="AY1271" s="34" t="s">
        <v>3066</v>
      </c>
      <c r="AZ1271" s="3">
        <v>40</v>
      </c>
      <c r="BA1271" s="34" t="s">
        <v>60</v>
      </c>
      <c r="BB1271" s="34">
        <v>0</v>
      </c>
      <c r="BC1271" s="34" t="s">
        <v>60</v>
      </c>
      <c r="BD1271" s="34" t="s">
        <v>60</v>
      </c>
      <c r="BE1271" s="34" t="s">
        <v>60</v>
      </c>
      <c r="BF1271" s="34" t="str">
        <f>IFERROR(VLOOKUP(Data_Power_app[[#This Row],[PRO ODER]],'Result'!H:J,3,0),"")</f>
        <v>LAMINATION 2</v>
      </c>
      <c r="BG1271" s="11"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LEANLINE1_2</v>
      </c>
      <c r="BL1271" s="34"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4" t="s">
        <v>3075</v>
      </c>
      <c r="C1272" s="34" t="s">
        <v>3076</v>
      </c>
      <c r="D1272" s="34" t="s">
        <v>57</v>
      </c>
      <c r="E1272" s="34" t="s">
        <v>104</v>
      </c>
      <c r="F1272" s="34" t="s">
        <v>59</v>
      </c>
      <c r="G1272" s="34">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4" t="s">
        <v>828</v>
      </c>
      <c r="AH1272" s="34" t="s">
        <v>133</v>
      </c>
      <c r="AI1272" s="34" t="s">
        <v>3062</v>
      </c>
      <c r="AJ1272" s="34" t="s">
        <v>134</v>
      </c>
      <c r="AK1272" s="34" t="s">
        <v>98</v>
      </c>
      <c r="AL1272" s="34" t="s">
        <v>135</v>
      </c>
      <c r="AM1272" s="34" t="s">
        <v>136</v>
      </c>
      <c r="AN1272" s="34">
        <v>25.157969999999999</v>
      </c>
      <c r="AO1272" s="34" t="s">
        <v>68</v>
      </c>
      <c r="AP1272" s="34"/>
      <c r="AQ1272" s="34"/>
      <c r="AR1272" s="34" t="s">
        <v>68</v>
      </c>
      <c r="AS1272" s="34"/>
      <c r="AT1272" s="34"/>
      <c r="AU1272" s="34" t="s">
        <v>3063</v>
      </c>
      <c r="AV1272" s="34" t="s">
        <v>3064</v>
      </c>
      <c r="AW1272" s="34">
        <v>55.014740000000003</v>
      </c>
      <c r="AX1272" s="34" t="s">
        <v>3065</v>
      </c>
      <c r="AY1272" s="34" t="s">
        <v>3066</v>
      </c>
      <c r="AZ1272" s="3">
        <v>615</v>
      </c>
      <c r="BA1272" s="34" t="s">
        <v>60</v>
      </c>
      <c r="BB1272" s="34">
        <v>0</v>
      </c>
      <c r="BC1272" s="34" t="s">
        <v>60</v>
      </c>
      <c r="BD1272" s="34" t="s">
        <v>60</v>
      </c>
      <c r="BE1272" s="34" t="s">
        <v>60</v>
      </c>
      <c r="BF1272" s="34" t="str">
        <f>IFERROR(VLOOKUP(Data_Power_app[[#This Row],[PRO ODER]],'Result'!H:J,3,0),"")</f>
        <v>LAMINATION 2</v>
      </c>
      <c r="BG1272" s="11"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4" t="s">
        <v>3077</v>
      </c>
      <c r="C1273" s="34" t="s">
        <v>3078</v>
      </c>
      <c r="D1273" s="34" t="s">
        <v>57</v>
      </c>
      <c r="E1273" s="34" t="s">
        <v>104</v>
      </c>
      <c r="F1273" s="34" t="s">
        <v>59</v>
      </c>
      <c r="G1273" s="34">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4" t="s">
        <v>828</v>
      </c>
      <c r="AH1273" s="34" t="s">
        <v>133</v>
      </c>
      <c r="AI1273" s="34" t="s">
        <v>3062</v>
      </c>
      <c r="AJ1273" s="34" t="s">
        <v>134</v>
      </c>
      <c r="AK1273" s="34" t="s">
        <v>98</v>
      </c>
      <c r="AL1273" s="34" t="s">
        <v>135</v>
      </c>
      <c r="AM1273" s="34" t="s">
        <v>136</v>
      </c>
      <c r="AN1273" s="34">
        <v>2.2029800000000002</v>
      </c>
      <c r="AO1273" s="34" t="s">
        <v>68</v>
      </c>
      <c r="AP1273" s="34"/>
      <c r="AQ1273" s="34"/>
      <c r="AR1273" s="34" t="s">
        <v>68</v>
      </c>
      <c r="AS1273" s="34"/>
      <c r="AT1273" s="34"/>
      <c r="AU1273" s="34" t="s">
        <v>3063</v>
      </c>
      <c r="AV1273" s="34" t="s">
        <v>3064</v>
      </c>
      <c r="AW1273" s="34">
        <v>4.8173500000000002</v>
      </c>
      <c r="AX1273" s="34" t="s">
        <v>3065</v>
      </c>
      <c r="AY1273" s="34" t="s">
        <v>3066</v>
      </c>
      <c r="AZ1273" s="3">
        <v>55</v>
      </c>
      <c r="BA1273" s="34" t="s">
        <v>60</v>
      </c>
      <c r="BB1273" s="34">
        <v>0</v>
      </c>
      <c r="BC1273" s="34" t="s">
        <v>60</v>
      </c>
      <c r="BD1273" s="34" t="s">
        <v>60</v>
      </c>
      <c r="BE1273" s="34" t="s">
        <v>60</v>
      </c>
      <c r="BF1273" s="34" t="str">
        <f>IFERROR(VLOOKUP(Data_Power_app[[#This Row],[PRO ODER]],'Result'!H:J,3,0),"")</f>
        <v>LAMINATION 2</v>
      </c>
      <c r="BG1273" s="11"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LEANLINE1_2</v>
      </c>
      <c r="BL1273" s="34"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4" t="s">
        <v>3079</v>
      </c>
      <c r="C1274" s="34" t="s">
        <v>3080</v>
      </c>
      <c r="D1274" s="34" t="s">
        <v>57</v>
      </c>
      <c r="E1274" s="34" t="s">
        <v>104</v>
      </c>
      <c r="F1274" s="34" t="s">
        <v>59</v>
      </c>
      <c r="G1274" s="34">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4" t="s">
        <v>828</v>
      </c>
      <c r="AH1274" s="34" t="s">
        <v>133</v>
      </c>
      <c r="AI1274" s="34" t="s">
        <v>3062</v>
      </c>
      <c r="AJ1274" s="34" t="s">
        <v>134</v>
      </c>
      <c r="AK1274" s="34" t="s">
        <v>98</v>
      </c>
      <c r="AL1274" s="34" t="s">
        <v>135</v>
      </c>
      <c r="AM1274" s="34" t="s">
        <v>136</v>
      </c>
      <c r="AN1274" s="34">
        <v>5.6433600000000004</v>
      </c>
      <c r="AO1274" s="34" t="s">
        <v>68</v>
      </c>
      <c r="AP1274" s="34"/>
      <c r="AQ1274" s="34"/>
      <c r="AR1274" s="34" t="s">
        <v>68</v>
      </c>
      <c r="AS1274" s="34"/>
      <c r="AT1274" s="34"/>
      <c r="AU1274" s="34" t="s">
        <v>3063</v>
      </c>
      <c r="AV1274" s="34" t="s">
        <v>3064</v>
      </c>
      <c r="AW1274" s="34">
        <v>12.34022</v>
      </c>
      <c r="AX1274" s="34" t="s">
        <v>3065</v>
      </c>
      <c r="AY1274" s="34" t="s">
        <v>3066</v>
      </c>
      <c r="AZ1274" s="3">
        <v>141</v>
      </c>
      <c r="BA1274" s="34" t="s">
        <v>60</v>
      </c>
      <c r="BB1274" s="34">
        <v>0</v>
      </c>
      <c r="BC1274" s="34" t="s">
        <v>60</v>
      </c>
      <c r="BD1274" s="34" t="s">
        <v>60</v>
      </c>
      <c r="BE1274" s="34" t="s">
        <v>60</v>
      </c>
      <c r="BF1274" s="34" t="str">
        <f>IFERROR(VLOOKUP(Data_Power_app[[#This Row],[PRO ODER]],'Result'!H:J,3,0),"")</f>
        <v>LAMINATION 2</v>
      </c>
      <c r="BG1274" s="11"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4" t="s">
        <v>3081</v>
      </c>
      <c r="C1275" s="34" t="s">
        <v>3082</v>
      </c>
      <c r="D1275" s="34" t="s">
        <v>57</v>
      </c>
      <c r="E1275" s="34" t="s">
        <v>104</v>
      </c>
      <c r="F1275" s="34" t="s">
        <v>59</v>
      </c>
      <c r="G1275" s="34">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4" t="s">
        <v>828</v>
      </c>
      <c r="AH1275" s="34" t="s">
        <v>208</v>
      </c>
      <c r="AI1275" s="34" t="s">
        <v>3083</v>
      </c>
      <c r="AJ1275" s="34" t="s">
        <v>134</v>
      </c>
      <c r="AK1275" s="34" t="s">
        <v>65</v>
      </c>
      <c r="AL1275" s="34" t="s">
        <v>135</v>
      </c>
      <c r="AM1275" s="34" t="s">
        <v>136</v>
      </c>
      <c r="AN1275" s="34">
        <v>0.55676000000000003</v>
      </c>
      <c r="AO1275" s="34" t="s">
        <v>68</v>
      </c>
      <c r="AP1275" s="34"/>
      <c r="AQ1275" s="34"/>
      <c r="AR1275" s="34" t="s">
        <v>68</v>
      </c>
      <c r="AS1275" s="34"/>
      <c r="AT1275" s="34"/>
      <c r="AU1275" s="34" t="s">
        <v>3063</v>
      </c>
      <c r="AV1275" s="34" t="s">
        <v>3064</v>
      </c>
      <c r="AW1275" s="34">
        <v>1.21757</v>
      </c>
      <c r="AX1275" s="34" t="s">
        <v>3084</v>
      </c>
      <c r="AY1275" s="34" t="s">
        <v>3085</v>
      </c>
      <c r="AZ1275" s="3">
        <v>15</v>
      </c>
      <c r="BA1275" s="34" t="s">
        <v>60</v>
      </c>
      <c r="BB1275" s="34">
        <v>0</v>
      </c>
      <c r="BC1275" s="34" t="s">
        <v>60</v>
      </c>
      <c r="BD1275" s="34" t="s">
        <v>60</v>
      </c>
      <c r="BE1275" s="34" t="s">
        <v>60</v>
      </c>
      <c r="BF1275" s="34" t="str">
        <f>IFERROR(VLOOKUP(Data_Power_app[[#This Row],[PRO ODER]],'Result'!H:J,3,0),"")</f>
        <v>LAMINATION 2</v>
      </c>
      <c r="BG1275" s="11"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LEANLINE1_2</v>
      </c>
      <c r="BL1275" s="34"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4" t="s">
        <v>3086</v>
      </c>
      <c r="C1276" s="34" t="s">
        <v>3087</v>
      </c>
      <c r="D1276" s="34" t="s">
        <v>57</v>
      </c>
      <c r="E1276" s="34" t="s">
        <v>104</v>
      </c>
      <c r="F1276" s="34" t="s">
        <v>59</v>
      </c>
      <c r="G1276" s="34">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4" t="s">
        <v>828</v>
      </c>
      <c r="AH1276" s="34" t="s">
        <v>208</v>
      </c>
      <c r="AI1276" s="34" t="s">
        <v>3083</v>
      </c>
      <c r="AJ1276" s="34" t="s">
        <v>134</v>
      </c>
      <c r="AK1276" s="34" t="s">
        <v>65</v>
      </c>
      <c r="AL1276" s="34" t="s">
        <v>135</v>
      </c>
      <c r="AM1276" s="34" t="s">
        <v>136</v>
      </c>
      <c r="AN1276" s="34">
        <v>2.20458</v>
      </c>
      <c r="AO1276" s="34" t="s">
        <v>68</v>
      </c>
      <c r="AP1276" s="34"/>
      <c r="AQ1276" s="34"/>
      <c r="AR1276" s="34" t="s">
        <v>68</v>
      </c>
      <c r="AS1276" s="34"/>
      <c r="AT1276" s="34"/>
      <c r="AU1276" s="34" t="s">
        <v>3063</v>
      </c>
      <c r="AV1276" s="34" t="s">
        <v>3064</v>
      </c>
      <c r="AW1276" s="34">
        <v>4.8209900000000001</v>
      </c>
      <c r="AX1276" s="34" t="s">
        <v>3084</v>
      </c>
      <c r="AY1276" s="34" t="s">
        <v>3085</v>
      </c>
      <c r="AZ1276" s="3">
        <v>60</v>
      </c>
      <c r="BA1276" s="34" t="s">
        <v>60</v>
      </c>
      <c r="BB1276" s="34">
        <v>0</v>
      </c>
      <c r="BC1276" s="34" t="s">
        <v>60</v>
      </c>
      <c r="BD1276" s="34" t="s">
        <v>60</v>
      </c>
      <c r="BE1276" s="34" t="s">
        <v>60</v>
      </c>
      <c r="BF1276" s="34" t="str">
        <f>IFERROR(VLOOKUP(Data_Power_app[[#This Row],[PRO ODER]],'Result'!H:J,3,0),"")</f>
        <v>LAMINATION 2</v>
      </c>
      <c r="BG1276" s="11"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4" t="s">
        <v>3088</v>
      </c>
      <c r="C1277" s="34" t="s">
        <v>3089</v>
      </c>
      <c r="D1277" s="34" t="s">
        <v>57</v>
      </c>
      <c r="E1277" s="34" t="s">
        <v>104</v>
      </c>
      <c r="F1277" s="34" t="s">
        <v>59</v>
      </c>
      <c r="G1277" s="34">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4" t="s">
        <v>828</v>
      </c>
      <c r="AH1277" s="34" t="s">
        <v>208</v>
      </c>
      <c r="AI1277" s="34" t="s">
        <v>3083</v>
      </c>
      <c r="AJ1277" s="34" t="s">
        <v>134</v>
      </c>
      <c r="AK1277" s="34" t="s">
        <v>65</v>
      </c>
      <c r="AL1277" s="34" t="s">
        <v>135</v>
      </c>
      <c r="AM1277" s="34" t="s">
        <v>136</v>
      </c>
      <c r="AN1277" s="34">
        <v>5.9335699999999996</v>
      </c>
      <c r="AO1277" s="34" t="s">
        <v>68</v>
      </c>
      <c r="AP1277" s="34"/>
      <c r="AQ1277" s="34"/>
      <c r="AR1277" s="34" t="s">
        <v>68</v>
      </c>
      <c r="AS1277" s="34"/>
      <c r="AT1277" s="34"/>
      <c r="AU1277" s="34" t="s">
        <v>3063</v>
      </c>
      <c r="AV1277" s="34" t="s">
        <v>3064</v>
      </c>
      <c r="AW1277" s="34">
        <v>12.97592</v>
      </c>
      <c r="AX1277" s="34" t="s">
        <v>3084</v>
      </c>
      <c r="AY1277" s="34" t="s">
        <v>3085</v>
      </c>
      <c r="AZ1277" s="3">
        <v>171</v>
      </c>
      <c r="BA1277" s="34" t="s">
        <v>60</v>
      </c>
      <c r="BB1277" s="34">
        <v>0</v>
      </c>
      <c r="BC1277" s="34" t="s">
        <v>60</v>
      </c>
      <c r="BD1277" s="34" t="s">
        <v>60</v>
      </c>
      <c r="BE1277" s="34" t="s">
        <v>60</v>
      </c>
      <c r="BF1277" s="34" t="str">
        <f>IFERROR(VLOOKUP(Data_Power_app[[#This Row],[PRO ODER]],'Result'!H:J,3,0),"")</f>
        <v>LAMINATION 2</v>
      </c>
      <c r="BG1277" s="11"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LEANLINE1_2</v>
      </c>
      <c r="BL1277" s="34"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4" t="s">
        <v>3090</v>
      </c>
      <c r="C1278" s="34" t="s">
        <v>3091</v>
      </c>
      <c r="D1278" s="34" t="s">
        <v>57</v>
      </c>
      <c r="E1278" s="34" t="s">
        <v>104</v>
      </c>
      <c r="F1278" s="34" t="s">
        <v>59</v>
      </c>
      <c r="G1278" s="34">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4" t="s">
        <v>828</v>
      </c>
      <c r="AH1278" s="34" t="s">
        <v>208</v>
      </c>
      <c r="AI1278" s="34" t="s">
        <v>3083</v>
      </c>
      <c r="AJ1278" s="34" t="s">
        <v>134</v>
      </c>
      <c r="AK1278" s="34" t="s">
        <v>65</v>
      </c>
      <c r="AL1278" s="34" t="s">
        <v>135</v>
      </c>
      <c r="AM1278" s="34" t="s">
        <v>136</v>
      </c>
      <c r="AN1278" s="34">
        <v>1.66153</v>
      </c>
      <c r="AO1278" s="34" t="s">
        <v>68</v>
      </c>
      <c r="AP1278" s="34"/>
      <c r="AQ1278" s="34"/>
      <c r="AR1278" s="34" t="s">
        <v>68</v>
      </c>
      <c r="AS1278" s="34"/>
      <c r="AT1278" s="34"/>
      <c r="AU1278" s="34" t="s">
        <v>3063</v>
      </c>
      <c r="AV1278" s="34" t="s">
        <v>3064</v>
      </c>
      <c r="AW1278" s="34">
        <v>3.6335500000000001</v>
      </c>
      <c r="AX1278" s="34" t="s">
        <v>3084</v>
      </c>
      <c r="AY1278" s="34" t="s">
        <v>3085</v>
      </c>
      <c r="AZ1278" s="3">
        <v>45</v>
      </c>
      <c r="BA1278" s="34" t="s">
        <v>60</v>
      </c>
      <c r="BB1278" s="34">
        <v>0</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4" t="s">
        <v>3092</v>
      </c>
      <c r="C1279" s="34" t="s">
        <v>3093</v>
      </c>
      <c r="D1279" s="34" t="s">
        <v>57</v>
      </c>
      <c r="E1279" s="34" t="s">
        <v>104</v>
      </c>
      <c r="F1279" s="34" t="s">
        <v>59</v>
      </c>
      <c r="G1279" s="34">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4" t="s">
        <v>828</v>
      </c>
      <c r="AH1279" s="34" t="s">
        <v>208</v>
      </c>
      <c r="AI1279" s="34" t="s">
        <v>3083</v>
      </c>
      <c r="AJ1279" s="34" t="s">
        <v>134</v>
      </c>
      <c r="AK1279" s="34" t="s">
        <v>65</v>
      </c>
      <c r="AL1279" s="34" t="s">
        <v>135</v>
      </c>
      <c r="AM1279" s="34" t="s">
        <v>136</v>
      </c>
      <c r="AN1279" s="34">
        <v>27.291830000000001</v>
      </c>
      <c r="AO1279" s="34" t="s">
        <v>68</v>
      </c>
      <c r="AP1279" s="34"/>
      <c r="AQ1279" s="34"/>
      <c r="AR1279" s="34" t="s">
        <v>68</v>
      </c>
      <c r="AS1279" s="34"/>
      <c r="AT1279" s="34"/>
      <c r="AU1279" s="34" t="s">
        <v>3063</v>
      </c>
      <c r="AV1279" s="34" t="s">
        <v>3064</v>
      </c>
      <c r="AW1279" s="34">
        <v>59.681829999999998</v>
      </c>
      <c r="AX1279" s="34" t="s">
        <v>3084</v>
      </c>
      <c r="AY1279" s="34" t="s">
        <v>3085</v>
      </c>
      <c r="AZ1279" s="3">
        <v>735</v>
      </c>
      <c r="BA1279" s="34" t="s">
        <v>60</v>
      </c>
      <c r="BB1279" s="34">
        <v>0</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4" t="s">
        <v>3094</v>
      </c>
      <c r="C1280" s="34" t="s">
        <v>3095</v>
      </c>
      <c r="D1280" s="34" t="s">
        <v>57</v>
      </c>
      <c r="E1280" s="34" t="s">
        <v>104</v>
      </c>
      <c r="F1280" s="34" t="s">
        <v>59</v>
      </c>
      <c r="G1280" s="34">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4" t="s">
        <v>828</v>
      </c>
      <c r="AH1280" s="34" t="s">
        <v>208</v>
      </c>
      <c r="AI1280" s="34" t="s">
        <v>3083</v>
      </c>
      <c r="AJ1280" s="34" t="s">
        <v>134</v>
      </c>
      <c r="AK1280" s="34" t="s">
        <v>65</v>
      </c>
      <c r="AL1280" s="34" t="s">
        <v>135</v>
      </c>
      <c r="AM1280" s="34" t="s">
        <v>136</v>
      </c>
      <c r="AN1280" s="34">
        <v>4.3626699999999996</v>
      </c>
      <c r="AO1280" s="34" t="s">
        <v>68</v>
      </c>
      <c r="AP1280" s="34"/>
      <c r="AQ1280" s="34"/>
      <c r="AR1280" s="34" t="s">
        <v>68</v>
      </c>
      <c r="AS1280" s="34"/>
      <c r="AT1280" s="34"/>
      <c r="AU1280" s="34" t="s">
        <v>3063</v>
      </c>
      <c r="AV1280" s="34" t="s">
        <v>3064</v>
      </c>
      <c r="AW1280" s="34">
        <v>9.5406600000000008</v>
      </c>
      <c r="AX1280" s="34" t="s">
        <v>3084</v>
      </c>
      <c r="AY1280" s="34" t="s">
        <v>3085</v>
      </c>
      <c r="AZ1280" s="3">
        <v>126</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LEANLINE1_2</v>
      </c>
      <c r="BL1280" s="34"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4" t="s">
        <v>3097</v>
      </c>
      <c r="C1281" s="34" t="s">
        <v>3098</v>
      </c>
      <c r="D1281" s="34" t="s">
        <v>57</v>
      </c>
      <c r="E1281" s="34" t="s">
        <v>104</v>
      </c>
      <c r="F1281" s="34" t="s">
        <v>59</v>
      </c>
      <c r="G1281" s="34">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4" t="s">
        <v>828</v>
      </c>
      <c r="AH1281" s="34" t="s">
        <v>208</v>
      </c>
      <c r="AI1281" s="34" t="s">
        <v>3083</v>
      </c>
      <c r="AJ1281" s="34" t="s">
        <v>134</v>
      </c>
      <c r="AK1281" s="34" t="s">
        <v>65</v>
      </c>
      <c r="AL1281" s="34" t="s">
        <v>135</v>
      </c>
      <c r="AM1281" s="34" t="s">
        <v>136</v>
      </c>
      <c r="AN1281" s="34">
        <v>1.49135</v>
      </c>
      <c r="AO1281" s="34" t="s">
        <v>68</v>
      </c>
      <c r="AP1281" s="34"/>
      <c r="AQ1281" s="34"/>
      <c r="AR1281" s="34" t="s">
        <v>68</v>
      </c>
      <c r="AS1281" s="34"/>
      <c r="AT1281" s="34"/>
      <c r="AU1281" s="34" t="s">
        <v>3063</v>
      </c>
      <c r="AV1281" s="34" t="s">
        <v>3064</v>
      </c>
      <c r="AW1281" s="34">
        <v>3.2613500000000002</v>
      </c>
      <c r="AX1281" s="34" t="s">
        <v>3084</v>
      </c>
      <c r="AY1281" s="34" t="s">
        <v>3085</v>
      </c>
      <c r="AZ1281" s="3">
        <v>40</v>
      </c>
      <c r="BA1281" s="34" t="s">
        <v>60</v>
      </c>
      <c r="BB1281" s="34">
        <v>0</v>
      </c>
      <c r="BC1281" s="34" t="s">
        <v>60</v>
      </c>
      <c r="BD1281" s="34" t="s">
        <v>60</v>
      </c>
      <c r="BE1281" s="34" t="s">
        <v>60</v>
      </c>
      <c r="BF1281" s="34" t="str">
        <f>IFERROR(VLOOKUP(Data_Power_app[[#This Row],[PRO ODER]],'Result'!H:J,3,0),"")</f>
        <v>LAMINATION 2</v>
      </c>
      <c r="BG1281" s="11"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4" t="s">
        <v>4327</v>
      </c>
      <c r="C1282" s="34" t="s">
        <v>4328</v>
      </c>
      <c r="D1282" s="34" t="s">
        <v>57</v>
      </c>
      <c r="E1282" s="34" t="s">
        <v>104</v>
      </c>
      <c r="F1282" s="34" t="s">
        <v>59</v>
      </c>
      <c r="G1282" s="34">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4" t="s">
        <v>828</v>
      </c>
      <c r="AH1282" s="34" t="s">
        <v>63</v>
      </c>
      <c r="AI1282" s="34" t="s">
        <v>3014</v>
      </c>
      <c r="AJ1282" s="34" t="s">
        <v>64</v>
      </c>
      <c r="AK1282" s="34" t="s">
        <v>65</v>
      </c>
      <c r="AL1282" s="34" t="s">
        <v>66</v>
      </c>
      <c r="AM1282" s="34" t="s">
        <v>67</v>
      </c>
      <c r="AN1282" s="34">
        <v>0.33996999999999999</v>
      </c>
      <c r="AO1282" s="34" t="s">
        <v>68</v>
      </c>
      <c r="AP1282" s="34"/>
      <c r="AQ1282" s="34"/>
      <c r="AR1282" s="34" t="s">
        <v>68</v>
      </c>
      <c r="AS1282" s="34"/>
      <c r="AT1282" s="34"/>
      <c r="AU1282" s="34" t="s">
        <v>2915</v>
      </c>
      <c r="AV1282" s="34" t="s">
        <v>2916</v>
      </c>
      <c r="AW1282" s="34">
        <v>0.74358000000000002</v>
      </c>
      <c r="AX1282" s="34" t="s">
        <v>672</v>
      </c>
      <c r="AY1282" s="34" t="s">
        <v>105</v>
      </c>
      <c r="AZ1282" s="3">
        <v>10</v>
      </c>
      <c r="BA1282" s="34" t="s">
        <v>60</v>
      </c>
      <c r="BB1282" s="34">
        <v>0</v>
      </c>
      <c r="BC1282" s="34" t="s">
        <v>60</v>
      </c>
      <c r="BD1282" s="34" t="s">
        <v>60</v>
      </c>
      <c r="BE1282" s="34" t="s">
        <v>60</v>
      </c>
      <c r="BF1282" s="34" t="str">
        <f>IFERROR(VLOOKUP(Data_Power_app[[#This Row],[PRO ODER]],'Result'!H:J,3,0),"")</f>
        <v>LAMINATION 6</v>
      </c>
      <c r="BG1282" s="11"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4" t="s">
        <v>3099</v>
      </c>
      <c r="C1283" s="34" t="s">
        <v>3100</v>
      </c>
      <c r="D1283" s="34" t="s">
        <v>57</v>
      </c>
      <c r="E1283" s="34" t="s">
        <v>104</v>
      </c>
      <c r="F1283" s="34" t="s">
        <v>59</v>
      </c>
      <c r="G1283" s="34">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4" t="s">
        <v>828</v>
      </c>
      <c r="AH1283" s="34" t="s">
        <v>63</v>
      </c>
      <c r="AI1283" s="34" t="s">
        <v>3014</v>
      </c>
      <c r="AJ1283" s="34" t="s">
        <v>64</v>
      </c>
      <c r="AK1283" s="34" t="s">
        <v>65</v>
      </c>
      <c r="AL1283" s="34" t="s">
        <v>66</v>
      </c>
      <c r="AM1283" s="34" t="s">
        <v>67</v>
      </c>
      <c r="AN1283" s="34">
        <v>9.6678700000000006</v>
      </c>
      <c r="AO1283" s="34" t="s">
        <v>68</v>
      </c>
      <c r="AP1283" s="34"/>
      <c r="AQ1283" s="34"/>
      <c r="AR1283" s="34" t="s">
        <v>68</v>
      </c>
      <c r="AS1283" s="34"/>
      <c r="AT1283" s="34"/>
      <c r="AU1283" s="34" t="s">
        <v>2915</v>
      </c>
      <c r="AV1283" s="34" t="s">
        <v>2916</v>
      </c>
      <c r="AW1283" s="34">
        <v>21.145029999999998</v>
      </c>
      <c r="AX1283" s="34" t="s">
        <v>672</v>
      </c>
      <c r="AY1283" s="34" t="s">
        <v>105</v>
      </c>
      <c r="AZ1283" s="3">
        <v>313</v>
      </c>
      <c r="BA1283" s="34" t="s">
        <v>60</v>
      </c>
      <c r="BB1283" s="34">
        <v>0</v>
      </c>
      <c r="BC1283" s="34" t="s">
        <v>60</v>
      </c>
      <c r="BD1283" s="34" t="s">
        <v>60</v>
      </c>
      <c r="BE1283" s="34" t="s">
        <v>60</v>
      </c>
      <c r="BF1283" s="34" t="str">
        <f>IFERROR(VLOOKUP(Data_Power_app[[#This Row],[PRO ODER]],'Result'!H:J,3,0),"")</f>
        <v>LAMINATION 6</v>
      </c>
      <c r="BG1283" s="11"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4" t="s">
        <v>5296</v>
      </c>
      <c r="C1284" s="34" t="s">
        <v>5297</v>
      </c>
      <c r="D1284" s="34" t="s">
        <v>57</v>
      </c>
      <c r="E1284" s="34" t="s">
        <v>110</v>
      </c>
      <c r="F1284" s="34" t="s">
        <v>59</v>
      </c>
      <c r="G1284" s="34">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4" t="s">
        <v>828</v>
      </c>
      <c r="AH1284" s="34" t="s">
        <v>63</v>
      </c>
      <c r="AI1284" s="34" t="s">
        <v>5298</v>
      </c>
      <c r="AJ1284" s="34" t="s">
        <v>64</v>
      </c>
      <c r="AK1284" s="34" t="s">
        <v>65</v>
      </c>
      <c r="AL1284" s="34" t="s">
        <v>66</v>
      </c>
      <c r="AM1284" s="34" t="s">
        <v>67</v>
      </c>
      <c r="AN1284" s="34">
        <v>3.2646799999999998</v>
      </c>
      <c r="AO1284" s="34" t="s">
        <v>68</v>
      </c>
      <c r="AP1284" s="34"/>
      <c r="AQ1284" s="34"/>
      <c r="AR1284" s="34" t="s">
        <v>68</v>
      </c>
      <c r="AS1284" s="34"/>
      <c r="AT1284" s="34"/>
      <c r="AU1284" s="34" t="s">
        <v>111</v>
      </c>
      <c r="AV1284" s="34" t="s">
        <v>112</v>
      </c>
      <c r="AW1284" s="34">
        <v>7.1403999999999996</v>
      </c>
      <c r="AX1284" s="34" t="s">
        <v>113</v>
      </c>
      <c r="AY1284" s="34" t="s">
        <v>114</v>
      </c>
      <c r="AZ1284" s="3">
        <v>111</v>
      </c>
      <c r="BA1284" s="34" t="s">
        <v>60</v>
      </c>
      <c r="BB1284" s="34">
        <v>0</v>
      </c>
      <c r="BC1284" s="34" t="s">
        <v>60</v>
      </c>
      <c r="BD1284" s="34" t="s">
        <v>60</v>
      </c>
      <c r="BE1284" s="34" t="s">
        <v>60</v>
      </c>
      <c r="BF1284" s="34" t="str">
        <f>IFERROR(VLOOKUP(Data_Power_app[[#This Row],[PRO ODER]],'Result'!H:J,3,0),"")</f>
        <v>LAMINATION 6</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4" t="s">
        <v>5299</v>
      </c>
      <c r="C1285" s="34" t="s">
        <v>5300</v>
      </c>
      <c r="D1285" s="34" t="s">
        <v>57</v>
      </c>
      <c r="E1285" s="34" t="s">
        <v>110</v>
      </c>
      <c r="F1285" s="34" t="s">
        <v>59</v>
      </c>
      <c r="G1285" s="34">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4" t="s">
        <v>828</v>
      </c>
      <c r="AH1285" s="34" t="s">
        <v>63</v>
      </c>
      <c r="AI1285" s="34" t="s">
        <v>5298</v>
      </c>
      <c r="AJ1285" s="34" t="s">
        <v>64</v>
      </c>
      <c r="AK1285" s="34" t="s">
        <v>65</v>
      </c>
      <c r="AL1285" s="34" t="s">
        <v>66</v>
      </c>
      <c r="AM1285" s="34" t="s">
        <v>67</v>
      </c>
      <c r="AN1285" s="34">
        <v>9.6218699999999995</v>
      </c>
      <c r="AO1285" s="34" t="s">
        <v>68</v>
      </c>
      <c r="AP1285" s="34"/>
      <c r="AQ1285" s="34"/>
      <c r="AR1285" s="34" t="s">
        <v>68</v>
      </c>
      <c r="AS1285" s="34"/>
      <c r="AT1285" s="34"/>
      <c r="AU1285" s="34" t="s">
        <v>111</v>
      </c>
      <c r="AV1285" s="34" t="s">
        <v>112</v>
      </c>
      <c r="AW1285" s="34">
        <v>21.0444</v>
      </c>
      <c r="AX1285" s="34" t="s">
        <v>113</v>
      </c>
      <c r="AY1285" s="34" t="s">
        <v>114</v>
      </c>
      <c r="AZ1285" s="3">
        <v>328</v>
      </c>
      <c r="BA1285" s="34" t="s">
        <v>60</v>
      </c>
      <c r="BB1285" s="34">
        <v>0</v>
      </c>
      <c r="BC1285" s="34" t="s">
        <v>60</v>
      </c>
      <c r="BD1285" s="34" t="s">
        <v>60</v>
      </c>
      <c r="BE1285" s="34" t="s">
        <v>60</v>
      </c>
      <c r="BF1285" s="34" t="str">
        <f>IFERROR(VLOOKUP(Data_Power_app[[#This Row],[PRO ODER]],'Result'!H:J,3,0),"")</f>
        <v>LAMINATION 6</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4" t="s">
        <v>5301</v>
      </c>
      <c r="C1286" s="34" t="s">
        <v>5302</v>
      </c>
      <c r="D1286" s="34" t="s">
        <v>57</v>
      </c>
      <c r="E1286" s="34" t="s">
        <v>110</v>
      </c>
      <c r="F1286" s="34" t="s">
        <v>59</v>
      </c>
      <c r="G1286" s="34">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4" t="s">
        <v>828</v>
      </c>
      <c r="AH1286" s="34" t="s">
        <v>63</v>
      </c>
      <c r="AI1286" s="34" t="s">
        <v>5298</v>
      </c>
      <c r="AJ1286" s="34" t="s">
        <v>64</v>
      </c>
      <c r="AK1286" s="34" t="s">
        <v>65</v>
      </c>
      <c r="AL1286" s="34" t="s">
        <v>66</v>
      </c>
      <c r="AM1286" s="34" t="s">
        <v>67</v>
      </c>
      <c r="AN1286" s="34">
        <v>107.84368000000001</v>
      </c>
      <c r="AO1286" s="34" t="s">
        <v>68</v>
      </c>
      <c r="AP1286" s="34"/>
      <c r="AQ1286" s="34"/>
      <c r="AR1286" s="34" t="s">
        <v>68</v>
      </c>
      <c r="AS1286" s="34"/>
      <c r="AT1286" s="34"/>
      <c r="AU1286" s="34" t="s">
        <v>111</v>
      </c>
      <c r="AV1286" s="34" t="s">
        <v>112</v>
      </c>
      <c r="AW1286" s="34">
        <v>235.87015</v>
      </c>
      <c r="AX1286" s="34" t="s">
        <v>113</v>
      </c>
      <c r="AY1286" s="34" t="s">
        <v>114</v>
      </c>
      <c r="AZ1286" s="3">
        <v>3505</v>
      </c>
      <c r="BA1286" s="34" t="s">
        <v>60</v>
      </c>
      <c r="BB1286" s="34">
        <v>0</v>
      </c>
      <c r="BC1286" s="34" t="s">
        <v>60</v>
      </c>
      <c r="BD1286" s="34" t="s">
        <v>60</v>
      </c>
      <c r="BE1286" s="34" t="s">
        <v>60</v>
      </c>
      <c r="BF1286" s="34" t="str">
        <f>IFERROR(VLOOKUP(Data_Power_app[[#This Row],[PRO ODER]],'Result'!H:J,3,0),"")</f>
        <v>LAMINATION 6</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4" t="s">
        <v>5303</v>
      </c>
      <c r="C1287" s="34" t="s">
        <v>5304</v>
      </c>
      <c r="D1287" s="34" t="s">
        <v>57</v>
      </c>
      <c r="E1287" s="34" t="s">
        <v>110</v>
      </c>
      <c r="F1287" s="34" t="s">
        <v>59</v>
      </c>
      <c r="G1287" s="34">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4" t="s">
        <v>828</v>
      </c>
      <c r="AH1287" s="34" t="s">
        <v>106</v>
      </c>
      <c r="AI1287" s="34" t="s">
        <v>516</v>
      </c>
      <c r="AJ1287" s="34" t="s">
        <v>64</v>
      </c>
      <c r="AK1287" s="34" t="s">
        <v>98</v>
      </c>
      <c r="AL1287" s="34" t="s">
        <v>66</v>
      </c>
      <c r="AM1287" s="34" t="s">
        <v>67</v>
      </c>
      <c r="AN1287" s="34">
        <v>8.9396199999999997</v>
      </c>
      <c r="AO1287" s="34" t="s">
        <v>68</v>
      </c>
      <c r="AP1287" s="34"/>
      <c r="AQ1287" s="34"/>
      <c r="AR1287" s="34" t="s">
        <v>68</v>
      </c>
      <c r="AS1287" s="34"/>
      <c r="AT1287" s="34"/>
      <c r="AU1287" s="34" t="s">
        <v>517</v>
      </c>
      <c r="AV1287" s="34" t="s">
        <v>518</v>
      </c>
      <c r="AW1287" s="34">
        <v>19.55049</v>
      </c>
      <c r="AX1287" s="34" t="s">
        <v>519</v>
      </c>
      <c r="AY1287" s="34" t="s">
        <v>520</v>
      </c>
      <c r="AZ1287" s="3">
        <v>247</v>
      </c>
      <c r="BA1287" s="34" t="s">
        <v>60</v>
      </c>
      <c r="BB1287" s="34">
        <v>247</v>
      </c>
      <c r="BC1287" s="34" t="s">
        <v>60</v>
      </c>
      <c r="BD1287" s="34" t="s">
        <v>60</v>
      </c>
      <c r="BE1287" s="34" t="s">
        <v>60</v>
      </c>
      <c r="BF1287" s="34" t="str">
        <f>IFERROR(VLOOKUP(Data_Power_app[[#This Row],[PRO ODER]],'Result'!H:J,3,0),"")</f>
        <v>LAMINATION 6</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URGENT</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4" t="s">
        <v>5305</v>
      </c>
      <c r="C1288" s="34" t="s">
        <v>5306</v>
      </c>
      <c r="D1288" s="34" t="s">
        <v>57</v>
      </c>
      <c r="E1288" s="34" t="s">
        <v>110</v>
      </c>
      <c r="F1288" s="34" t="s">
        <v>59</v>
      </c>
      <c r="G1288" s="34">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4" t="s">
        <v>828</v>
      </c>
      <c r="AH1288" s="34" t="s">
        <v>63</v>
      </c>
      <c r="AI1288" s="34" t="s">
        <v>5298</v>
      </c>
      <c r="AJ1288" s="34" t="s">
        <v>64</v>
      </c>
      <c r="AK1288" s="34" t="s">
        <v>65</v>
      </c>
      <c r="AL1288" s="34" t="s">
        <v>66</v>
      </c>
      <c r="AM1288" s="34" t="s">
        <v>67</v>
      </c>
      <c r="AN1288" s="34">
        <v>2.4235099999999998</v>
      </c>
      <c r="AO1288" s="34" t="s">
        <v>68</v>
      </c>
      <c r="AP1288" s="34"/>
      <c r="AQ1288" s="34"/>
      <c r="AR1288" s="34" t="s">
        <v>68</v>
      </c>
      <c r="AS1288" s="34"/>
      <c r="AT1288" s="34"/>
      <c r="AU1288" s="34" t="s">
        <v>111</v>
      </c>
      <c r="AV1288" s="34" t="s">
        <v>112</v>
      </c>
      <c r="AW1288" s="34">
        <v>5.3006000000000002</v>
      </c>
      <c r="AX1288" s="34" t="s">
        <v>113</v>
      </c>
      <c r="AY1288" s="34" t="s">
        <v>114</v>
      </c>
      <c r="AZ1288" s="3">
        <v>80</v>
      </c>
      <c r="BA1288" s="34" t="s">
        <v>60</v>
      </c>
      <c r="BB1288" s="34">
        <v>0</v>
      </c>
      <c r="BC1288" s="34" t="s">
        <v>60</v>
      </c>
      <c r="BD1288" s="34" t="s">
        <v>60</v>
      </c>
      <c r="BE1288" s="34" t="s">
        <v>60</v>
      </c>
      <c r="BF1288" s="34" t="str">
        <f>IFERROR(VLOOKUP(Data_Power_app[[#This Row],[PRO ODER]],'Result'!H:J,3,0),"")</f>
        <v>LAMINATION 6</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4" t="s">
        <v>5307</v>
      </c>
      <c r="C1289" s="34" t="s">
        <v>5308</v>
      </c>
      <c r="D1289" s="34" t="s">
        <v>57</v>
      </c>
      <c r="E1289" s="34" t="s">
        <v>110</v>
      </c>
      <c r="F1289" s="34" t="s">
        <v>59</v>
      </c>
      <c r="G1289" s="34">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4" t="s">
        <v>828</v>
      </c>
      <c r="AH1289" s="34" t="s">
        <v>106</v>
      </c>
      <c r="AI1289" s="34" t="s">
        <v>516</v>
      </c>
      <c r="AJ1289" s="34" t="s">
        <v>64</v>
      </c>
      <c r="AK1289" s="34" t="s">
        <v>98</v>
      </c>
      <c r="AL1289" s="34" t="s">
        <v>66</v>
      </c>
      <c r="AM1289" s="34" t="s">
        <v>67</v>
      </c>
      <c r="AN1289" s="34">
        <v>4.3414599999999997</v>
      </c>
      <c r="AO1289" s="34" t="s">
        <v>68</v>
      </c>
      <c r="AP1289" s="34"/>
      <c r="AQ1289" s="34"/>
      <c r="AR1289" s="34" t="s">
        <v>68</v>
      </c>
      <c r="AS1289" s="34"/>
      <c r="AT1289" s="34"/>
      <c r="AU1289" s="34" t="s">
        <v>517</v>
      </c>
      <c r="AV1289" s="34" t="s">
        <v>518</v>
      </c>
      <c r="AW1289" s="34">
        <v>9.4946800000000007</v>
      </c>
      <c r="AX1289" s="34" t="s">
        <v>519</v>
      </c>
      <c r="AY1289" s="34" t="s">
        <v>520</v>
      </c>
      <c r="AZ1289" s="3">
        <v>121</v>
      </c>
      <c r="BA1289" s="34" t="s">
        <v>60</v>
      </c>
      <c r="BB1289" s="34">
        <v>0</v>
      </c>
      <c r="BC1289" s="34" t="s">
        <v>60</v>
      </c>
      <c r="BD1289" s="34" t="s">
        <v>60</v>
      </c>
      <c r="BE1289" s="34" t="s">
        <v>60</v>
      </c>
      <c r="BF1289" s="34" t="str">
        <f>IFERROR(VLOOKUP(Data_Power_app[[#This Row],[PRO ODER]],'Result'!H:J,3,0),"")</f>
        <v>LAMINATION 6</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4" t="s">
        <v>5311</v>
      </c>
      <c r="C1290" s="34" t="s">
        <v>5312</v>
      </c>
      <c r="D1290" s="34" t="s">
        <v>57</v>
      </c>
      <c r="E1290" s="34" t="s">
        <v>110</v>
      </c>
      <c r="F1290" s="34" t="s">
        <v>59</v>
      </c>
      <c r="G1290" s="34">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4" t="s">
        <v>828</v>
      </c>
      <c r="AH1290" s="34" t="s">
        <v>106</v>
      </c>
      <c r="AI1290" s="34" t="s">
        <v>516</v>
      </c>
      <c r="AJ1290" s="34" t="s">
        <v>64</v>
      </c>
      <c r="AK1290" s="34" t="s">
        <v>98</v>
      </c>
      <c r="AL1290" s="34" t="s">
        <v>66</v>
      </c>
      <c r="AM1290" s="34" t="s">
        <v>67</v>
      </c>
      <c r="AN1290" s="34">
        <v>0.17896000000000001</v>
      </c>
      <c r="AO1290" s="34" t="s">
        <v>68</v>
      </c>
      <c r="AP1290" s="34"/>
      <c r="AQ1290" s="34"/>
      <c r="AR1290" s="34" t="s">
        <v>68</v>
      </c>
      <c r="AS1290" s="34"/>
      <c r="AT1290" s="34"/>
      <c r="AU1290" s="34" t="s">
        <v>517</v>
      </c>
      <c r="AV1290" s="34" t="s">
        <v>518</v>
      </c>
      <c r="AW1290" s="34">
        <v>0.39137</v>
      </c>
      <c r="AX1290" s="34" t="s">
        <v>519</v>
      </c>
      <c r="AY1290" s="34" t="s">
        <v>520</v>
      </c>
      <c r="AZ1290" s="3">
        <v>5</v>
      </c>
      <c r="BA1290" s="34" t="s">
        <v>60</v>
      </c>
      <c r="BB1290" s="34">
        <v>0</v>
      </c>
      <c r="BC1290" s="34" t="s">
        <v>60</v>
      </c>
      <c r="BD1290" s="34" t="s">
        <v>60</v>
      </c>
      <c r="BE1290" s="34" t="s">
        <v>60</v>
      </c>
      <c r="BF1290" s="34" t="str">
        <f>IFERROR(VLOOKUP(Data_Power_app[[#This Row],[PRO ODER]],'Result'!H:J,3,0),"")</f>
        <v>LAMINATION 6</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4" t="s">
        <v>5313</v>
      </c>
      <c r="C1291" s="34" t="s">
        <v>5314</v>
      </c>
      <c r="D1291" s="34" t="s">
        <v>57</v>
      </c>
      <c r="E1291" s="34" t="s">
        <v>110</v>
      </c>
      <c r="F1291" s="34" t="s">
        <v>59</v>
      </c>
      <c r="G1291" s="34">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4" t="s">
        <v>828</v>
      </c>
      <c r="AH1291" s="34" t="s">
        <v>63</v>
      </c>
      <c r="AI1291" s="34" t="s">
        <v>5298</v>
      </c>
      <c r="AJ1291" s="34" t="s">
        <v>64</v>
      </c>
      <c r="AK1291" s="34" t="s">
        <v>65</v>
      </c>
      <c r="AL1291" s="34" t="s">
        <v>66</v>
      </c>
      <c r="AM1291" s="34" t="s">
        <v>67</v>
      </c>
      <c r="AN1291" s="34">
        <v>1.80141</v>
      </c>
      <c r="AO1291" s="34" t="s">
        <v>68</v>
      </c>
      <c r="AP1291" s="34"/>
      <c r="AQ1291" s="34"/>
      <c r="AR1291" s="34" t="s">
        <v>68</v>
      </c>
      <c r="AS1291" s="34"/>
      <c r="AT1291" s="34"/>
      <c r="AU1291" s="34" t="s">
        <v>111</v>
      </c>
      <c r="AV1291" s="34" t="s">
        <v>112</v>
      </c>
      <c r="AW1291" s="34">
        <v>3.9400499999999998</v>
      </c>
      <c r="AX1291" s="34" t="s">
        <v>113</v>
      </c>
      <c r="AY1291" s="34" t="s">
        <v>114</v>
      </c>
      <c r="AZ1291" s="3">
        <v>60</v>
      </c>
      <c r="BA1291" s="34" t="s">
        <v>60</v>
      </c>
      <c r="BB1291" s="34">
        <v>0</v>
      </c>
      <c r="BC1291" s="34" t="s">
        <v>60</v>
      </c>
      <c r="BD1291" s="34" t="s">
        <v>60</v>
      </c>
      <c r="BE1291" s="34" t="s">
        <v>60</v>
      </c>
      <c r="BF1291" s="34" t="str">
        <f>IFERROR(VLOOKUP(Data_Power_app[[#This Row],[PRO ODER]],'Result'!H:J,3,0),"")</f>
        <v>LAMINATION 6</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4" t="s">
        <v>5315</v>
      </c>
      <c r="C1292" s="34" t="s">
        <v>5316</v>
      </c>
      <c r="D1292" s="34" t="s">
        <v>57</v>
      </c>
      <c r="E1292" s="34" t="s">
        <v>110</v>
      </c>
      <c r="F1292" s="34" t="s">
        <v>59</v>
      </c>
      <c r="G1292" s="34">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4" t="s">
        <v>828</v>
      </c>
      <c r="AH1292" s="34" t="s">
        <v>106</v>
      </c>
      <c r="AI1292" s="34" t="s">
        <v>516</v>
      </c>
      <c r="AJ1292" s="34" t="s">
        <v>64</v>
      </c>
      <c r="AK1292" s="34" t="s">
        <v>98</v>
      </c>
      <c r="AL1292" s="34" t="s">
        <v>66</v>
      </c>
      <c r="AM1292" s="34" t="s">
        <v>67</v>
      </c>
      <c r="AN1292" s="34">
        <v>1.4558500000000001</v>
      </c>
      <c r="AO1292" s="34" t="s">
        <v>68</v>
      </c>
      <c r="AP1292" s="34"/>
      <c r="AQ1292" s="34"/>
      <c r="AR1292" s="34" t="s">
        <v>68</v>
      </c>
      <c r="AS1292" s="34"/>
      <c r="AT1292" s="34"/>
      <c r="AU1292" s="34" t="s">
        <v>517</v>
      </c>
      <c r="AV1292" s="34" t="s">
        <v>518</v>
      </c>
      <c r="AW1292" s="34">
        <v>3.1838299999999999</v>
      </c>
      <c r="AX1292" s="34" t="s">
        <v>519</v>
      </c>
      <c r="AY1292" s="34" t="s">
        <v>520</v>
      </c>
      <c r="AZ1292" s="3">
        <v>40</v>
      </c>
      <c r="BA1292" s="34" t="s">
        <v>60</v>
      </c>
      <c r="BB1292" s="34">
        <v>0</v>
      </c>
      <c r="BC1292" s="34" t="s">
        <v>60</v>
      </c>
      <c r="BD1292" s="34" t="s">
        <v>60</v>
      </c>
      <c r="BE1292" s="34" t="s">
        <v>60</v>
      </c>
      <c r="BF1292" s="34" t="str">
        <f>IFERROR(VLOOKUP(Data_Power_app[[#This Row],[PRO ODER]],'Result'!H:J,3,0),"")</f>
        <v>LAMINATION 6</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4" t="s">
        <v>5317</v>
      </c>
      <c r="C1293" s="34" t="s">
        <v>5318</v>
      </c>
      <c r="D1293" s="34" t="s">
        <v>57</v>
      </c>
      <c r="E1293" s="34" t="s">
        <v>110</v>
      </c>
      <c r="F1293" s="34" t="s">
        <v>59</v>
      </c>
      <c r="G1293" s="34">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4" t="s">
        <v>828</v>
      </c>
      <c r="AH1293" s="34" t="s">
        <v>106</v>
      </c>
      <c r="AI1293" s="34" t="s">
        <v>516</v>
      </c>
      <c r="AJ1293" s="34" t="s">
        <v>64</v>
      </c>
      <c r="AK1293" s="34" t="s">
        <v>98</v>
      </c>
      <c r="AL1293" s="34" t="s">
        <v>66</v>
      </c>
      <c r="AM1293" s="34" t="s">
        <v>67</v>
      </c>
      <c r="AN1293" s="34">
        <v>5.1836900000000004</v>
      </c>
      <c r="AO1293" s="34" t="s">
        <v>68</v>
      </c>
      <c r="AP1293" s="34"/>
      <c r="AQ1293" s="34"/>
      <c r="AR1293" s="34" t="s">
        <v>68</v>
      </c>
      <c r="AS1293" s="34"/>
      <c r="AT1293" s="34"/>
      <c r="AU1293" s="34" t="s">
        <v>517</v>
      </c>
      <c r="AV1293" s="34" t="s">
        <v>518</v>
      </c>
      <c r="AW1293" s="34">
        <v>11.336180000000001</v>
      </c>
      <c r="AX1293" s="34" t="s">
        <v>519</v>
      </c>
      <c r="AY1293" s="34" t="s">
        <v>520</v>
      </c>
      <c r="AZ1293" s="3">
        <v>141</v>
      </c>
      <c r="BA1293" s="34" t="s">
        <v>60</v>
      </c>
      <c r="BB1293" s="34">
        <v>141</v>
      </c>
      <c r="BC1293" s="34" t="s">
        <v>60</v>
      </c>
      <c r="BD1293" s="34" t="s">
        <v>60</v>
      </c>
      <c r="BE1293" s="34" t="s">
        <v>60</v>
      </c>
      <c r="BF1293" s="34" t="str">
        <f>IFERROR(VLOOKUP(Data_Power_app[[#This Row],[PRO ODER]],'Result'!H:J,3,0),"")</f>
        <v>LAMINATION 6</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URGENT</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4" t="s">
        <v>5319</v>
      </c>
      <c r="C1294" s="34" t="s">
        <v>5320</v>
      </c>
      <c r="D1294" s="34" t="s">
        <v>57</v>
      </c>
      <c r="E1294" s="34" t="s">
        <v>110</v>
      </c>
      <c r="F1294" s="34" t="s">
        <v>59</v>
      </c>
      <c r="G1294" s="34">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4" t="s">
        <v>828</v>
      </c>
      <c r="AH1294" s="34" t="s">
        <v>63</v>
      </c>
      <c r="AI1294" s="34" t="s">
        <v>5298</v>
      </c>
      <c r="AJ1294" s="34" t="s">
        <v>64</v>
      </c>
      <c r="AK1294" s="34" t="s">
        <v>65</v>
      </c>
      <c r="AL1294" s="34" t="s">
        <v>66</v>
      </c>
      <c r="AM1294" s="34" t="s">
        <v>67</v>
      </c>
      <c r="AN1294" s="34">
        <v>6.8382800000000001</v>
      </c>
      <c r="AO1294" s="34" t="s">
        <v>68</v>
      </c>
      <c r="AP1294" s="34"/>
      <c r="AQ1294" s="34"/>
      <c r="AR1294" s="34" t="s">
        <v>68</v>
      </c>
      <c r="AS1294" s="34"/>
      <c r="AT1294" s="34"/>
      <c r="AU1294" s="34" t="s">
        <v>111</v>
      </c>
      <c r="AV1294" s="34" t="s">
        <v>112</v>
      </c>
      <c r="AW1294" s="34">
        <v>14.95641</v>
      </c>
      <c r="AX1294" s="34" t="s">
        <v>113</v>
      </c>
      <c r="AY1294" s="34" t="s">
        <v>114</v>
      </c>
      <c r="AZ1294" s="3">
        <v>222</v>
      </c>
      <c r="BA1294" s="34" t="s">
        <v>60</v>
      </c>
      <c r="BB1294" s="34">
        <v>0</v>
      </c>
      <c r="BC1294" s="34" t="s">
        <v>60</v>
      </c>
      <c r="BD1294" s="34" t="s">
        <v>60</v>
      </c>
      <c r="BE1294" s="34" t="s">
        <v>60</v>
      </c>
      <c r="BF1294" s="34" t="str">
        <f>IFERROR(VLOOKUP(Data_Power_app[[#This Row],[PRO ODER]],'Result'!H:J,3,0),"")</f>
        <v>LAMINATION 6</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4" t="s">
        <v>5321</v>
      </c>
      <c r="C1295" s="34" t="s">
        <v>5322</v>
      </c>
      <c r="D1295" s="34" t="s">
        <v>57</v>
      </c>
      <c r="E1295" s="34" t="s">
        <v>110</v>
      </c>
      <c r="F1295" s="34" t="s">
        <v>59</v>
      </c>
      <c r="G1295" s="34">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4" t="s">
        <v>828</v>
      </c>
      <c r="AH1295" s="34" t="s">
        <v>63</v>
      </c>
      <c r="AI1295" s="34" t="s">
        <v>5298</v>
      </c>
      <c r="AJ1295" s="34" t="s">
        <v>64</v>
      </c>
      <c r="AK1295" s="34" t="s">
        <v>65</v>
      </c>
      <c r="AL1295" s="34" t="s">
        <v>66</v>
      </c>
      <c r="AM1295" s="34" t="s">
        <v>67</v>
      </c>
      <c r="AN1295" s="34">
        <v>0.56869999999999998</v>
      </c>
      <c r="AO1295" s="34" t="s">
        <v>68</v>
      </c>
      <c r="AP1295" s="34"/>
      <c r="AQ1295" s="34"/>
      <c r="AR1295" s="34" t="s">
        <v>68</v>
      </c>
      <c r="AS1295" s="34"/>
      <c r="AT1295" s="34"/>
      <c r="AU1295" s="34" t="s">
        <v>111</v>
      </c>
      <c r="AV1295" s="34" t="s">
        <v>112</v>
      </c>
      <c r="AW1295" s="34">
        <v>1.2437</v>
      </c>
      <c r="AX1295" s="34" t="s">
        <v>113</v>
      </c>
      <c r="AY1295" s="34" t="s">
        <v>114</v>
      </c>
      <c r="AZ1295" s="3">
        <v>20</v>
      </c>
      <c r="BA1295" s="34" t="s">
        <v>60</v>
      </c>
      <c r="BB1295" s="34">
        <v>0</v>
      </c>
      <c r="BC1295" s="34" t="s">
        <v>60</v>
      </c>
      <c r="BD1295" s="34" t="s">
        <v>60</v>
      </c>
      <c r="BE1295" s="34" t="s">
        <v>60</v>
      </c>
      <c r="BF1295" s="34" t="str">
        <f>IFERROR(VLOOKUP(Data_Power_app[[#This Row],[PRO ODER]],'Result'!H:J,3,0),"")</f>
        <v>LAMINATION 6</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4" t="s">
        <v>5323</v>
      </c>
      <c r="C1296" s="34" t="s">
        <v>5324</v>
      </c>
      <c r="D1296" s="34" t="s">
        <v>57</v>
      </c>
      <c r="E1296" s="34" t="s">
        <v>110</v>
      </c>
      <c r="F1296" s="34" t="s">
        <v>59</v>
      </c>
      <c r="G1296" s="34">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4" t="s">
        <v>828</v>
      </c>
      <c r="AH1296" s="34" t="s">
        <v>63</v>
      </c>
      <c r="AI1296" s="34" t="s">
        <v>5298</v>
      </c>
      <c r="AJ1296" s="34" t="s">
        <v>64</v>
      </c>
      <c r="AK1296" s="34" t="s">
        <v>65</v>
      </c>
      <c r="AL1296" s="34" t="s">
        <v>66</v>
      </c>
      <c r="AM1296" s="34" t="s">
        <v>67</v>
      </c>
      <c r="AN1296" s="34">
        <v>2.2451699999999999</v>
      </c>
      <c r="AO1296" s="34" t="s">
        <v>68</v>
      </c>
      <c r="AP1296" s="34"/>
      <c r="AQ1296" s="34"/>
      <c r="AR1296" s="34" t="s">
        <v>68</v>
      </c>
      <c r="AS1296" s="34"/>
      <c r="AT1296" s="34"/>
      <c r="AU1296" s="34" t="s">
        <v>111</v>
      </c>
      <c r="AV1296" s="34" t="s">
        <v>112</v>
      </c>
      <c r="AW1296" s="34">
        <v>4.9106899999999998</v>
      </c>
      <c r="AX1296" s="34" t="s">
        <v>113</v>
      </c>
      <c r="AY1296" s="34" t="s">
        <v>114</v>
      </c>
      <c r="AZ1296" s="3">
        <v>75</v>
      </c>
      <c r="BA1296" s="34" t="s">
        <v>60</v>
      </c>
      <c r="BB1296" s="34">
        <v>0</v>
      </c>
      <c r="BC1296" s="34" t="s">
        <v>60</v>
      </c>
      <c r="BD1296" s="34" t="s">
        <v>60</v>
      </c>
      <c r="BE1296" s="34" t="s">
        <v>60</v>
      </c>
      <c r="BF1296" s="34" t="str">
        <f>IFERROR(VLOOKUP(Data_Power_app[[#This Row],[PRO ODER]],'Result'!H:J,3,0),"")</f>
        <v>LAMINATION 6</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4" t="s">
        <v>5325</v>
      </c>
      <c r="C1297" s="34" t="s">
        <v>5326</v>
      </c>
      <c r="D1297" s="34" t="s">
        <v>57</v>
      </c>
      <c r="E1297" s="34" t="s">
        <v>110</v>
      </c>
      <c r="F1297" s="34" t="s">
        <v>59</v>
      </c>
      <c r="G1297" s="34">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4" t="s">
        <v>828</v>
      </c>
      <c r="AH1297" s="34" t="s">
        <v>106</v>
      </c>
      <c r="AI1297" s="34" t="s">
        <v>516</v>
      </c>
      <c r="AJ1297" s="34" t="s">
        <v>64</v>
      </c>
      <c r="AK1297" s="34" t="s">
        <v>98</v>
      </c>
      <c r="AL1297" s="34" t="s">
        <v>66</v>
      </c>
      <c r="AM1297" s="34" t="s">
        <v>67</v>
      </c>
      <c r="AN1297" s="34">
        <v>0.17896000000000001</v>
      </c>
      <c r="AO1297" s="34" t="s">
        <v>68</v>
      </c>
      <c r="AP1297" s="34"/>
      <c r="AQ1297" s="34"/>
      <c r="AR1297" s="34" t="s">
        <v>68</v>
      </c>
      <c r="AS1297" s="34"/>
      <c r="AT1297" s="34"/>
      <c r="AU1297" s="34" t="s">
        <v>517</v>
      </c>
      <c r="AV1297" s="34" t="s">
        <v>518</v>
      </c>
      <c r="AW1297" s="34">
        <v>0.39137</v>
      </c>
      <c r="AX1297" s="34" t="s">
        <v>519</v>
      </c>
      <c r="AY1297" s="34" t="s">
        <v>520</v>
      </c>
      <c r="AZ1297" s="3">
        <v>5</v>
      </c>
      <c r="BA1297" s="34" t="s">
        <v>60</v>
      </c>
      <c r="BB1297" s="34">
        <v>0</v>
      </c>
      <c r="BC1297" s="34" t="s">
        <v>60</v>
      </c>
      <c r="BD1297" s="34" t="s">
        <v>60</v>
      </c>
      <c r="BE1297" s="34" t="s">
        <v>60</v>
      </c>
      <c r="BF1297" s="34" t="str">
        <f>IFERROR(VLOOKUP(Data_Power_app[[#This Row],[PRO ODER]],'Result'!H:J,3,0),"")</f>
        <v>LAMINATION 6</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4" t="s">
        <v>5327</v>
      </c>
      <c r="C1298" s="34" t="s">
        <v>5328</v>
      </c>
      <c r="D1298" s="34" t="s">
        <v>57</v>
      </c>
      <c r="E1298" s="34" t="s">
        <v>110</v>
      </c>
      <c r="F1298" s="34" t="s">
        <v>59</v>
      </c>
      <c r="G1298" s="34">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4" t="s">
        <v>828</v>
      </c>
      <c r="AH1298" s="34" t="s">
        <v>106</v>
      </c>
      <c r="AI1298" s="34" t="s">
        <v>516</v>
      </c>
      <c r="AJ1298" s="34" t="s">
        <v>64</v>
      </c>
      <c r="AK1298" s="34" t="s">
        <v>98</v>
      </c>
      <c r="AL1298" s="34" t="s">
        <v>66</v>
      </c>
      <c r="AM1298" s="34" t="s">
        <v>67</v>
      </c>
      <c r="AN1298" s="34">
        <v>1.5713600000000001</v>
      </c>
      <c r="AO1298" s="34" t="s">
        <v>68</v>
      </c>
      <c r="AP1298" s="34"/>
      <c r="AQ1298" s="34"/>
      <c r="AR1298" s="34" t="s">
        <v>68</v>
      </c>
      <c r="AS1298" s="34"/>
      <c r="AT1298" s="34"/>
      <c r="AU1298" s="34" t="s">
        <v>517</v>
      </c>
      <c r="AV1298" s="34" t="s">
        <v>518</v>
      </c>
      <c r="AW1298" s="34">
        <v>3.4366400000000001</v>
      </c>
      <c r="AX1298" s="34" t="s">
        <v>519</v>
      </c>
      <c r="AY1298" s="34" t="s">
        <v>520</v>
      </c>
      <c r="AZ1298" s="3">
        <v>45</v>
      </c>
      <c r="BA1298" s="34" t="s">
        <v>60</v>
      </c>
      <c r="BB1298" s="34">
        <v>45</v>
      </c>
      <c r="BC1298" s="34" t="s">
        <v>60</v>
      </c>
      <c r="BD1298" s="34" t="s">
        <v>60</v>
      </c>
      <c r="BE1298" s="34" t="s">
        <v>60</v>
      </c>
      <c r="BF1298" s="34" t="str">
        <f>IFERROR(VLOOKUP(Data_Power_app[[#This Row],[PRO ODER]],'Result'!H:J,3,0),"")</f>
        <v>LAMINATION 6</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URGENT</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4" t="s">
        <v>5329</v>
      </c>
      <c r="C1299" s="34" t="s">
        <v>5330</v>
      </c>
      <c r="D1299" s="34" t="s">
        <v>84</v>
      </c>
      <c r="E1299" s="34" t="s">
        <v>150</v>
      </c>
      <c r="F1299" s="34" t="s">
        <v>59</v>
      </c>
      <c r="G1299" s="34">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4" t="s">
        <v>62</v>
      </c>
      <c r="AH1299" s="34" t="s">
        <v>391</v>
      </c>
      <c r="AI1299" s="34" t="s">
        <v>528</v>
      </c>
      <c r="AJ1299" s="34" t="s">
        <v>157</v>
      </c>
      <c r="AK1299" s="34" t="s">
        <v>98</v>
      </c>
      <c r="AL1299" s="34" t="s">
        <v>392</v>
      </c>
      <c r="AM1299" s="34" t="s">
        <v>393</v>
      </c>
      <c r="AN1299" s="34">
        <v>229.46508</v>
      </c>
      <c r="AO1299" s="34" t="s">
        <v>68</v>
      </c>
      <c r="AP1299" s="34"/>
      <c r="AQ1299" s="34"/>
      <c r="AR1299" s="34" t="s">
        <v>68</v>
      </c>
      <c r="AS1299" s="34"/>
      <c r="AT1299" s="34"/>
      <c r="AU1299" s="34" t="s">
        <v>198</v>
      </c>
      <c r="AV1299" s="34" t="s">
        <v>199</v>
      </c>
      <c r="AW1299" s="34">
        <v>501.81333000000001</v>
      </c>
      <c r="AX1299" s="34" t="s">
        <v>529</v>
      </c>
      <c r="AY1299" s="34" t="s">
        <v>530</v>
      </c>
      <c r="AZ1299" s="3">
        <v>6791</v>
      </c>
      <c r="BA1299" s="34" t="s">
        <v>60</v>
      </c>
      <c r="BB1299" s="34">
        <v>6791</v>
      </c>
      <c r="BC1299" s="34" t="s">
        <v>60</v>
      </c>
      <c r="BD1299" s="34" t="s">
        <v>60</v>
      </c>
      <c r="BE1299" s="34" t="s">
        <v>60</v>
      </c>
      <c r="BF1299" s="34" t="str">
        <f>IFERROR(VLOOKUP(Data_Power_app[[#This Row],[PRO ODER]],'Result'!H:J,3,0),"")</f>
        <v>LAMINATION 5</v>
      </c>
      <c r="BG1299" s="11" t="str">
        <f>IFERROR(VLOOKUP(Data_Power_app[[#This Row],[PRO ODER]]&amp;"LAM",'Real Time'!A:E,4,0),"")</f>
        <v>ML-03</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4" t="s">
        <v>5331</v>
      </c>
      <c r="C1300" s="34" t="s">
        <v>5332</v>
      </c>
      <c r="D1300" s="34" t="s">
        <v>940</v>
      </c>
      <c r="E1300" s="34" t="s">
        <v>941</v>
      </c>
      <c r="F1300" s="34" t="s">
        <v>59</v>
      </c>
      <c r="G1300" s="34">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4" t="s">
        <v>828</v>
      </c>
      <c r="AH1300" s="34" t="s">
        <v>950</v>
      </c>
      <c r="AI1300" s="34" t="s">
        <v>951</v>
      </c>
      <c r="AJ1300" s="34" t="s">
        <v>952</v>
      </c>
      <c r="AK1300" s="34" t="s">
        <v>98</v>
      </c>
      <c r="AL1300" s="34" t="s">
        <v>942</v>
      </c>
      <c r="AM1300" s="34" t="s">
        <v>119</v>
      </c>
      <c r="AN1300" s="34">
        <v>0.61202999999999996</v>
      </c>
      <c r="AO1300" s="34" t="s">
        <v>68</v>
      </c>
      <c r="AP1300" s="34"/>
      <c r="AQ1300" s="34"/>
      <c r="AR1300" s="34" t="s">
        <v>68</v>
      </c>
      <c r="AS1300" s="34"/>
      <c r="AT1300" s="34"/>
      <c r="AU1300" s="34" t="s">
        <v>943</v>
      </c>
      <c r="AV1300" s="34" t="s">
        <v>944</v>
      </c>
      <c r="AW1300" s="34">
        <v>0.75788999999999995</v>
      </c>
      <c r="AX1300" s="34" t="s">
        <v>945</v>
      </c>
      <c r="AY1300" s="34" t="s">
        <v>946</v>
      </c>
      <c r="AZ1300" s="3">
        <v>9</v>
      </c>
      <c r="BA1300" s="34" t="s">
        <v>60</v>
      </c>
      <c r="BB1300" s="34">
        <v>0</v>
      </c>
      <c r="BC1300" s="34" t="s">
        <v>60</v>
      </c>
      <c r="BD1300" s="34" t="s">
        <v>60</v>
      </c>
      <c r="BE1300" s="34" t="s">
        <v>60</v>
      </c>
      <c r="BF1300" s="34" t="str">
        <f>IFERROR(VLOOKUP(Data_Power_app[[#This Row],[PRO ODER]],'Result'!H:J,3,0),"")</f>
        <v>LAMINATION 7</v>
      </c>
      <c r="BG1300" s="11" t="str">
        <f>IFERROR(VLOOKUP(Data_Power_app[[#This Row],[PRO ODER]]&amp;"LAM",'Real Time'!A:E,4,0),"")</f>
        <v>ML-01</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4" t="s">
        <v>3101</v>
      </c>
      <c r="C1301" s="34" t="s">
        <v>3102</v>
      </c>
      <c r="D1301" s="34" t="s">
        <v>84</v>
      </c>
      <c r="E1301" s="34" t="s">
        <v>167</v>
      </c>
      <c r="F1301" s="34" t="s">
        <v>59</v>
      </c>
      <c r="G1301" s="34">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4" t="s">
        <v>828</v>
      </c>
      <c r="AH1301" s="34" t="s">
        <v>168</v>
      </c>
      <c r="AI1301" s="34" t="s">
        <v>3103</v>
      </c>
      <c r="AJ1301" s="34" t="s">
        <v>169</v>
      </c>
      <c r="AK1301" s="34" t="s">
        <v>98</v>
      </c>
      <c r="AL1301" s="34" t="s">
        <v>153</v>
      </c>
      <c r="AM1301" s="34" t="s">
        <v>154</v>
      </c>
      <c r="AN1301" s="34">
        <v>2.3523999999999998</v>
      </c>
      <c r="AO1301" s="34" t="s">
        <v>68</v>
      </c>
      <c r="AP1301" s="34"/>
      <c r="AQ1301" s="34"/>
      <c r="AR1301" s="34" t="s">
        <v>68</v>
      </c>
      <c r="AS1301" s="34"/>
      <c r="AT1301" s="34"/>
      <c r="AU1301" s="34" t="s">
        <v>1317</v>
      </c>
      <c r="AV1301" s="34" t="s">
        <v>1318</v>
      </c>
      <c r="AW1301" s="34">
        <v>5.1448999999999998</v>
      </c>
      <c r="AX1301" s="34" t="s">
        <v>3104</v>
      </c>
      <c r="AY1301" s="34" t="s">
        <v>3105</v>
      </c>
      <c r="AZ1301" s="3">
        <v>49</v>
      </c>
      <c r="BA1301" s="34" t="s">
        <v>60</v>
      </c>
      <c r="BB1301" s="34">
        <v>0</v>
      </c>
      <c r="BC1301" s="34" t="s">
        <v>60</v>
      </c>
      <c r="BD1301" s="34" t="s">
        <v>60</v>
      </c>
      <c r="BE1301" s="34" t="s">
        <v>60</v>
      </c>
      <c r="BF1301" s="34" t="str">
        <f>IFERROR(VLOOKUP(Data_Power_app[[#This Row],[PRO ODER]],'Result'!H:J,3,0),"")</f>
        <v/>
      </c>
      <c r="BG1301" s="11" t="str">
        <f>IFERROR(VLOOKUP(Data_Power_app[[#This Row],[PRO ODER]]&amp;"LAM",'Real Time'!A:E,4,0),"")</f>
        <v>ML-03</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4" t="s">
        <v>3106</v>
      </c>
      <c r="C1302" s="34" t="s">
        <v>3107</v>
      </c>
      <c r="D1302" s="34" t="s">
        <v>84</v>
      </c>
      <c r="E1302" s="34" t="s">
        <v>150</v>
      </c>
      <c r="F1302" s="34" t="s">
        <v>59</v>
      </c>
      <c r="G1302" s="34">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4" t="s">
        <v>828</v>
      </c>
      <c r="AH1302" s="34" t="s">
        <v>249</v>
      </c>
      <c r="AI1302" s="34" t="s">
        <v>608</v>
      </c>
      <c r="AJ1302" s="34" t="s">
        <v>179</v>
      </c>
      <c r="AK1302" s="34" t="s">
        <v>98</v>
      </c>
      <c r="AL1302" s="34" t="s">
        <v>250</v>
      </c>
      <c r="AM1302" s="34" t="s">
        <v>251</v>
      </c>
      <c r="AN1302" s="34">
        <v>6.0141200000000001</v>
      </c>
      <c r="AO1302" s="34" t="s">
        <v>68</v>
      </c>
      <c r="AP1302" s="34"/>
      <c r="AQ1302" s="34"/>
      <c r="AR1302" s="34" t="s">
        <v>68</v>
      </c>
      <c r="AS1302" s="34"/>
      <c r="AT1302" s="34"/>
      <c r="AU1302" s="34" t="s">
        <v>231</v>
      </c>
      <c r="AV1302" s="34" t="s">
        <v>232</v>
      </c>
      <c r="AW1302" s="34">
        <v>13.15249</v>
      </c>
      <c r="AX1302" s="34" t="s">
        <v>593</v>
      </c>
      <c r="AY1302" s="34" t="s">
        <v>357</v>
      </c>
      <c r="AZ1302" s="3">
        <v>165</v>
      </c>
      <c r="BA1302" s="34" t="s">
        <v>60</v>
      </c>
      <c r="BB1302" s="34">
        <v>0</v>
      </c>
      <c r="BC1302" s="34" t="s">
        <v>60</v>
      </c>
      <c r="BD1302" s="34" t="s">
        <v>60</v>
      </c>
      <c r="BE1302" s="34" t="s">
        <v>60</v>
      </c>
      <c r="BF1302" s="34" t="str">
        <f>IFERROR(VLOOKUP(Data_Power_app[[#This Row],[PRO ODER]],'Result'!H:J,3,0),"")</f>
        <v/>
      </c>
      <c r="BG1302" s="11" t="str">
        <f>IFERROR(VLOOKUP(Data_Power_app[[#This Row],[PRO ODER]]&amp;"LAM",'Real Time'!A:E,4,0),"")</f>
        <v>ML-03</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4" t="s">
        <v>4329</v>
      </c>
      <c r="C1303" s="34" t="s">
        <v>4330</v>
      </c>
      <c r="D1303" s="34" t="s">
        <v>203</v>
      </c>
      <c r="E1303" s="34" t="s">
        <v>345</v>
      </c>
      <c r="F1303" s="34" t="s">
        <v>59</v>
      </c>
      <c r="G1303" s="34">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4" t="s">
        <v>828</v>
      </c>
      <c r="AH1303" s="34" t="s">
        <v>341</v>
      </c>
      <c r="AI1303" s="34" t="s">
        <v>4331</v>
      </c>
      <c r="AJ1303" s="34" t="s">
        <v>342</v>
      </c>
      <c r="AK1303" s="34" t="s">
        <v>162</v>
      </c>
      <c r="AL1303" s="34" t="s">
        <v>416</v>
      </c>
      <c r="AM1303" s="34" t="s">
        <v>417</v>
      </c>
      <c r="AN1303" s="34">
        <v>83.255449999999996</v>
      </c>
      <c r="AO1303" s="34" t="s">
        <v>68</v>
      </c>
      <c r="AP1303" s="34"/>
      <c r="AQ1303" s="34"/>
      <c r="AR1303" s="34" t="s">
        <v>68</v>
      </c>
      <c r="AS1303" s="34"/>
      <c r="AT1303" s="34"/>
      <c r="AU1303" s="34" t="s">
        <v>352</v>
      </c>
      <c r="AV1303" s="34" t="s">
        <v>353</v>
      </c>
      <c r="AW1303" s="34">
        <v>364.17077999999998</v>
      </c>
      <c r="AX1303" s="34" t="s">
        <v>4332</v>
      </c>
      <c r="AY1303" s="34" t="s">
        <v>4333</v>
      </c>
      <c r="AZ1303" s="3">
        <v>5448</v>
      </c>
      <c r="BA1303" s="34" t="s">
        <v>60</v>
      </c>
      <c r="BB1303" s="34">
        <v>0</v>
      </c>
      <c r="BC1303" s="34" t="s">
        <v>60</v>
      </c>
      <c r="BD1303" s="34" t="s">
        <v>60</v>
      </c>
      <c r="BE1303" s="34" t="s">
        <v>60</v>
      </c>
      <c r="BF1303" s="34" t="str">
        <f>IFERROR(VLOOKUP(Data_Power_app[[#This Row],[PRO ODER]],'Result'!H:J,3,0),"")</f>
        <v/>
      </c>
      <c r="BG1303" s="11" t="str">
        <f>IFERROR(VLOOKUP(Data_Power_app[[#This Row],[PRO ODER]]&amp;"LAM",'Real Time'!A:E,4,0),"")</f>
        <v>ML-05</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4" t="s">
        <v>1100</v>
      </c>
      <c r="C1304" s="34" t="s">
        <v>1086</v>
      </c>
      <c r="D1304" s="34" t="s">
        <v>84</v>
      </c>
      <c r="E1304" s="34" t="s">
        <v>155</v>
      </c>
      <c r="F1304" s="34" t="s">
        <v>72</v>
      </c>
      <c r="G1304" s="34">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4" t="s">
        <v>828</v>
      </c>
      <c r="AH1304" s="34" t="s">
        <v>288</v>
      </c>
      <c r="AI1304" s="34" t="s">
        <v>1101</v>
      </c>
      <c r="AJ1304" s="34" t="s">
        <v>74</v>
      </c>
      <c r="AK1304" s="34" t="s">
        <v>65</v>
      </c>
      <c r="AL1304" s="34" t="s">
        <v>229</v>
      </c>
      <c r="AM1304" s="34" t="s">
        <v>230</v>
      </c>
      <c r="AN1304" s="34">
        <v>93.844840000000005</v>
      </c>
      <c r="AO1304" s="34" t="s">
        <v>68</v>
      </c>
      <c r="AP1304" s="34"/>
      <c r="AQ1304" s="34"/>
      <c r="AR1304" s="34" t="s">
        <v>68</v>
      </c>
      <c r="AS1304" s="34"/>
      <c r="AT1304" s="34"/>
      <c r="AU1304" s="34" t="s">
        <v>283</v>
      </c>
      <c r="AV1304" s="34" t="s">
        <v>284</v>
      </c>
      <c r="AW1304" s="34">
        <v>205.23271</v>
      </c>
      <c r="AX1304" s="34" t="s">
        <v>1102</v>
      </c>
      <c r="AY1304" s="34" t="s">
        <v>1103</v>
      </c>
      <c r="AZ1304" s="3">
        <v>3784</v>
      </c>
      <c r="BA1304" s="34" t="s">
        <v>194</v>
      </c>
      <c r="BB1304" s="34">
        <v>0</v>
      </c>
      <c r="BC1304" s="34" t="s">
        <v>60</v>
      </c>
      <c r="BD1304" s="34" t="s">
        <v>60</v>
      </c>
      <c r="BE1304" s="34" t="s">
        <v>270</v>
      </c>
      <c r="BF1304" s="34" t="str">
        <f>IFERROR(VLOOKUP(Data_Power_app[[#This Row],[PRO ODER]],'Result'!H:J,3,0),"")</f>
        <v/>
      </c>
      <c r="BG1304" s="11" t="str">
        <f>IFERROR(VLOOKUP(Data_Power_app[[#This Row],[PRO ODER]]&amp;"LAM",'Real Time'!A:E,4,0),"")</f>
        <v>ML-03</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c r="BJ1304" s="34" t="str">
        <f>IFERROR(VLOOKUP(Data_Power_app[[#This Row],[PRO ODER]],'Plan Lean DC'!A:C,3,0),"")</f>
        <v>Line 4</v>
      </c>
      <c r="BK1304" s="34" t="str">
        <f>IFERROR(VLOOKUP(Data_Power_app[[#This Row],[PRO ODER]]&amp;"LEAN_IN",'Real Time'!A:D,4,0),"")</f>
        <v>LEAN-06</v>
      </c>
      <c r="BL1304" s="34"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4" t="s">
        <v>10245</v>
      </c>
      <c r="C1305" s="34" t="s">
        <v>10246</v>
      </c>
      <c r="D1305" s="34" t="s">
        <v>84</v>
      </c>
      <c r="E1305" s="34" t="s">
        <v>216</v>
      </c>
      <c r="F1305" s="34" t="s">
        <v>72</v>
      </c>
      <c r="G1305" s="34">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4" t="s">
        <v>828</v>
      </c>
      <c r="AH1305" s="34" t="s">
        <v>217</v>
      </c>
      <c r="AI1305" s="34" t="s">
        <v>6122</v>
      </c>
      <c r="AJ1305" s="34" t="s">
        <v>74</v>
      </c>
      <c r="AK1305" s="34" t="s">
        <v>65</v>
      </c>
      <c r="AL1305" s="34" t="s">
        <v>218</v>
      </c>
      <c r="AM1305" s="34" t="s">
        <v>219</v>
      </c>
      <c r="AN1305" s="34">
        <v>0.14713999999999999</v>
      </c>
      <c r="AO1305" s="34" t="s">
        <v>68</v>
      </c>
      <c r="AP1305" s="34"/>
      <c r="AQ1305" s="34"/>
      <c r="AR1305" s="34" t="s">
        <v>68</v>
      </c>
      <c r="AS1305" s="34"/>
      <c r="AT1305" s="34"/>
      <c r="AU1305" s="34" t="s">
        <v>6123</v>
      </c>
      <c r="AV1305" s="34" t="s">
        <v>6124</v>
      </c>
      <c r="AW1305" s="34">
        <v>0.32181999999999999</v>
      </c>
      <c r="AX1305" s="34" t="s">
        <v>6125</v>
      </c>
      <c r="AY1305" s="34" t="s">
        <v>6126</v>
      </c>
      <c r="AZ1305" s="3">
        <v>5</v>
      </c>
      <c r="BA1305" s="34" t="s">
        <v>194</v>
      </c>
      <c r="BB1305" s="34">
        <v>0</v>
      </c>
      <c r="BC1305" s="34" t="s">
        <v>60</v>
      </c>
      <c r="BD1305" s="34" t="s">
        <v>60</v>
      </c>
      <c r="BE1305" s="34" t="s">
        <v>220</v>
      </c>
      <c r="BF1305" s="34" t="str">
        <f>IFERROR(VLOOKUP(Data_Power_app[[#This Row],[PRO ODER]],'Result'!H:J,3,0),"")</f>
        <v>LAMINATION 1</v>
      </c>
      <c r="BG1305" s="11" t="str">
        <f>IFERROR(VLOOKUP(Data_Power_app[[#This Row],[PRO ODER]]&amp;"LAM",'Real Time'!A:E,4,0),"")</f>
        <v>ML-02</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LEAN-06</v>
      </c>
      <c r="BL1305" s="34"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4" t="s">
        <v>10247</v>
      </c>
      <c r="C1306" s="34" t="s">
        <v>10248</v>
      </c>
      <c r="D1306" s="34" t="s">
        <v>84</v>
      </c>
      <c r="E1306" s="34" t="s">
        <v>216</v>
      </c>
      <c r="F1306" s="34" t="s">
        <v>72</v>
      </c>
      <c r="G1306" s="34">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4" t="s">
        <v>828</v>
      </c>
      <c r="AH1306" s="34" t="s">
        <v>217</v>
      </c>
      <c r="AI1306" s="34" t="s">
        <v>6122</v>
      </c>
      <c r="AJ1306" s="34" t="s">
        <v>74</v>
      </c>
      <c r="AK1306" s="34" t="s">
        <v>65</v>
      </c>
      <c r="AL1306" s="34" t="s">
        <v>218</v>
      </c>
      <c r="AM1306" s="34" t="s">
        <v>219</v>
      </c>
      <c r="AN1306" s="34">
        <v>0.14713999999999999</v>
      </c>
      <c r="AO1306" s="34" t="s">
        <v>68</v>
      </c>
      <c r="AP1306" s="34"/>
      <c r="AQ1306" s="34"/>
      <c r="AR1306" s="34" t="s">
        <v>68</v>
      </c>
      <c r="AS1306" s="34"/>
      <c r="AT1306" s="34"/>
      <c r="AU1306" s="34" t="s">
        <v>6123</v>
      </c>
      <c r="AV1306" s="34" t="s">
        <v>6124</v>
      </c>
      <c r="AW1306" s="34">
        <v>0.32181999999999999</v>
      </c>
      <c r="AX1306" s="34" t="s">
        <v>6125</v>
      </c>
      <c r="AY1306" s="34" t="s">
        <v>6126</v>
      </c>
      <c r="AZ1306" s="3">
        <v>5</v>
      </c>
      <c r="BA1306" s="34" t="s">
        <v>194</v>
      </c>
      <c r="BB1306" s="34">
        <v>0</v>
      </c>
      <c r="BC1306" s="34" t="s">
        <v>60</v>
      </c>
      <c r="BD1306" s="34" t="s">
        <v>60</v>
      </c>
      <c r="BE1306" s="34" t="s">
        <v>220</v>
      </c>
      <c r="BF1306" s="34" t="str">
        <f>IFERROR(VLOOKUP(Data_Power_app[[#This Row],[PRO ODER]],'Result'!H:J,3,0),"")</f>
        <v>LAMINATION 1</v>
      </c>
      <c r="BG1306" s="11" t="str">
        <f>IFERROR(VLOOKUP(Data_Power_app[[#This Row],[PRO ODER]]&amp;"LAM",'Real Time'!A:E,4,0),"")</f>
        <v>ML-02</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LEAN-06</v>
      </c>
      <c r="BL1306" s="34"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4" t="s">
        <v>10249</v>
      </c>
      <c r="C1307" s="34" t="s">
        <v>10250</v>
      </c>
      <c r="D1307" s="34" t="s">
        <v>84</v>
      </c>
      <c r="E1307" s="34" t="s">
        <v>216</v>
      </c>
      <c r="F1307" s="34" t="s">
        <v>72</v>
      </c>
      <c r="G1307" s="34">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4" t="s">
        <v>828</v>
      </c>
      <c r="AH1307" s="34" t="s">
        <v>217</v>
      </c>
      <c r="AI1307" s="34" t="s">
        <v>6122</v>
      </c>
      <c r="AJ1307" s="34" t="s">
        <v>74</v>
      </c>
      <c r="AK1307" s="34" t="s">
        <v>65</v>
      </c>
      <c r="AL1307" s="34" t="s">
        <v>218</v>
      </c>
      <c r="AM1307" s="34" t="s">
        <v>219</v>
      </c>
      <c r="AN1307" s="34">
        <v>0.16048999999999999</v>
      </c>
      <c r="AO1307" s="34" t="s">
        <v>68</v>
      </c>
      <c r="AP1307" s="34"/>
      <c r="AQ1307" s="34"/>
      <c r="AR1307" s="34" t="s">
        <v>68</v>
      </c>
      <c r="AS1307" s="34"/>
      <c r="AT1307" s="34"/>
      <c r="AU1307" s="34" t="s">
        <v>6123</v>
      </c>
      <c r="AV1307" s="34" t="s">
        <v>6124</v>
      </c>
      <c r="AW1307" s="34">
        <v>0.35109000000000001</v>
      </c>
      <c r="AX1307" s="34" t="s">
        <v>6125</v>
      </c>
      <c r="AY1307" s="34" t="s">
        <v>6126</v>
      </c>
      <c r="AZ1307" s="3">
        <v>6</v>
      </c>
      <c r="BA1307" s="34" t="s">
        <v>194</v>
      </c>
      <c r="BB1307" s="34">
        <v>0</v>
      </c>
      <c r="BC1307" s="34" t="s">
        <v>60</v>
      </c>
      <c r="BD1307" s="34" t="s">
        <v>60</v>
      </c>
      <c r="BE1307" s="34" t="s">
        <v>220</v>
      </c>
      <c r="BF1307" s="34" t="str">
        <f>IFERROR(VLOOKUP(Data_Power_app[[#This Row],[PRO ODER]],'Result'!H:J,3,0),"")</f>
        <v>LAMINATION 1</v>
      </c>
      <c r="BG1307" s="11" t="str">
        <f>IFERROR(VLOOKUP(Data_Power_app[[#This Row],[PRO ODER]]&amp;"LAM",'Real Time'!A:E,4,0),"")</f>
        <v>ML-02</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LEAN-06</v>
      </c>
      <c r="BL1307" s="34"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4" t="s">
        <v>10251</v>
      </c>
      <c r="C1308" s="34" t="s">
        <v>10252</v>
      </c>
      <c r="D1308" s="34" t="s">
        <v>84</v>
      </c>
      <c r="E1308" s="34" t="s">
        <v>216</v>
      </c>
      <c r="F1308" s="34" t="s">
        <v>72</v>
      </c>
      <c r="G1308" s="34">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4" t="s">
        <v>828</v>
      </c>
      <c r="AH1308" s="34" t="s">
        <v>217</v>
      </c>
      <c r="AI1308" s="34" t="s">
        <v>6122</v>
      </c>
      <c r="AJ1308" s="34" t="s">
        <v>74</v>
      </c>
      <c r="AK1308" s="34" t="s">
        <v>65</v>
      </c>
      <c r="AL1308" s="34" t="s">
        <v>218</v>
      </c>
      <c r="AM1308" s="34" t="s">
        <v>219</v>
      </c>
      <c r="AN1308" s="34">
        <v>0.16048999999999999</v>
      </c>
      <c r="AO1308" s="34" t="s">
        <v>68</v>
      </c>
      <c r="AP1308" s="34"/>
      <c r="AQ1308" s="34"/>
      <c r="AR1308" s="34" t="s">
        <v>68</v>
      </c>
      <c r="AS1308" s="34"/>
      <c r="AT1308" s="34"/>
      <c r="AU1308" s="34" t="s">
        <v>6123</v>
      </c>
      <c r="AV1308" s="34" t="s">
        <v>6124</v>
      </c>
      <c r="AW1308" s="34">
        <v>0.35109000000000001</v>
      </c>
      <c r="AX1308" s="34" t="s">
        <v>6125</v>
      </c>
      <c r="AY1308" s="34" t="s">
        <v>6126</v>
      </c>
      <c r="AZ1308" s="3">
        <v>6</v>
      </c>
      <c r="BA1308" s="34" t="s">
        <v>194</v>
      </c>
      <c r="BB1308" s="34">
        <v>0</v>
      </c>
      <c r="BC1308" s="34" t="s">
        <v>60</v>
      </c>
      <c r="BD1308" s="34" t="s">
        <v>60</v>
      </c>
      <c r="BE1308" s="34" t="s">
        <v>220</v>
      </c>
      <c r="BF1308" s="34" t="str">
        <f>IFERROR(VLOOKUP(Data_Power_app[[#This Row],[PRO ODER]],'Result'!H:J,3,0),"")</f>
        <v>LAMINATION 1</v>
      </c>
      <c r="BG1308" s="11" t="str">
        <f>IFERROR(VLOOKUP(Data_Power_app[[#This Row],[PRO ODER]]&amp;"LAM",'Real Time'!A:E,4,0),"")</f>
        <v>ML-02</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LEAN-06</v>
      </c>
      <c r="BL1308" s="34"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4" t="s">
        <v>10253</v>
      </c>
      <c r="C1309" s="34" t="s">
        <v>10254</v>
      </c>
      <c r="D1309" s="34" t="s">
        <v>84</v>
      </c>
      <c r="E1309" s="34" t="s">
        <v>216</v>
      </c>
      <c r="F1309" s="34" t="s">
        <v>72</v>
      </c>
      <c r="G1309" s="34">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4" t="s">
        <v>828</v>
      </c>
      <c r="AH1309" s="34" t="s">
        <v>217</v>
      </c>
      <c r="AI1309" s="34" t="s">
        <v>6122</v>
      </c>
      <c r="AJ1309" s="34" t="s">
        <v>74</v>
      </c>
      <c r="AK1309" s="34" t="s">
        <v>65</v>
      </c>
      <c r="AL1309" s="34" t="s">
        <v>218</v>
      </c>
      <c r="AM1309" s="34" t="s">
        <v>219</v>
      </c>
      <c r="AN1309" s="34">
        <v>0.29424</v>
      </c>
      <c r="AO1309" s="34" t="s">
        <v>68</v>
      </c>
      <c r="AP1309" s="34"/>
      <c r="AQ1309" s="34"/>
      <c r="AR1309" s="34" t="s">
        <v>68</v>
      </c>
      <c r="AS1309" s="34"/>
      <c r="AT1309" s="34"/>
      <c r="AU1309" s="34" t="s">
        <v>6123</v>
      </c>
      <c r="AV1309" s="34" t="s">
        <v>6124</v>
      </c>
      <c r="AW1309" s="34">
        <v>0.64366000000000001</v>
      </c>
      <c r="AX1309" s="34" t="s">
        <v>6125</v>
      </c>
      <c r="AY1309" s="34" t="s">
        <v>6126</v>
      </c>
      <c r="AZ1309" s="3">
        <v>11</v>
      </c>
      <c r="BA1309" s="34" t="s">
        <v>194</v>
      </c>
      <c r="BB1309" s="34">
        <v>0</v>
      </c>
      <c r="BC1309" s="34" t="s">
        <v>60</v>
      </c>
      <c r="BD1309" s="34" t="s">
        <v>60</v>
      </c>
      <c r="BE1309" s="34" t="s">
        <v>220</v>
      </c>
      <c r="BF1309" s="34" t="str">
        <f>IFERROR(VLOOKUP(Data_Power_app[[#This Row],[PRO ODER]],'Result'!H:J,3,0),"")</f>
        <v>LAMINATION 1</v>
      </c>
      <c r="BG1309" s="11" t="str">
        <f>IFERROR(VLOOKUP(Data_Power_app[[#This Row],[PRO ODER]]&amp;"LAM",'Real Time'!A:E,4,0),"")</f>
        <v>ML-02</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LEAN-06</v>
      </c>
      <c r="BL1309" s="34"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4" t="s">
        <v>10255</v>
      </c>
      <c r="C1310" s="34" t="s">
        <v>10256</v>
      </c>
      <c r="D1310" s="34" t="s">
        <v>84</v>
      </c>
      <c r="E1310" s="34" t="s">
        <v>216</v>
      </c>
      <c r="F1310" s="34" t="s">
        <v>72</v>
      </c>
      <c r="G1310" s="34">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4" t="s">
        <v>138</v>
      </c>
      <c r="AH1310" s="34" t="s">
        <v>217</v>
      </c>
      <c r="AI1310" s="34" t="s">
        <v>6122</v>
      </c>
      <c r="AJ1310" s="34" t="s">
        <v>74</v>
      </c>
      <c r="AK1310" s="34" t="s">
        <v>65</v>
      </c>
      <c r="AL1310" s="34" t="s">
        <v>218</v>
      </c>
      <c r="AM1310" s="34" t="s">
        <v>219</v>
      </c>
      <c r="AN1310" s="34">
        <v>0.29424</v>
      </c>
      <c r="AO1310" s="34" t="s">
        <v>68</v>
      </c>
      <c r="AP1310" s="34"/>
      <c r="AQ1310" s="34"/>
      <c r="AR1310" s="34" t="s">
        <v>68</v>
      </c>
      <c r="AS1310" s="34"/>
      <c r="AT1310" s="34"/>
      <c r="AU1310" s="34" t="s">
        <v>6123</v>
      </c>
      <c r="AV1310" s="34" t="s">
        <v>6124</v>
      </c>
      <c r="AW1310" s="34">
        <v>0.64366000000000001</v>
      </c>
      <c r="AX1310" s="34" t="s">
        <v>6125</v>
      </c>
      <c r="AY1310" s="34" t="s">
        <v>6126</v>
      </c>
      <c r="AZ1310" s="3">
        <v>11</v>
      </c>
      <c r="BA1310" s="34" t="s">
        <v>194</v>
      </c>
      <c r="BB1310" s="34">
        <v>11</v>
      </c>
      <c r="BC1310" s="34" t="s">
        <v>60</v>
      </c>
      <c r="BD1310" s="34" t="s">
        <v>60</v>
      </c>
      <c r="BE1310" s="34" t="s">
        <v>220</v>
      </c>
      <c r="BF1310" s="34" t="str">
        <f>IFERROR(VLOOKUP(Data_Power_app[[#This Row],[PRO ODER]],'Result'!H:J,3,0),"")</f>
        <v>LAMINATION 1</v>
      </c>
      <c r="BG1310" s="11" t="str">
        <f>IFERROR(VLOOKUP(Data_Power_app[[#This Row],[PRO ODER]]&amp;"LAM",'Real Time'!A:E,4,0),"")</f>
        <v>ML-02</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URGENT</v>
      </c>
      <c r="BJ1310" s="34" t="str">
        <f>IFERROR(VLOOKUP(Data_Power_app[[#This Row],[PRO ODER]],'Plan Lean DC'!A:C,3,0),"")</f>
        <v/>
      </c>
      <c r="BK1310" s="34" t="str">
        <f>IFERROR(VLOOKUP(Data_Power_app[[#This Row],[PRO ODER]]&amp;"LEAN_IN",'Real Time'!A:D,4,0),"")</f>
        <v/>
      </c>
      <c r="BL1310" s="34"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4" t="s">
        <v>10257</v>
      </c>
      <c r="C1311" s="34" t="s">
        <v>10258</v>
      </c>
      <c r="D1311" s="34" t="s">
        <v>84</v>
      </c>
      <c r="E1311" s="34" t="s">
        <v>216</v>
      </c>
      <c r="F1311" s="34" t="s">
        <v>72</v>
      </c>
      <c r="G1311" s="34">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4" t="s">
        <v>828</v>
      </c>
      <c r="AH1311" s="34" t="s">
        <v>217</v>
      </c>
      <c r="AI1311" s="34" t="s">
        <v>6122</v>
      </c>
      <c r="AJ1311" s="34" t="s">
        <v>74</v>
      </c>
      <c r="AK1311" s="34" t="s">
        <v>65</v>
      </c>
      <c r="AL1311" s="34" t="s">
        <v>218</v>
      </c>
      <c r="AM1311" s="34" t="s">
        <v>219</v>
      </c>
      <c r="AN1311" s="34">
        <v>0.14047000000000001</v>
      </c>
      <c r="AO1311" s="34" t="s">
        <v>68</v>
      </c>
      <c r="AP1311" s="34"/>
      <c r="AQ1311" s="34"/>
      <c r="AR1311" s="34" t="s">
        <v>68</v>
      </c>
      <c r="AS1311" s="34"/>
      <c r="AT1311" s="34"/>
      <c r="AU1311" s="34" t="s">
        <v>6123</v>
      </c>
      <c r="AV1311" s="34" t="s">
        <v>6124</v>
      </c>
      <c r="AW1311" s="34">
        <v>0.30714999999999998</v>
      </c>
      <c r="AX1311" s="34" t="s">
        <v>6125</v>
      </c>
      <c r="AY1311" s="34" t="s">
        <v>6126</v>
      </c>
      <c r="AZ1311" s="3">
        <v>6</v>
      </c>
      <c r="BA1311" s="34" t="s">
        <v>194</v>
      </c>
      <c r="BB1311" s="34">
        <v>0</v>
      </c>
      <c r="BC1311" s="34" t="s">
        <v>60</v>
      </c>
      <c r="BD1311" s="34" t="s">
        <v>60</v>
      </c>
      <c r="BE1311" s="34" t="s">
        <v>220</v>
      </c>
      <c r="BF1311" s="34" t="str">
        <f>IFERROR(VLOOKUP(Data_Power_app[[#This Row],[PRO ODER]],'Result'!H:J,3,0),"")</f>
        <v>LAMINATION 1</v>
      </c>
      <c r="BG1311" s="11" t="str">
        <f>IFERROR(VLOOKUP(Data_Power_app[[#This Row],[PRO ODER]]&amp;"LAM",'Real Time'!A:E,4,0),"")</f>
        <v>ML-02</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LEAN-06</v>
      </c>
      <c r="BL1311" s="34"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4" t="s">
        <v>10259</v>
      </c>
      <c r="C1312" s="34" t="s">
        <v>10260</v>
      </c>
      <c r="D1312" s="34" t="s">
        <v>84</v>
      </c>
      <c r="E1312" s="34" t="s">
        <v>216</v>
      </c>
      <c r="F1312" s="34" t="s">
        <v>72</v>
      </c>
      <c r="G1312" s="34">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4" t="s">
        <v>138</v>
      </c>
      <c r="AH1312" s="34" t="s">
        <v>217</v>
      </c>
      <c r="AI1312" s="34" t="s">
        <v>10261</v>
      </c>
      <c r="AJ1312" s="34" t="s">
        <v>74</v>
      </c>
      <c r="AK1312" s="34" t="s">
        <v>65</v>
      </c>
      <c r="AL1312" s="34" t="s">
        <v>218</v>
      </c>
      <c r="AM1312" s="34" t="s">
        <v>219</v>
      </c>
      <c r="AN1312" s="34">
        <v>0.99556999999999995</v>
      </c>
      <c r="AO1312" s="34" t="s">
        <v>68</v>
      </c>
      <c r="AP1312" s="34"/>
      <c r="AQ1312" s="34"/>
      <c r="AR1312" s="34" t="s">
        <v>68</v>
      </c>
      <c r="AS1312" s="34"/>
      <c r="AT1312" s="34"/>
      <c r="AU1312" s="34" t="s">
        <v>10262</v>
      </c>
      <c r="AV1312" s="34" t="s">
        <v>10263</v>
      </c>
      <c r="AW1312" s="34">
        <v>2.1775199999999999</v>
      </c>
      <c r="AX1312" s="34" t="s">
        <v>10264</v>
      </c>
      <c r="AY1312" s="34" t="s">
        <v>10265</v>
      </c>
      <c r="AZ1312" s="3">
        <v>29</v>
      </c>
      <c r="BA1312" s="34" t="s">
        <v>194</v>
      </c>
      <c r="BB1312" s="34">
        <v>29</v>
      </c>
      <c r="BC1312" s="34" t="s">
        <v>60</v>
      </c>
      <c r="BD1312" s="34" t="s">
        <v>60</v>
      </c>
      <c r="BE1312" s="34" t="s">
        <v>220</v>
      </c>
      <c r="BF1312" s="34" t="str">
        <f>IFERROR(VLOOKUP(Data_Power_app[[#This Row],[PRO ODER]],'Result'!H:J,3,0),"")</f>
        <v>LAMINATION 1</v>
      </c>
      <c r="BG1312" s="11" t="str">
        <f>IFERROR(VLOOKUP(Data_Power_app[[#This Row],[PRO ODER]]&amp;"LAM",'Real Time'!A:E,4,0),"")</f>
        <v>ML-02</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URGENT</v>
      </c>
      <c r="BJ1312" s="34" t="str">
        <f>IFERROR(VLOOKUP(Data_Power_app[[#This Row],[PRO ODER]],'Plan Lean DC'!A:C,3,0),"")</f>
        <v/>
      </c>
      <c r="BK1312" s="34" t="str">
        <f>IFERROR(VLOOKUP(Data_Power_app[[#This Row],[PRO ODER]]&amp;"LEAN_IN",'Real Time'!A:D,4,0),"")</f>
        <v/>
      </c>
      <c r="BL1312" s="34"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4" t="s">
        <v>10266</v>
      </c>
      <c r="C1313" s="34" t="s">
        <v>10267</v>
      </c>
      <c r="D1313" s="34" t="s">
        <v>84</v>
      </c>
      <c r="E1313" s="34" t="s">
        <v>216</v>
      </c>
      <c r="F1313" s="34" t="s">
        <v>72</v>
      </c>
      <c r="G1313" s="34">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4" t="s">
        <v>138</v>
      </c>
      <c r="AH1313" s="34" t="s">
        <v>217</v>
      </c>
      <c r="AI1313" s="34" t="s">
        <v>10261</v>
      </c>
      <c r="AJ1313" s="34" t="s">
        <v>74</v>
      </c>
      <c r="AK1313" s="34" t="s">
        <v>65</v>
      </c>
      <c r="AL1313" s="34" t="s">
        <v>218</v>
      </c>
      <c r="AM1313" s="34" t="s">
        <v>219</v>
      </c>
      <c r="AN1313" s="34">
        <v>0.99556999999999995</v>
      </c>
      <c r="AO1313" s="34" t="s">
        <v>68</v>
      </c>
      <c r="AP1313" s="34"/>
      <c r="AQ1313" s="34"/>
      <c r="AR1313" s="34" t="s">
        <v>68</v>
      </c>
      <c r="AS1313" s="34"/>
      <c r="AT1313" s="34"/>
      <c r="AU1313" s="34" t="s">
        <v>10262</v>
      </c>
      <c r="AV1313" s="34" t="s">
        <v>10263</v>
      </c>
      <c r="AW1313" s="34">
        <v>2.1775199999999999</v>
      </c>
      <c r="AX1313" s="34" t="s">
        <v>10264</v>
      </c>
      <c r="AY1313" s="34" t="s">
        <v>10265</v>
      </c>
      <c r="AZ1313" s="3">
        <v>29</v>
      </c>
      <c r="BA1313" s="34" t="s">
        <v>194</v>
      </c>
      <c r="BB1313" s="34">
        <v>29</v>
      </c>
      <c r="BC1313" s="34" t="s">
        <v>60</v>
      </c>
      <c r="BD1313" s="34" t="s">
        <v>60</v>
      </c>
      <c r="BE1313" s="34" t="s">
        <v>220</v>
      </c>
      <c r="BF1313" s="34" t="str">
        <f>IFERROR(VLOOKUP(Data_Power_app[[#This Row],[PRO ODER]],'Result'!H:J,3,0),"")</f>
        <v>LAMINATION 1</v>
      </c>
      <c r="BG1313" s="11" t="str">
        <f>IFERROR(VLOOKUP(Data_Power_app[[#This Row],[PRO ODER]]&amp;"LAM",'Real Time'!A:E,4,0),"")</f>
        <v>ML-02</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URGENT</v>
      </c>
      <c r="BJ1313" s="34" t="str">
        <f>IFERROR(VLOOKUP(Data_Power_app[[#This Row],[PRO ODER]],'Plan Lean DC'!A:C,3,0),"")</f>
        <v/>
      </c>
      <c r="BK1313" s="34" t="str">
        <f>IFERROR(VLOOKUP(Data_Power_app[[#This Row],[PRO ODER]]&amp;"LEAN_IN",'Real Time'!A:D,4,0),"")</f>
        <v/>
      </c>
      <c r="BL1313" s="34"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4" t="s">
        <v>10268</v>
      </c>
      <c r="C1314" s="34" t="s">
        <v>10269</v>
      </c>
      <c r="D1314" s="34" t="s">
        <v>84</v>
      </c>
      <c r="E1314" s="34" t="s">
        <v>216</v>
      </c>
      <c r="F1314" s="34" t="s">
        <v>72</v>
      </c>
      <c r="G1314" s="34">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4" t="s">
        <v>828</v>
      </c>
      <c r="AH1314" s="34" t="s">
        <v>217</v>
      </c>
      <c r="AI1314" s="34" t="s">
        <v>10261</v>
      </c>
      <c r="AJ1314" s="34" t="s">
        <v>74</v>
      </c>
      <c r="AK1314" s="34" t="s">
        <v>65</v>
      </c>
      <c r="AL1314" s="34" t="s">
        <v>218</v>
      </c>
      <c r="AM1314" s="34" t="s">
        <v>219</v>
      </c>
      <c r="AN1314" s="34">
        <v>1.79505</v>
      </c>
      <c r="AO1314" s="34" t="s">
        <v>68</v>
      </c>
      <c r="AP1314" s="34"/>
      <c r="AQ1314" s="34"/>
      <c r="AR1314" s="34" t="s">
        <v>68</v>
      </c>
      <c r="AS1314" s="34"/>
      <c r="AT1314" s="34"/>
      <c r="AU1314" s="34" t="s">
        <v>10262</v>
      </c>
      <c r="AV1314" s="34" t="s">
        <v>10263</v>
      </c>
      <c r="AW1314" s="34">
        <v>3.92625</v>
      </c>
      <c r="AX1314" s="34" t="s">
        <v>10264</v>
      </c>
      <c r="AY1314" s="34" t="s">
        <v>10265</v>
      </c>
      <c r="AZ1314" s="3">
        <v>61</v>
      </c>
      <c r="BA1314" s="34" t="s">
        <v>194</v>
      </c>
      <c r="BB1314" s="34">
        <v>0</v>
      </c>
      <c r="BC1314" s="34" t="s">
        <v>60</v>
      </c>
      <c r="BD1314" s="34" t="s">
        <v>60</v>
      </c>
      <c r="BE1314" s="34" t="s">
        <v>220</v>
      </c>
      <c r="BF1314" s="34" t="str">
        <f>IFERROR(VLOOKUP(Data_Power_app[[#This Row],[PRO ODER]],'Result'!H:J,3,0),"")</f>
        <v>LAMINATION 1</v>
      </c>
      <c r="BG1314" s="11" t="str">
        <f>IFERROR(VLOOKUP(Data_Power_app[[#This Row],[PRO ODER]]&amp;"LAM",'Real Time'!A:E,4,0),"")</f>
        <v>ML-02</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URGENT</v>
      </c>
      <c r="BJ1314" s="34" t="str">
        <f>IFERROR(VLOOKUP(Data_Power_app[[#This Row],[PRO ODER]],'Plan Lean DC'!A:C,3,0),"")</f>
        <v/>
      </c>
      <c r="BK1314" s="34" t="str">
        <f>IFERROR(VLOOKUP(Data_Power_app[[#This Row],[PRO ODER]]&amp;"LEAN_IN",'Real Time'!A:D,4,0),"")</f>
        <v>LEAN-06</v>
      </c>
      <c r="BL1314" s="34"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4" t="s">
        <v>10270</v>
      </c>
      <c r="C1315" s="34" t="s">
        <v>10271</v>
      </c>
      <c r="D1315" s="34" t="s">
        <v>84</v>
      </c>
      <c r="E1315" s="34" t="s">
        <v>216</v>
      </c>
      <c r="F1315" s="34" t="s">
        <v>72</v>
      </c>
      <c r="G1315" s="34">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4" t="s">
        <v>828</v>
      </c>
      <c r="AH1315" s="34" t="s">
        <v>217</v>
      </c>
      <c r="AI1315" s="34" t="s">
        <v>10261</v>
      </c>
      <c r="AJ1315" s="34" t="s">
        <v>74</v>
      </c>
      <c r="AK1315" s="34" t="s">
        <v>65</v>
      </c>
      <c r="AL1315" s="34" t="s">
        <v>218</v>
      </c>
      <c r="AM1315" s="34" t="s">
        <v>219</v>
      </c>
      <c r="AN1315" s="34">
        <v>1.38307</v>
      </c>
      <c r="AO1315" s="34" t="s">
        <v>68</v>
      </c>
      <c r="AP1315" s="34"/>
      <c r="AQ1315" s="34"/>
      <c r="AR1315" s="34" t="s">
        <v>68</v>
      </c>
      <c r="AS1315" s="34"/>
      <c r="AT1315" s="34"/>
      <c r="AU1315" s="34" t="s">
        <v>10262</v>
      </c>
      <c r="AV1315" s="34" t="s">
        <v>10263</v>
      </c>
      <c r="AW1315" s="34">
        <v>3.0251399999999999</v>
      </c>
      <c r="AX1315" s="34" t="s">
        <v>10264</v>
      </c>
      <c r="AY1315" s="34" t="s">
        <v>10265</v>
      </c>
      <c r="AZ1315" s="3">
        <v>47</v>
      </c>
      <c r="BA1315" s="34" t="s">
        <v>194</v>
      </c>
      <c r="BB1315" s="34">
        <v>0</v>
      </c>
      <c r="BC1315" s="34" t="s">
        <v>60</v>
      </c>
      <c r="BD1315" s="34" t="s">
        <v>60</v>
      </c>
      <c r="BE1315" s="34" t="s">
        <v>220</v>
      </c>
      <c r="BF1315" s="34" t="str">
        <f>IFERROR(VLOOKUP(Data_Power_app[[#This Row],[PRO ODER]],'Result'!H:J,3,0),"")</f>
        <v>LAMINATION 1</v>
      </c>
      <c r="BG1315" s="11" t="str">
        <f>IFERROR(VLOOKUP(Data_Power_app[[#This Row],[PRO ODER]]&amp;"LAM",'Real Time'!A:E,4,0),"")</f>
        <v>ML-02</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URGENT</v>
      </c>
      <c r="BJ1315" s="34" t="str">
        <f>IFERROR(VLOOKUP(Data_Power_app[[#This Row],[PRO ODER]],'Plan Lean DC'!A:C,3,0),"")</f>
        <v/>
      </c>
      <c r="BK1315" s="34" t="str">
        <f>IFERROR(VLOOKUP(Data_Power_app[[#This Row],[PRO ODER]]&amp;"LEAN_IN",'Real Time'!A:D,4,0),"")</f>
        <v>LEAN-06</v>
      </c>
      <c r="BL1315" s="34"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4" t="s">
        <v>10272</v>
      </c>
      <c r="C1316" s="34" t="s">
        <v>10273</v>
      </c>
      <c r="D1316" s="34" t="s">
        <v>84</v>
      </c>
      <c r="E1316" s="34" t="s">
        <v>216</v>
      </c>
      <c r="F1316" s="34" t="s">
        <v>72</v>
      </c>
      <c r="G1316" s="34">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4" t="s">
        <v>828</v>
      </c>
      <c r="AH1316" s="34" t="s">
        <v>217</v>
      </c>
      <c r="AI1316" s="34" t="s">
        <v>10261</v>
      </c>
      <c r="AJ1316" s="34" t="s">
        <v>74</v>
      </c>
      <c r="AK1316" s="34" t="s">
        <v>65</v>
      </c>
      <c r="AL1316" s="34" t="s">
        <v>218</v>
      </c>
      <c r="AM1316" s="34" t="s">
        <v>219</v>
      </c>
      <c r="AN1316" s="34">
        <v>3.7961</v>
      </c>
      <c r="AO1316" s="34" t="s">
        <v>68</v>
      </c>
      <c r="AP1316" s="34"/>
      <c r="AQ1316" s="34"/>
      <c r="AR1316" s="34" t="s">
        <v>68</v>
      </c>
      <c r="AS1316" s="34"/>
      <c r="AT1316" s="34"/>
      <c r="AU1316" s="34" t="s">
        <v>10262</v>
      </c>
      <c r="AV1316" s="34" t="s">
        <v>10263</v>
      </c>
      <c r="AW1316" s="34">
        <v>8.3030500000000007</v>
      </c>
      <c r="AX1316" s="34" t="s">
        <v>10264</v>
      </c>
      <c r="AY1316" s="34" t="s">
        <v>10265</v>
      </c>
      <c r="AZ1316" s="3">
        <v>129</v>
      </c>
      <c r="BA1316" s="34" t="s">
        <v>194</v>
      </c>
      <c r="BB1316" s="34">
        <v>0</v>
      </c>
      <c r="BC1316" s="34" t="s">
        <v>60</v>
      </c>
      <c r="BD1316" s="34" t="s">
        <v>60</v>
      </c>
      <c r="BE1316" s="34" t="s">
        <v>220</v>
      </c>
      <c r="BF1316" s="34" t="str">
        <f>IFERROR(VLOOKUP(Data_Power_app[[#This Row],[PRO ODER]],'Result'!H:J,3,0),"")</f>
        <v>LAMINATION 1</v>
      </c>
      <c r="BG1316" s="11" t="str">
        <f>IFERROR(VLOOKUP(Data_Power_app[[#This Row],[PRO ODER]]&amp;"LAM",'Real Time'!A:E,4,0),"")</f>
        <v>ML-02</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URGENT</v>
      </c>
      <c r="BJ1316" s="34" t="str">
        <f>IFERROR(VLOOKUP(Data_Power_app[[#This Row],[PRO ODER]],'Plan Lean DC'!A:C,3,0),"")</f>
        <v/>
      </c>
      <c r="BK1316" s="34" t="str">
        <f>IFERROR(VLOOKUP(Data_Power_app[[#This Row],[PRO ODER]]&amp;"LEAN_IN",'Real Time'!A:D,4,0),"")</f>
        <v>LEAN-06</v>
      </c>
      <c r="BL1316" s="34"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4" t="s">
        <v>10274</v>
      </c>
      <c r="C1317" s="34" t="s">
        <v>10275</v>
      </c>
      <c r="D1317" s="34" t="s">
        <v>84</v>
      </c>
      <c r="E1317" s="34" t="s">
        <v>216</v>
      </c>
      <c r="F1317" s="34" t="s">
        <v>72</v>
      </c>
      <c r="G1317" s="34">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4" t="s">
        <v>828</v>
      </c>
      <c r="AH1317" s="34" t="s">
        <v>217</v>
      </c>
      <c r="AI1317" s="34" t="s">
        <v>10261</v>
      </c>
      <c r="AJ1317" s="34" t="s">
        <v>74</v>
      </c>
      <c r="AK1317" s="34" t="s">
        <v>65</v>
      </c>
      <c r="AL1317" s="34" t="s">
        <v>218</v>
      </c>
      <c r="AM1317" s="34" t="s">
        <v>219</v>
      </c>
      <c r="AN1317" s="34">
        <v>3.7961</v>
      </c>
      <c r="AO1317" s="34" t="s">
        <v>68</v>
      </c>
      <c r="AP1317" s="34"/>
      <c r="AQ1317" s="34"/>
      <c r="AR1317" s="34" t="s">
        <v>68</v>
      </c>
      <c r="AS1317" s="34"/>
      <c r="AT1317" s="34"/>
      <c r="AU1317" s="34" t="s">
        <v>10262</v>
      </c>
      <c r="AV1317" s="34" t="s">
        <v>10263</v>
      </c>
      <c r="AW1317" s="34">
        <v>8.3030500000000007</v>
      </c>
      <c r="AX1317" s="34" t="s">
        <v>10264</v>
      </c>
      <c r="AY1317" s="34" t="s">
        <v>10265</v>
      </c>
      <c r="AZ1317" s="3">
        <v>129</v>
      </c>
      <c r="BA1317" s="34" t="s">
        <v>194</v>
      </c>
      <c r="BB1317" s="34">
        <v>0</v>
      </c>
      <c r="BC1317" s="34" t="s">
        <v>60</v>
      </c>
      <c r="BD1317" s="34" t="s">
        <v>60</v>
      </c>
      <c r="BE1317" s="34" t="s">
        <v>220</v>
      </c>
      <c r="BF1317" s="34" t="str">
        <f>IFERROR(VLOOKUP(Data_Power_app[[#This Row],[PRO ODER]],'Result'!H:J,3,0),"")</f>
        <v>LAMINATION 1</v>
      </c>
      <c r="BG1317" s="11" t="str">
        <f>IFERROR(VLOOKUP(Data_Power_app[[#This Row],[PRO ODER]]&amp;"LAM",'Real Time'!A:E,4,0),"")</f>
        <v>ML-02</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URGENT</v>
      </c>
      <c r="BJ1317" s="34" t="str">
        <f>IFERROR(VLOOKUP(Data_Power_app[[#This Row],[PRO ODER]],'Plan Lean DC'!A:C,3,0),"")</f>
        <v/>
      </c>
      <c r="BK1317" s="34" t="str">
        <f>IFERROR(VLOOKUP(Data_Power_app[[#This Row],[PRO ODER]]&amp;"LEAN_IN",'Real Time'!A:D,4,0),"")</f>
        <v>LEAN-06</v>
      </c>
      <c r="BL1317" s="34"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4" t="s">
        <v>10276</v>
      </c>
      <c r="C1318" s="34" t="s">
        <v>10277</v>
      </c>
      <c r="D1318" s="34" t="s">
        <v>84</v>
      </c>
      <c r="E1318" s="34" t="s">
        <v>216</v>
      </c>
      <c r="F1318" s="34" t="s">
        <v>72</v>
      </c>
      <c r="G1318" s="34">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4" t="s">
        <v>828</v>
      </c>
      <c r="AH1318" s="34" t="s">
        <v>217</v>
      </c>
      <c r="AI1318" s="34" t="s">
        <v>10261</v>
      </c>
      <c r="AJ1318" s="34" t="s">
        <v>74</v>
      </c>
      <c r="AK1318" s="34" t="s">
        <v>65</v>
      </c>
      <c r="AL1318" s="34" t="s">
        <v>218</v>
      </c>
      <c r="AM1318" s="34" t="s">
        <v>219</v>
      </c>
      <c r="AN1318" s="34">
        <v>4.7345899999999999</v>
      </c>
      <c r="AO1318" s="34" t="s">
        <v>68</v>
      </c>
      <c r="AP1318" s="34"/>
      <c r="AQ1318" s="34"/>
      <c r="AR1318" s="34" t="s">
        <v>68</v>
      </c>
      <c r="AS1318" s="34"/>
      <c r="AT1318" s="34"/>
      <c r="AU1318" s="34" t="s">
        <v>10262</v>
      </c>
      <c r="AV1318" s="34" t="s">
        <v>10263</v>
      </c>
      <c r="AW1318" s="34">
        <v>10.35703</v>
      </c>
      <c r="AX1318" s="34" t="s">
        <v>10264</v>
      </c>
      <c r="AY1318" s="34" t="s">
        <v>10265</v>
      </c>
      <c r="AZ1318" s="3">
        <v>177</v>
      </c>
      <c r="BA1318" s="34" t="s">
        <v>194</v>
      </c>
      <c r="BB1318" s="34">
        <v>0</v>
      </c>
      <c r="BC1318" s="34" t="s">
        <v>60</v>
      </c>
      <c r="BD1318" s="34" t="s">
        <v>60</v>
      </c>
      <c r="BE1318" s="34" t="s">
        <v>220</v>
      </c>
      <c r="BF1318" s="34" t="str">
        <f>IFERROR(VLOOKUP(Data_Power_app[[#This Row],[PRO ODER]],'Result'!H:J,3,0),"")</f>
        <v>LAMINATION 1</v>
      </c>
      <c r="BG1318" s="11" t="str">
        <f>IFERROR(VLOOKUP(Data_Power_app[[#This Row],[PRO ODER]]&amp;"LAM",'Real Time'!A:E,4,0),"")</f>
        <v>ML-02</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URGENT</v>
      </c>
      <c r="BJ1318" s="34" t="str">
        <f>IFERROR(VLOOKUP(Data_Power_app[[#This Row],[PRO ODER]],'Plan Lean DC'!A:C,3,0),"")</f>
        <v/>
      </c>
      <c r="BK1318" s="34" t="str">
        <f>IFERROR(VLOOKUP(Data_Power_app[[#This Row],[PRO ODER]]&amp;"LEAN_IN",'Real Time'!A:D,4,0),"")</f>
        <v>LEAN-06</v>
      </c>
      <c r="BL1318" s="34"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4" t="s">
        <v>10278</v>
      </c>
      <c r="C1319" s="34" t="s">
        <v>10279</v>
      </c>
      <c r="D1319" s="34" t="s">
        <v>84</v>
      </c>
      <c r="E1319" s="34" t="s">
        <v>216</v>
      </c>
      <c r="F1319" s="34" t="s">
        <v>72</v>
      </c>
      <c r="G1319" s="34">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4" t="s">
        <v>828</v>
      </c>
      <c r="AH1319" s="34" t="s">
        <v>217</v>
      </c>
      <c r="AI1319" s="34" t="s">
        <v>10261</v>
      </c>
      <c r="AJ1319" s="34" t="s">
        <v>74</v>
      </c>
      <c r="AK1319" s="34" t="s">
        <v>65</v>
      </c>
      <c r="AL1319" s="34" t="s">
        <v>218</v>
      </c>
      <c r="AM1319" s="34" t="s">
        <v>219</v>
      </c>
      <c r="AN1319" s="34">
        <v>4.9485799999999998</v>
      </c>
      <c r="AO1319" s="34" t="s">
        <v>68</v>
      </c>
      <c r="AP1319" s="34"/>
      <c r="AQ1319" s="34"/>
      <c r="AR1319" s="34" t="s">
        <v>68</v>
      </c>
      <c r="AS1319" s="34"/>
      <c r="AT1319" s="34"/>
      <c r="AU1319" s="34" t="s">
        <v>10262</v>
      </c>
      <c r="AV1319" s="34" t="s">
        <v>10263</v>
      </c>
      <c r="AW1319" s="34">
        <v>10.825150000000001</v>
      </c>
      <c r="AX1319" s="34" t="s">
        <v>10264</v>
      </c>
      <c r="AY1319" s="34" t="s">
        <v>10265</v>
      </c>
      <c r="AZ1319" s="3">
        <v>185</v>
      </c>
      <c r="BA1319" s="34" t="s">
        <v>194</v>
      </c>
      <c r="BB1319" s="34">
        <v>0</v>
      </c>
      <c r="BC1319" s="34" t="s">
        <v>60</v>
      </c>
      <c r="BD1319" s="34" t="s">
        <v>60</v>
      </c>
      <c r="BE1319" s="34" t="s">
        <v>220</v>
      </c>
      <c r="BF1319" s="34" t="str">
        <f>IFERROR(VLOOKUP(Data_Power_app[[#This Row],[PRO ODER]],'Result'!H:J,3,0),"")</f>
        <v>LAMINATION 1</v>
      </c>
      <c r="BG1319" s="11" t="str">
        <f>IFERROR(VLOOKUP(Data_Power_app[[#This Row],[PRO ODER]]&amp;"LAM",'Real Time'!A:E,4,0),"")</f>
        <v>ML-02</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URGENT</v>
      </c>
      <c r="BJ1319" s="34" t="str">
        <f>IFERROR(VLOOKUP(Data_Power_app[[#This Row],[PRO ODER]],'Plan Lean DC'!A:C,3,0),"")</f>
        <v/>
      </c>
      <c r="BK1319" s="34" t="str">
        <f>IFERROR(VLOOKUP(Data_Power_app[[#This Row],[PRO ODER]]&amp;"LEAN_IN",'Real Time'!A:D,4,0),"")</f>
        <v>LEAN-06</v>
      </c>
      <c r="BL1319" s="34"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4" t="s">
        <v>10280</v>
      </c>
      <c r="C1320" s="34" t="s">
        <v>10281</v>
      </c>
      <c r="D1320" s="34" t="s">
        <v>84</v>
      </c>
      <c r="E1320" s="34" t="s">
        <v>216</v>
      </c>
      <c r="F1320" s="34" t="s">
        <v>72</v>
      </c>
      <c r="G1320" s="34">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4" t="s">
        <v>828</v>
      </c>
      <c r="AH1320" s="34" t="s">
        <v>217</v>
      </c>
      <c r="AI1320" s="34" t="s">
        <v>10261</v>
      </c>
      <c r="AJ1320" s="34" t="s">
        <v>74</v>
      </c>
      <c r="AK1320" s="34" t="s">
        <v>65</v>
      </c>
      <c r="AL1320" s="34" t="s">
        <v>218</v>
      </c>
      <c r="AM1320" s="34" t="s">
        <v>219</v>
      </c>
      <c r="AN1320" s="34">
        <v>5.24282</v>
      </c>
      <c r="AO1320" s="34" t="s">
        <v>68</v>
      </c>
      <c r="AP1320" s="34"/>
      <c r="AQ1320" s="34"/>
      <c r="AR1320" s="34" t="s">
        <v>68</v>
      </c>
      <c r="AS1320" s="34"/>
      <c r="AT1320" s="34"/>
      <c r="AU1320" s="34" t="s">
        <v>10262</v>
      </c>
      <c r="AV1320" s="34" t="s">
        <v>10263</v>
      </c>
      <c r="AW1320" s="34">
        <v>11.4688</v>
      </c>
      <c r="AX1320" s="34" t="s">
        <v>10264</v>
      </c>
      <c r="AY1320" s="34" t="s">
        <v>10265</v>
      </c>
      <c r="AZ1320" s="3">
        <v>196</v>
      </c>
      <c r="BA1320" s="34" t="s">
        <v>194</v>
      </c>
      <c r="BB1320" s="34">
        <v>0</v>
      </c>
      <c r="BC1320" s="34" t="s">
        <v>60</v>
      </c>
      <c r="BD1320" s="34" t="s">
        <v>60</v>
      </c>
      <c r="BE1320" s="34" t="s">
        <v>220</v>
      </c>
      <c r="BF1320" s="34" t="str">
        <f>IFERROR(VLOOKUP(Data_Power_app[[#This Row],[PRO ODER]],'Result'!H:J,3,0),"")</f>
        <v>LAMINATION 1</v>
      </c>
      <c r="BG1320" s="11" t="str">
        <f>IFERROR(VLOOKUP(Data_Power_app[[#This Row],[PRO ODER]]&amp;"LAM",'Real Time'!A:E,4,0),"")</f>
        <v>ML-02</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URGENT</v>
      </c>
      <c r="BJ1320" s="34" t="str">
        <f>IFERROR(VLOOKUP(Data_Power_app[[#This Row],[PRO ODER]],'Plan Lean DC'!A:C,3,0),"")</f>
        <v/>
      </c>
      <c r="BK1320" s="34" t="str">
        <f>IFERROR(VLOOKUP(Data_Power_app[[#This Row],[PRO ODER]]&amp;"LEAN_IN",'Real Time'!A:D,4,0),"")</f>
        <v>LEAN-06</v>
      </c>
      <c r="BL1320" s="34"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4" t="s">
        <v>10282</v>
      </c>
      <c r="C1321" s="34" t="s">
        <v>10283</v>
      </c>
      <c r="D1321" s="34" t="s">
        <v>84</v>
      </c>
      <c r="E1321" s="34" t="s">
        <v>216</v>
      </c>
      <c r="F1321" s="34" t="s">
        <v>72</v>
      </c>
      <c r="G1321" s="34">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4" t="s">
        <v>828</v>
      </c>
      <c r="AH1321" s="34" t="s">
        <v>217</v>
      </c>
      <c r="AI1321" s="34" t="s">
        <v>10261</v>
      </c>
      <c r="AJ1321" s="34" t="s">
        <v>74</v>
      </c>
      <c r="AK1321" s="34" t="s">
        <v>65</v>
      </c>
      <c r="AL1321" s="34" t="s">
        <v>218</v>
      </c>
      <c r="AM1321" s="34" t="s">
        <v>219</v>
      </c>
      <c r="AN1321" s="34">
        <v>3.7448700000000001</v>
      </c>
      <c r="AO1321" s="34" t="s">
        <v>68</v>
      </c>
      <c r="AP1321" s="34"/>
      <c r="AQ1321" s="34"/>
      <c r="AR1321" s="34" t="s">
        <v>68</v>
      </c>
      <c r="AS1321" s="34"/>
      <c r="AT1321" s="34"/>
      <c r="AU1321" s="34" t="s">
        <v>10262</v>
      </c>
      <c r="AV1321" s="34" t="s">
        <v>10263</v>
      </c>
      <c r="AW1321" s="34">
        <v>8.1920000000000002</v>
      </c>
      <c r="AX1321" s="34" t="s">
        <v>10264</v>
      </c>
      <c r="AY1321" s="34" t="s">
        <v>10265</v>
      </c>
      <c r="AZ1321" s="3">
        <v>140</v>
      </c>
      <c r="BA1321" s="34" t="s">
        <v>194</v>
      </c>
      <c r="BB1321" s="34">
        <v>0</v>
      </c>
      <c r="BC1321" s="34" t="s">
        <v>60</v>
      </c>
      <c r="BD1321" s="34" t="s">
        <v>60</v>
      </c>
      <c r="BE1321" s="34" t="s">
        <v>220</v>
      </c>
      <c r="BF1321" s="34" t="str">
        <f>IFERROR(VLOOKUP(Data_Power_app[[#This Row],[PRO ODER]],'Result'!H:J,3,0),"")</f>
        <v>LAMINATION 1</v>
      </c>
      <c r="BG1321" s="11" t="str">
        <f>IFERROR(VLOOKUP(Data_Power_app[[#This Row],[PRO ODER]]&amp;"LAM",'Real Time'!A:E,4,0),"")</f>
        <v>ML-02</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URGENT</v>
      </c>
      <c r="BJ1321" s="34" t="str">
        <f>IFERROR(VLOOKUP(Data_Power_app[[#This Row],[PRO ODER]],'Plan Lean DC'!A:C,3,0),"")</f>
        <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4" t="s">
        <v>10284</v>
      </c>
      <c r="C1322" s="34" t="s">
        <v>10285</v>
      </c>
      <c r="D1322" s="34" t="s">
        <v>84</v>
      </c>
      <c r="E1322" s="34" t="s">
        <v>216</v>
      </c>
      <c r="F1322" s="34" t="s">
        <v>72</v>
      </c>
      <c r="G1322" s="34">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4" t="s">
        <v>828</v>
      </c>
      <c r="AH1322" s="34" t="s">
        <v>217</v>
      </c>
      <c r="AI1322" s="34" t="s">
        <v>10261</v>
      </c>
      <c r="AJ1322" s="34" t="s">
        <v>74</v>
      </c>
      <c r="AK1322" s="34" t="s">
        <v>65</v>
      </c>
      <c r="AL1322" s="34" t="s">
        <v>218</v>
      </c>
      <c r="AM1322" s="34" t="s">
        <v>219</v>
      </c>
      <c r="AN1322" s="34">
        <v>3.3713099999999998</v>
      </c>
      <c r="AO1322" s="34" t="s">
        <v>68</v>
      </c>
      <c r="AP1322" s="34"/>
      <c r="AQ1322" s="34"/>
      <c r="AR1322" s="34" t="s">
        <v>68</v>
      </c>
      <c r="AS1322" s="34"/>
      <c r="AT1322" s="34"/>
      <c r="AU1322" s="34" t="s">
        <v>10262</v>
      </c>
      <c r="AV1322" s="34" t="s">
        <v>10263</v>
      </c>
      <c r="AW1322" s="34">
        <v>7.3715000000000002</v>
      </c>
      <c r="AX1322" s="34" t="s">
        <v>10264</v>
      </c>
      <c r="AY1322" s="34" t="s">
        <v>10265</v>
      </c>
      <c r="AZ1322" s="3">
        <v>144</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URGENT</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4" t="s">
        <v>10286</v>
      </c>
      <c r="C1323" s="34" t="s">
        <v>10287</v>
      </c>
      <c r="D1323" s="34" t="s">
        <v>84</v>
      </c>
      <c r="E1323" s="34" t="s">
        <v>216</v>
      </c>
      <c r="F1323" s="34" t="s">
        <v>72</v>
      </c>
      <c r="G1323" s="34">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4" t="s">
        <v>828</v>
      </c>
      <c r="AH1323" s="34" t="s">
        <v>217</v>
      </c>
      <c r="AI1323" s="34" t="s">
        <v>10261</v>
      </c>
      <c r="AJ1323" s="34" t="s">
        <v>74</v>
      </c>
      <c r="AK1323" s="34" t="s">
        <v>65</v>
      </c>
      <c r="AL1323" s="34" t="s">
        <v>218</v>
      </c>
      <c r="AM1323" s="34" t="s">
        <v>219</v>
      </c>
      <c r="AN1323" s="34">
        <v>2.0836600000000001</v>
      </c>
      <c r="AO1323" s="34" t="s">
        <v>68</v>
      </c>
      <c r="AP1323" s="34"/>
      <c r="AQ1323" s="34"/>
      <c r="AR1323" s="34" t="s">
        <v>68</v>
      </c>
      <c r="AS1323" s="34"/>
      <c r="AT1323" s="34"/>
      <c r="AU1323" s="34" t="s">
        <v>10262</v>
      </c>
      <c r="AV1323" s="34" t="s">
        <v>10263</v>
      </c>
      <c r="AW1323" s="34">
        <v>4.556</v>
      </c>
      <c r="AX1323" s="34" t="s">
        <v>10264</v>
      </c>
      <c r="AY1323" s="34" t="s">
        <v>10265</v>
      </c>
      <c r="AZ1323" s="3">
        <v>89</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URGENT</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4" t="s">
        <v>10288</v>
      </c>
      <c r="C1324" s="34" t="s">
        <v>10289</v>
      </c>
      <c r="D1324" s="34" t="s">
        <v>84</v>
      </c>
      <c r="E1324" s="34" t="s">
        <v>216</v>
      </c>
      <c r="F1324" s="34" t="s">
        <v>72</v>
      </c>
      <c r="G1324" s="34">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4" t="s">
        <v>828</v>
      </c>
      <c r="AH1324" s="34" t="s">
        <v>217</v>
      </c>
      <c r="AI1324" s="34" t="s">
        <v>10261</v>
      </c>
      <c r="AJ1324" s="34" t="s">
        <v>74</v>
      </c>
      <c r="AK1324" s="34" t="s">
        <v>65</v>
      </c>
      <c r="AL1324" s="34" t="s">
        <v>218</v>
      </c>
      <c r="AM1324" s="34" t="s">
        <v>219</v>
      </c>
      <c r="AN1324" s="34">
        <v>1.75589</v>
      </c>
      <c r="AO1324" s="34" t="s">
        <v>68</v>
      </c>
      <c r="AP1324" s="34"/>
      <c r="AQ1324" s="34"/>
      <c r="AR1324" s="34" t="s">
        <v>68</v>
      </c>
      <c r="AS1324" s="34"/>
      <c r="AT1324" s="34"/>
      <c r="AU1324" s="34" t="s">
        <v>10262</v>
      </c>
      <c r="AV1324" s="34" t="s">
        <v>10263</v>
      </c>
      <c r="AW1324" s="34">
        <v>3.8393299999999999</v>
      </c>
      <c r="AX1324" s="34" t="s">
        <v>10264</v>
      </c>
      <c r="AY1324" s="34" t="s">
        <v>10265</v>
      </c>
      <c r="AZ1324" s="3">
        <v>75</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URGENT</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4" t="s">
        <v>10290</v>
      </c>
      <c r="C1325" s="34" t="s">
        <v>10291</v>
      </c>
      <c r="D1325" s="34" t="s">
        <v>84</v>
      </c>
      <c r="E1325" s="34" t="s">
        <v>216</v>
      </c>
      <c r="F1325" s="34" t="s">
        <v>72</v>
      </c>
      <c r="G1325" s="34">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4" t="s">
        <v>138</v>
      </c>
      <c r="AH1325" s="34" t="s">
        <v>217</v>
      </c>
      <c r="AI1325" s="34" t="s">
        <v>10261</v>
      </c>
      <c r="AJ1325" s="34" t="s">
        <v>74</v>
      </c>
      <c r="AK1325" s="34" t="s">
        <v>65</v>
      </c>
      <c r="AL1325" s="34" t="s">
        <v>218</v>
      </c>
      <c r="AM1325" s="34" t="s">
        <v>219</v>
      </c>
      <c r="AN1325" s="34">
        <v>0.51492000000000004</v>
      </c>
      <c r="AO1325" s="34" t="s">
        <v>68</v>
      </c>
      <c r="AP1325" s="34"/>
      <c r="AQ1325" s="34"/>
      <c r="AR1325" s="34" t="s">
        <v>68</v>
      </c>
      <c r="AS1325" s="34"/>
      <c r="AT1325" s="34"/>
      <c r="AU1325" s="34" t="s">
        <v>10262</v>
      </c>
      <c r="AV1325" s="34" t="s">
        <v>10263</v>
      </c>
      <c r="AW1325" s="34">
        <v>1.1262399999999999</v>
      </c>
      <c r="AX1325" s="34" t="s">
        <v>10264</v>
      </c>
      <c r="AY1325" s="34" t="s">
        <v>10265</v>
      </c>
      <c r="AZ1325" s="3">
        <v>24</v>
      </c>
      <c r="BA1325" s="34" t="s">
        <v>194</v>
      </c>
      <c r="BB1325" s="34">
        <v>24</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URGENT</v>
      </c>
      <c r="BJ1325" s="34" t="str">
        <f>IFERROR(VLOOKUP(Data_Power_app[[#This Row],[PRO ODER]],'Plan Lean DC'!A:C,3,0),"")</f>
        <v/>
      </c>
      <c r="BK1325" s="34" t="str">
        <f>IFERROR(VLOOKUP(Data_Power_app[[#This Row],[PRO ODER]]&amp;"LEAN_IN",'Real Time'!A:D,4,0),"")</f>
        <v/>
      </c>
      <c r="BL1325" s="34"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4" t="s">
        <v>10292</v>
      </c>
      <c r="C1326" s="34" t="s">
        <v>10293</v>
      </c>
      <c r="D1326" s="34" t="s">
        <v>84</v>
      </c>
      <c r="E1326" s="34" t="s">
        <v>216</v>
      </c>
      <c r="F1326" s="34" t="s">
        <v>72</v>
      </c>
      <c r="G1326" s="34">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4" t="s">
        <v>138</v>
      </c>
      <c r="AH1326" s="34" t="s">
        <v>217</v>
      </c>
      <c r="AI1326" s="34" t="s">
        <v>10261</v>
      </c>
      <c r="AJ1326" s="34" t="s">
        <v>74</v>
      </c>
      <c r="AK1326" s="34" t="s">
        <v>65</v>
      </c>
      <c r="AL1326" s="34" t="s">
        <v>218</v>
      </c>
      <c r="AM1326" s="34" t="s">
        <v>219</v>
      </c>
      <c r="AN1326" s="34">
        <v>0.38618999999999998</v>
      </c>
      <c r="AO1326" s="34" t="s">
        <v>68</v>
      </c>
      <c r="AP1326" s="34"/>
      <c r="AQ1326" s="34"/>
      <c r="AR1326" s="34" t="s">
        <v>68</v>
      </c>
      <c r="AS1326" s="34"/>
      <c r="AT1326" s="34"/>
      <c r="AU1326" s="34" t="s">
        <v>10262</v>
      </c>
      <c r="AV1326" s="34" t="s">
        <v>10263</v>
      </c>
      <c r="AW1326" s="34">
        <v>0.84467999999999999</v>
      </c>
      <c r="AX1326" s="34" t="s">
        <v>10264</v>
      </c>
      <c r="AY1326" s="34" t="s">
        <v>10265</v>
      </c>
      <c r="AZ1326" s="3">
        <v>18</v>
      </c>
      <c r="BA1326" s="34" t="s">
        <v>194</v>
      </c>
      <c r="BB1326" s="34">
        <v>18</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URGENT</v>
      </c>
      <c r="BJ1326" s="34" t="str">
        <f>IFERROR(VLOOKUP(Data_Power_app[[#This Row],[PRO ODER]],'Plan Lean DC'!A:C,3,0),"")</f>
        <v/>
      </c>
      <c r="BK1326" s="34" t="str">
        <f>IFERROR(VLOOKUP(Data_Power_app[[#This Row],[PRO ODER]]&amp;"LEAN_IN",'Real Time'!A:D,4,0),"")</f>
        <v/>
      </c>
      <c r="BL1326" s="34"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4" t="s">
        <v>10294</v>
      </c>
      <c r="C1327" s="34" t="s">
        <v>10295</v>
      </c>
      <c r="D1327" s="34" t="s">
        <v>84</v>
      </c>
      <c r="E1327" s="34" t="s">
        <v>216</v>
      </c>
      <c r="F1327" s="34" t="s">
        <v>72</v>
      </c>
      <c r="G1327" s="34">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4" t="s">
        <v>828</v>
      </c>
      <c r="AH1327" s="34" t="s">
        <v>217</v>
      </c>
      <c r="AI1327" s="34" t="s">
        <v>2071</v>
      </c>
      <c r="AJ1327" s="34" t="s">
        <v>74</v>
      </c>
      <c r="AK1327" s="34" t="s">
        <v>98</v>
      </c>
      <c r="AL1327" s="34" t="s">
        <v>218</v>
      </c>
      <c r="AM1327" s="34" t="s">
        <v>219</v>
      </c>
      <c r="AN1327" s="34">
        <v>0.11445</v>
      </c>
      <c r="AO1327" s="34" t="s">
        <v>68</v>
      </c>
      <c r="AP1327" s="34"/>
      <c r="AQ1327" s="34"/>
      <c r="AR1327" s="34" t="s">
        <v>68</v>
      </c>
      <c r="AS1327" s="34"/>
      <c r="AT1327" s="34"/>
      <c r="AU1327" s="34" t="s">
        <v>2072</v>
      </c>
      <c r="AV1327" s="34" t="s">
        <v>2073</v>
      </c>
      <c r="AW1327" s="34">
        <v>0.25029000000000001</v>
      </c>
      <c r="AX1327" s="34" t="s">
        <v>2074</v>
      </c>
      <c r="AY1327" s="34" t="s">
        <v>2075</v>
      </c>
      <c r="AZ1327" s="3">
        <v>3</v>
      </c>
      <c r="BA1327" s="34" t="s">
        <v>194</v>
      </c>
      <c r="BB1327" s="34">
        <v>0</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4" t="s">
        <v>10296</v>
      </c>
      <c r="C1328" s="34" t="s">
        <v>10297</v>
      </c>
      <c r="D1328" s="34" t="s">
        <v>84</v>
      </c>
      <c r="E1328" s="34" t="s">
        <v>216</v>
      </c>
      <c r="F1328" s="34" t="s">
        <v>72</v>
      </c>
      <c r="G1328" s="34">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4" t="s">
        <v>828</v>
      </c>
      <c r="AH1328" s="34" t="s">
        <v>217</v>
      </c>
      <c r="AI1328" s="34" t="s">
        <v>2071</v>
      </c>
      <c r="AJ1328" s="34" t="s">
        <v>74</v>
      </c>
      <c r="AK1328" s="34" t="s">
        <v>98</v>
      </c>
      <c r="AL1328" s="34" t="s">
        <v>218</v>
      </c>
      <c r="AM1328" s="34" t="s">
        <v>219</v>
      </c>
      <c r="AN1328" s="34">
        <v>0.22891</v>
      </c>
      <c r="AO1328" s="34" t="s">
        <v>68</v>
      </c>
      <c r="AP1328" s="34"/>
      <c r="AQ1328" s="34"/>
      <c r="AR1328" s="34" t="s">
        <v>68</v>
      </c>
      <c r="AS1328" s="34"/>
      <c r="AT1328" s="34"/>
      <c r="AU1328" s="34" t="s">
        <v>2072</v>
      </c>
      <c r="AV1328" s="34" t="s">
        <v>2073</v>
      </c>
      <c r="AW1328" s="34">
        <v>0.50058000000000002</v>
      </c>
      <c r="AX1328" s="34" t="s">
        <v>2074</v>
      </c>
      <c r="AY1328" s="34" t="s">
        <v>2075</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4" t="s">
        <v>10298</v>
      </c>
      <c r="C1329" s="34" t="s">
        <v>10299</v>
      </c>
      <c r="D1329" s="34" t="s">
        <v>84</v>
      </c>
      <c r="E1329" s="34" t="s">
        <v>216</v>
      </c>
      <c r="F1329" s="34" t="s">
        <v>72</v>
      </c>
      <c r="G1329" s="34">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4" t="s">
        <v>828</v>
      </c>
      <c r="AH1329" s="34" t="s">
        <v>217</v>
      </c>
      <c r="AI1329" s="34" t="s">
        <v>2071</v>
      </c>
      <c r="AJ1329" s="34" t="s">
        <v>74</v>
      </c>
      <c r="AK1329" s="34" t="s">
        <v>98</v>
      </c>
      <c r="AL1329" s="34" t="s">
        <v>218</v>
      </c>
      <c r="AM1329" s="34" t="s">
        <v>219</v>
      </c>
      <c r="AN1329" s="34">
        <v>0.38151000000000002</v>
      </c>
      <c r="AO1329" s="34" t="s">
        <v>68</v>
      </c>
      <c r="AP1329" s="34"/>
      <c r="AQ1329" s="34"/>
      <c r="AR1329" s="34" t="s">
        <v>68</v>
      </c>
      <c r="AS1329" s="34"/>
      <c r="AT1329" s="34"/>
      <c r="AU1329" s="34" t="s">
        <v>2072</v>
      </c>
      <c r="AV1329" s="34" t="s">
        <v>2073</v>
      </c>
      <c r="AW1329" s="34">
        <v>0.83430000000000004</v>
      </c>
      <c r="AX1329" s="34" t="s">
        <v>2074</v>
      </c>
      <c r="AY1329" s="34" t="s">
        <v>2075</v>
      </c>
      <c r="AZ1329" s="3">
        <v>10</v>
      </c>
      <c r="BA1329" s="34" t="s">
        <v>194</v>
      </c>
      <c r="BB1329" s="34">
        <v>0</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t="str">
        <f>IFERROR(VLOOKUP(Data_Power_app[[#This Row],[PRO ODER]]&amp;"LEAN_IN",'Real Time'!A:D,4,0),"")</f>
        <v>LEAN-06</v>
      </c>
      <c r="BL1329" s="34"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4" t="s">
        <v>10300</v>
      </c>
      <c r="C1330" s="34" t="s">
        <v>10301</v>
      </c>
      <c r="D1330" s="34" t="s">
        <v>84</v>
      </c>
      <c r="E1330" s="34" t="s">
        <v>216</v>
      </c>
      <c r="F1330" s="34" t="s">
        <v>72</v>
      </c>
      <c r="G1330" s="34">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4" t="s">
        <v>828</v>
      </c>
      <c r="AH1330" s="34" t="s">
        <v>217</v>
      </c>
      <c r="AI1330" s="34" t="s">
        <v>2071</v>
      </c>
      <c r="AJ1330" s="34" t="s">
        <v>74</v>
      </c>
      <c r="AK1330" s="34" t="s">
        <v>98</v>
      </c>
      <c r="AL1330" s="34" t="s">
        <v>218</v>
      </c>
      <c r="AM1330" s="34" t="s">
        <v>219</v>
      </c>
      <c r="AN1330" s="34">
        <v>0.30520999999999998</v>
      </c>
      <c r="AO1330" s="34" t="s">
        <v>68</v>
      </c>
      <c r="AP1330" s="34"/>
      <c r="AQ1330" s="34"/>
      <c r="AR1330" s="34" t="s">
        <v>68</v>
      </c>
      <c r="AS1330" s="34"/>
      <c r="AT1330" s="34"/>
      <c r="AU1330" s="34" t="s">
        <v>2072</v>
      </c>
      <c r="AV1330" s="34" t="s">
        <v>2073</v>
      </c>
      <c r="AW1330" s="34">
        <v>0.66744000000000003</v>
      </c>
      <c r="AX1330" s="34" t="s">
        <v>2074</v>
      </c>
      <c r="AY1330" s="34" t="s">
        <v>2075</v>
      </c>
      <c r="AZ1330" s="3">
        <v>8</v>
      </c>
      <c r="BA1330" s="34" t="s">
        <v>194</v>
      </c>
      <c r="BB1330" s="34">
        <v>0</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t="str">
        <f>IFERROR(VLOOKUP(Data_Power_app[[#This Row],[PRO ODER]]&amp;"LEAN_IN",'Real Time'!A:D,4,0),"")</f>
        <v>LEAN-06</v>
      </c>
      <c r="BL1330" s="34"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4" t="s">
        <v>10302</v>
      </c>
      <c r="C1331" s="34" t="s">
        <v>10303</v>
      </c>
      <c r="D1331" s="34" t="s">
        <v>84</v>
      </c>
      <c r="E1331" s="34" t="s">
        <v>216</v>
      </c>
      <c r="F1331" s="34" t="s">
        <v>72</v>
      </c>
      <c r="G1331" s="34">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4" t="s">
        <v>62</v>
      </c>
      <c r="AH1331" s="34" t="s">
        <v>217</v>
      </c>
      <c r="AI1331" s="34" t="s">
        <v>2071</v>
      </c>
      <c r="AJ1331" s="34" t="s">
        <v>74</v>
      </c>
      <c r="AK1331" s="34" t="s">
        <v>98</v>
      </c>
      <c r="AL1331" s="34" t="s">
        <v>218</v>
      </c>
      <c r="AM1331" s="34" t="s">
        <v>219</v>
      </c>
      <c r="AN1331" s="34">
        <v>0.51495000000000002</v>
      </c>
      <c r="AO1331" s="34" t="s">
        <v>68</v>
      </c>
      <c r="AP1331" s="34"/>
      <c r="AQ1331" s="34"/>
      <c r="AR1331" s="34" t="s">
        <v>68</v>
      </c>
      <c r="AS1331" s="34"/>
      <c r="AT1331" s="34"/>
      <c r="AU1331" s="34" t="s">
        <v>2072</v>
      </c>
      <c r="AV1331" s="34" t="s">
        <v>2073</v>
      </c>
      <c r="AW1331" s="34">
        <v>1.1263099999999999</v>
      </c>
      <c r="AX1331" s="34" t="s">
        <v>2074</v>
      </c>
      <c r="AY1331" s="34" t="s">
        <v>2075</v>
      </c>
      <c r="AZ1331" s="3">
        <v>15</v>
      </c>
      <c r="BA1331" s="34" t="s">
        <v>194</v>
      </c>
      <c r="BB1331" s="34">
        <v>15</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URGENT</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4" t="s">
        <v>10304</v>
      </c>
      <c r="C1332" s="34" t="s">
        <v>10305</v>
      </c>
      <c r="D1332" s="34" t="s">
        <v>84</v>
      </c>
      <c r="E1332" s="34" t="s">
        <v>216</v>
      </c>
      <c r="F1332" s="34" t="s">
        <v>72</v>
      </c>
      <c r="G1332" s="34">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4" t="s">
        <v>828</v>
      </c>
      <c r="AH1332" s="34" t="s">
        <v>217</v>
      </c>
      <c r="AI1332" s="34" t="s">
        <v>2071</v>
      </c>
      <c r="AJ1332" s="34" t="s">
        <v>74</v>
      </c>
      <c r="AK1332" s="34" t="s">
        <v>98</v>
      </c>
      <c r="AL1332" s="34" t="s">
        <v>218</v>
      </c>
      <c r="AM1332" s="34" t="s">
        <v>219</v>
      </c>
      <c r="AN1332" s="34">
        <v>0.51495000000000002</v>
      </c>
      <c r="AO1332" s="34" t="s">
        <v>68</v>
      </c>
      <c r="AP1332" s="34"/>
      <c r="AQ1332" s="34"/>
      <c r="AR1332" s="34" t="s">
        <v>68</v>
      </c>
      <c r="AS1332" s="34"/>
      <c r="AT1332" s="34"/>
      <c r="AU1332" s="34" t="s">
        <v>2072</v>
      </c>
      <c r="AV1332" s="34" t="s">
        <v>2073</v>
      </c>
      <c r="AW1332" s="34">
        <v>1.1263099999999999</v>
      </c>
      <c r="AX1332" s="34" t="s">
        <v>2074</v>
      </c>
      <c r="AY1332" s="34" t="s">
        <v>2075</v>
      </c>
      <c r="AZ1332" s="3">
        <v>15</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4" t="s">
        <v>10306</v>
      </c>
      <c r="C1333" s="34" t="s">
        <v>10307</v>
      </c>
      <c r="D1333" s="34" t="s">
        <v>84</v>
      </c>
      <c r="E1333" s="34" t="s">
        <v>216</v>
      </c>
      <c r="F1333" s="34" t="s">
        <v>72</v>
      </c>
      <c r="G1333" s="34">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4" t="s">
        <v>828</v>
      </c>
      <c r="AH1333" s="34" t="s">
        <v>217</v>
      </c>
      <c r="AI1333" s="34" t="s">
        <v>2071</v>
      </c>
      <c r="AJ1333" s="34" t="s">
        <v>74</v>
      </c>
      <c r="AK1333" s="34" t="s">
        <v>98</v>
      </c>
      <c r="AL1333" s="34" t="s">
        <v>218</v>
      </c>
      <c r="AM1333" s="34" t="s">
        <v>219</v>
      </c>
      <c r="AN1333" s="34">
        <v>0.92691000000000001</v>
      </c>
      <c r="AO1333" s="34" t="s">
        <v>68</v>
      </c>
      <c r="AP1333" s="34"/>
      <c r="AQ1333" s="34"/>
      <c r="AR1333" s="34" t="s">
        <v>68</v>
      </c>
      <c r="AS1333" s="34"/>
      <c r="AT1333" s="34"/>
      <c r="AU1333" s="34" t="s">
        <v>2072</v>
      </c>
      <c r="AV1333" s="34" t="s">
        <v>2073</v>
      </c>
      <c r="AW1333" s="34">
        <v>2.0273500000000002</v>
      </c>
      <c r="AX1333" s="34" t="s">
        <v>2074</v>
      </c>
      <c r="AY1333" s="34" t="s">
        <v>2075</v>
      </c>
      <c r="AZ1333" s="3">
        <v>27</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4" t="s">
        <v>10308</v>
      </c>
      <c r="C1334" s="34" t="s">
        <v>10309</v>
      </c>
      <c r="D1334" s="34" t="s">
        <v>84</v>
      </c>
      <c r="E1334" s="34" t="s">
        <v>216</v>
      </c>
      <c r="F1334" s="34" t="s">
        <v>72</v>
      </c>
      <c r="G1334" s="34">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4" t="s">
        <v>828</v>
      </c>
      <c r="AH1334" s="34" t="s">
        <v>217</v>
      </c>
      <c r="AI1334" s="34" t="s">
        <v>2071</v>
      </c>
      <c r="AJ1334" s="34" t="s">
        <v>74</v>
      </c>
      <c r="AK1334" s="34" t="s">
        <v>98</v>
      </c>
      <c r="AL1334" s="34" t="s">
        <v>218</v>
      </c>
      <c r="AM1334" s="34" t="s">
        <v>219</v>
      </c>
      <c r="AN1334" s="34">
        <v>0.89258000000000004</v>
      </c>
      <c r="AO1334" s="34" t="s">
        <v>68</v>
      </c>
      <c r="AP1334" s="34"/>
      <c r="AQ1334" s="34"/>
      <c r="AR1334" s="34" t="s">
        <v>68</v>
      </c>
      <c r="AS1334" s="34"/>
      <c r="AT1334" s="34"/>
      <c r="AU1334" s="34" t="s">
        <v>2072</v>
      </c>
      <c r="AV1334" s="34" t="s">
        <v>2073</v>
      </c>
      <c r="AW1334" s="34">
        <v>1.9522600000000001</v>
      </c>
      <c r="AX1334" s="34" t="s">
        <v>2074</v>
      </c>
      <c r="AY1334" s="34" t="s">
        <v>2075</v>
      </c>
      <c r="AZ1334" s="3">
        <v>26</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4" t="s">
        <v>10310</v>
      </c>
      <c r="C1335" s="34" t="s">
        <v>10311</v>
      </c>
      <c r="D1335" s="34" t="s">
        <v>84</v>
      </c>
      <c r="E1335" s="34" t="s">
        <v>216</v>
      </c>
      <c r="F1335" s="34" t="s">
        <v>72</v>
      </c>
      <c r="G1335" s="34">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4" t="s">
        <v>62</v>
      </c>
      <c r="AH1335" s="34" t="s">
        <v>217</v>
      </c>
      <c r="AI1335" s="34" t="s">
        <v>2071</v>
      </c>
      <c r="AJ1335" s="34" t="s">
        <v>74</v>
      </c>
      <c r="AK1335" s="34" t="s">
        <v>98</v>
      </c>
      <c r="AL1335" s="34" t="s">
        <v>218</v>
      </c>
      <c r="AM1335" s="34" t="s">
        <v>219</v>
      </c>
      <c r="AN1335" s="34">
        <v>0.18723999999999999</v>
      </c>
      <c r="AO1335" s="34" t="s">
        <v>68</v>
      </c>
      <c r="AP1335" s="34"/>
      <c r="AQ1335" s="34"/>
      <c r="AR1335" s="34" t="s">
        <v>68</v>
      </c>
      <c r="AS1335" s="34"/>
      <c r="AT1335" s="34"/>
      <c r="AU1335" s="34" t="s">
        <v>2072</v>
      </c>
      <c r="AV1335" s="34" t="s">
        <v>2073</v>
      </c>
      <c r="AW1335" s="34">
        <v>0.40960000000000002</v>
      </c>
      <c r="AX1335" s="34" t="s">
        <v>2074</v>
      </c>
      <c r="AY1335" s="34" t="s">
        <v>2075</v>
      </c>
      <c r="AZ1335" s="3">
        <v>7</v>
      </c>
      <c r="BA1335" s="34" t="s">
        <v>194</v>
      </c>
      <c r="BB1335" s="34">
        <v>7</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URGENT</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4" t="s">
        <v>10312</v>
      </c>
      <c r="C1336" s="34" t="s">
        <v>10313</v>
      </c>
      <c r="D1336" s="34" t="s">
        <v>84</v>
      </c>
      <c r="E1336" s="34" t="s">
        <v>216</v>
      </c>
      <c r="F1336" s="34" t="s">
        <v>72</v>
      </c>
      <c r="G1336" s="34">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4" t="s">
        <v>828</v>
      </c>
      <c r="AH1336" s="34" t="s">
        <v>217</v>
      </c>
      <c r="AI1336" s="34" t="s">
        <v>2071</v>
      </c>
      <c r="AJ1336" s="34" t="s">
        <v>74</v>
      </c>
      <c r="AK1336" s="34" t="s">
        <v>98</v>
      </c>
      <c r="AL1336" s="34" t="s">
        <v>218</v>
      </c>
      <c r="AM1336" s="34" t="s">
        <v>219</v>
      </c>
      <c r="AN1336" s="34">
        <v>0.18723999999999999</v>
      </c>
      <c r="AO1336" s="34" t="s">
        <v>68</v>
      </c>
      <c r="AP1336" s="34"/>
      <c r="AQ1336" s="34"/>
      <c r="AR1336" s="34" t="s">
        <v>68</v>
      </c>
      <c r="AS1336" s="34"/>
      <c r="AT1336" s="34"/>
      <c r="AU1336" s="34" t="s">
        <v>2072</v>
      </c>
      <c r="AV1336" s="34" t="s">
        <v>2073</v>
      </c>
      <c r="AW1336" s="34">
        <v>0.40960000000000002</v>
      </c>
      <c r="AX1336" s="34" t="s">
        <v>2074</v>
      </c>
      <c r="AY1336" s="34" t="s">
        <v>2075</v>
      </c>
      <c r="AZ1336" s="3">
        <v>7</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4" t="s">
        <v>10314</v>
      </c>
      <c r="C1337" s="34" t="s">
        <v>10315</v>
      </c>
      <c r="D1337" s="34" t="s">
        <v>84</v>
      </c>
      <c r="E1337" s="34" t="s">
        <v>216</v>
      </c>
      <c r="F1337" s="34" t="s">
        <v>72</v>
      </c>
      <c r="G1337" s="34">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4" t="s">
        <v>828</v>
      </c>
      <c r="AH1337" s="34" t="s">
        <v>217</v>
      </c>
      <c r="AI1337" s="34" t="s">
        <v>2071</v>
      </c>
      <c r="AJ1337" s="34" t="s">
        <v>74</v>
      </c>
      <c r="AK1337" s="34" t="s">
        <v>98</v>
      </c>
      <c r="AL1337" s="34" t="s">
        <v>218</v>
      </c>
      <c r="AM1337" s="34" t="s">
        <v>219</v>
      </c>
      <c r="AN1337" s="34">
        <v>0.21399000000000001</v>
      </c>
      <c r="AO1337" s="34" t="s">
        <v>68</v>
      </c>
      <c r="AP1337" s="34"/>
      <c r="AQ1337" s="34"/>
      <c r="AR1337" s="34" t="s">
        <v>68</v>
      </c>
      <c r="AS1337" s="34"/>
      <c r="AT1337" s="34"/>
      <c r="AU1337" s="34" t="s">
        <v>2072</v>
      </c>
      <c r="AV1337" s="34" t="s">
        <v>2073</v>
      </c>
      <c r="AW1337" s="34">
        <v>0.46811000000000003</v>
      </c>
      <c r="AX1337" s="34" t="s">
        <v>2074</v>
      </c>
      <c r="AY1337" s="34" t="s">
        <v>2075</v>
      </c>
      <c r="AZ1337" s="3">
        <v>8</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4" t="s">
        <v>10316</v>
      </c>
      <c r="C1338" s="34" t="s">
        <v>10317</v>
      </c>
      <c r="D1338" s="34" t="s">
        <v>84</v>
      </c>
      <c r="E1338" s="34" t="s">
        <v>216</v>
      </c>
      <c r="F1338" s="34" t="s">
        <v>72</v>
      </c>
      <c r="G1338" s="34">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4" t="s">
        <v>828</v>
      </c>
      <c r="AH1338" s="34" t="s">
        <v>217</v>
      </c>
      <c r="AI1338" s="34" t="s">
        <v>2071</v>
      </c>
      <c r="AJ1338" s="34" t="s">
        <v>74</v>
      </c>
      <c r="AK1338" s="34" t="s">
        <v>98</v>
      </c>
      <c r="AL1338" s="34" t="s">
        <v>218</v>
      </c>
      <c r="AM1338" s="34" t="s">
        <v>219</v>
      </c>
      <c r="AN1338" s="34">
        <v>0.29424</v>
      </c>
      <c r="AO1338" s="34" t="s">
        <v>68</v>
      </c>
      <c r="AP1338" s="34"/>
      <c r="AQ1338" s="34"/>
      <c r="AR1338" s="34" t="s">
        <v>68</v>
      </c>
      <c r="AS1338" s="34"/>
      <c r="AT1338" s="34"/>
      <c r="AU1338" s="34" t="s">
        <v>2072</v>
      </c>
      <c r="AV1338" s="34" t="s">
        <v>2073</v>
      </c>
      <c r="AW1338" s="34">
        <v>0.64366000000000001</v>
      </c>
      <c r="AX1338" s="34" t="s">
        <v>2074</v>
      </c>
      <c r="AY1338" s="34" t="s">
        <v>2075</v>
      </c>
      <c r="AZ1338" s="3">
        <v>11</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4" t="s">
        <v>10318</v>
      </c>
      <c r="C1339" s="34" t="s">
        <v>10319</v>
      </c>
      <c r="D1339" s="34" t="s">
        <v>84</v>
      </c>
      <c r="E1339" s="34" t="s">
        <v>216</v>
      </c>
      <c r="F1339" s="34" t="s">
        <v>72</v>
      </c>
      <c r="G1339" s="34">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4" t="s">
        <v>828</v>
      </c>
      <c r="AH1339" s="34" t="s">
        <v>217</v>
      </c>
      <c r="AI1339" s="34" t="s">
        <v>2071</v>
      </c>
      <c r="AJ1339" s="34" t="s">
        <v>74</v>
      </c>
      <c r="AK1339" s="34" t="s">
        <v>98</v>
      </c>
      <c r="AL1339" s="34" t="s">
        <v>218</v>
      </c>
      <c r="AM1339" s="34" t="s">
        <v>219</v>
      </c>
      <c r="AN1339" s="34">
        <v>0.50026000000000004</v>
      </c>
      <c r="AO1339" s="34" t="s">
        <v>68</v>
      </c>
      <c r="AP1339" s="34"/>
      <c r="AQ1339" s="34"/>
      <c r="AR1339" s="34" t="s">
        <v>68</v>
      </c>
      <c r="AS1339" s="34"/>
      <c r="AT1339" s="34"/>
      <c r="AU1339" s="34" t="s">
        <v>2072</v>
      </c>
      <c r="AV1339" s="34" t="s">
        <v>2073</v>
      </c>
      <c r="AW1339" s="34">
        <v>1.0942000000000001</v>
      </c>
      <c r="AX1339" s="34" t="s">
        <v>2074</v>
      </c>
      <c r="AY1339" s="34" t="s">
        <v>2075</v>
      </c>
      <c r="AZ1339" s="3">
        <v>17</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4" t="s">
        <v>10320</v>
      </c>
      <c r="C1340" s="34" t="s">
        <v>10321</v>
      </c>
      <c r="D1340" s="34" t="s">
        <v>84</v>
      </c>
      <c r="E1340" s="34" t="s">
        <v>216</v>
      </c>
      <c r="F1340" s="34" t="s">
        <v>72</v>
      </c>
      <c r="G1340" s="34">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4" t="s">
        <v>828</v>
      </c>
      <c r="AH1340" s="34" t="s">
        <v>217</v>
      </c>
      <c r="AI1340" s="34" t="s">
        <v>2071</v>
      </c>
      <c r="AJ1340" s="34" t="s">
        <v>74</v>
      </c>
      <c r="AK1340" s="34" t="s">
        <v>98</v>
      </c>
      <c r="AL1340" s="34" t="s">
        <v>218</v>
      </c>
      <c r="AM1340" s="34" t="s">
        <v>219</v>
      </c>
      <c r="AN1340" s="34">
        <v>0.47083000000000003</v>
      </c>
      <c r="AO1340" s="34" t="s">
        <v>68</v>
      </c>
      <c r="AP1340" s="34"/>
      <c r="AQ1340" s="34"/>
      <c r="AR1340" s="34" t="s">
        <v>68</v>
      </c>
      <c r="AS1340" s="34"/>
      <c r="AT1340" s="34"/>
      <c r="AU1340" s="34" t="s">
        <v>2072</v>
      </c>
      <c r="AV1340" s="34" t="s">
        <v>2073</v>
      </c>
      <c r="AW1340" s="34">
        <v>1.0298400000000001</v>
      </c>
      <c r="AX1340" s="34" t="s">
        <v>2074</v>
      </c>
      <c r="AY1340" s="34" t="s">
        <v>2075</v>
      </c>
      <c r="AZ1340" s="3">
        <v>16</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4" t="s">
        <v>10322</v>
      </c>
      <c r="C1341" s="34" t="s">
        <v>10323</v>
      </c>
      <c r="D1341" s="34" t="s">
        <v>84</v>
      </c>
      <c r="E1341" s="34" t="s">
        <v>216</v>
      </c>
      <c r="F1341" s="34" t="s">
        <v>72</v>
      </c>
      <c r="G1341" s="34">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4" t="s">
        <v>138</v>
      </c>
      <c r="AH1341" s="34" t="s">
        <v>217</v>
      </c>
      <c r="AI1341" s="34" t="s">
        <v>2071</v>
      </c>
      <c r="AJ1341" s="34" t="s">
        <v>74</v>
      </c>
      <c r="AK1341" s="34" t="s">
        <v>98</v>
      </c>
      <c r="AL1341" s="34" t="s">
        <v>218</v>
      </c>
      <c r="AM1341" s="34" t="s">
        <v>219</v>
      </c>
      <c r="AN1341" s="34">
        <v>0.7651</v>
      </c>
      <c r="AO1341" s="34" t="s">
        <v>68</v>
      </c>
      <c r="AP1341" s="34"/>
      <c r="AQ1341" s="34"/>
      <c r="AR1341" s="34" t="s">
        <v>68</v>
      </c>
      <c r="AS1341" s="34"/>
      <c r="AT1341" s="34"/>
      <c r="AU1341" s="34" t="s">
        <v>2072</v>
      </c>
      <c r="AV1341" s="34" t="s">
        <v>2073</v>
      </c>
      <c r="AW1341" s="34">
        <v>1.6734800000000001</v>
      </c>
      <c r="AX1341" s="34" t="s">
        <v>2074</v>
      </c>
      <c r="AY1341" s="34" t="s">
        <v>2075</v>
      </c>
      <c r="AZ1341" s="3">
        <v>26</v>
      </c>
      <c r="BA1341" s="34" t="s">
        <v>194</v>
      </c>
      <c r="BB1341" s="34">
        <v>26</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URGENT</v>
      </c>
      <c r="BJ1341" s="34" t="str">
        <f>IFERROR(VLOOKUP(Data_Power_app[[#This Row],[PRO ODER]],'Plan Lean DC'!A:C,3,0),"")</f>
        <v/>
      </c>
      <c r="BK1341" s="34" t="str">
        <f>IFERROR(VLOOKUP(Data_Power_app[[#This Row],[PRO ODER]]&amp;"LEAN_IN",'Real Time'!A:D,4,0),"")</f>
        <v/>
      </c>
      <c r="BL1341" s="34"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4" t="s">
        <v>10324</v>
      </c>
      <c r="C1342" s="34" t="s">
        <v>10325</v>
      </c>
      <c r="D1342" s="34" t="s">
        <v>84</v>
      </c>
      <c r="E1342" s="34" t="s">
        <v>216</v>
      </c>
      <c r="F1342" s="34" t="s">
        <v>72</v>
      </c>
      <c r="G1342" s="34">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4" t="s">
        <v>62</v>
      </c>
      <c r="AH1342" s="34" t="s">
        <v>217</v>
      </c>
      <c r="AI1342" s="34" t="s">
        <v>2071</v>
      </c>
      <c r="AJ1342" s="34" t="s">
        <v>74</v>
      </c>
      <c r="AK1342" s="34" t="s">
        <v>98</v>
      </c>
      <c r="AL1342" s="34" t="s">
        <v>218</v>
      </c>
      <c r="AM1342" s="34" t="s">
        <v>219</v>
      </c>
      <c r="AN1342" s="34">
        <v>0.7651</v>
      </c>
      <c r="AO1342" s="34" t="s">
        <v>68</v>
      </c>
      <c r="AP1342" s="34"/>
      <c r="AQ1342" s="34"/>
      <c r="AR1342" s="34" t="s">
        <v>68</v>
      </c>
      <c r="AS1342" s="34"/>
      <c r="AT1342" s="34"/>
      <c r="AU1342" s="34" t="s">
        <v>2072</v>
      </c>
      <c r="AV1342" s="34" t="s">
        <v>2073</v>
      </c>
      <c r="AW1342" s="34">
        <v>1.6734800000000001</v>
      </c>
      <c r="AX1342" s="34" t="s">
        <v>2074</v>
      </c>
      <c r="AY1342" s="34" t="s">
        <v>2075</v>
      </c>
      <c r="AZ1342" s="3">
        <v>26</v>
      </c>
      <c r="BA1342" s="34" t="s">
        <v>194</v>
      </c>
      <c r="BB1342" s="34">
        <v>26</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LEAN-06</v>
      </c>
      <c r="BL1342" s="34"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4" t="s">
        <v>10326</v>
      </c>
      <c r="C1343" s="34" t="s">
        <v>10327</v>
      </c>
      <c r="D1343" s="34" t="s">
        <v>84</v>
      </c>
      <c r="E1343" s="34" t="s">
        <v>216</v>
      </c>
      <c r="F1343" s="34" t="s">
        <v>72</v>
      </c>
      <c r="G1343" s="34">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4" t="s">
        <v>828</v>
      </c>
      <c r="AH1343" s="34" t="s">
        <v>217</v>
      </c>
      <c r="AI1343" s="34" t="s">
        <v>2071</v>
      </c>
      <c r="AJ1343" s="34" t="s">
        <v>74</v>
      </c>
      <c r="AK1343" s="34" t="s">
        <v>98</v>
      </c>
      <c r="AL1343" s="34" t="s">
        <v>218</v>
      </c>
      <c r="AM1343" s="34" t="s">
        <v>219</v>
      </c>
      <c r="AN1343" s="34">
        <v>0.96123999999999998</v>
      </c>
      <c r="AO1343" s="34" t="s">
        <v>68</v>
      </c>
      <c r="AP1343" s="34"/>
      <c r="AQ1343" s="34"/>
      <c r="AR1343" s="34" t="s">
        <v>68</v>
      </c>
      <c r="AS1343" s="34"/>
      <c r="AT1343" s="34"/>
      <c r="AU1343" s="34" t="s">
        <v>2072</v>
      </c>
      <c r="AV1343" s="34" t="s">
        <v>2073</v>
      </c>
      <c r="AW1343" s="34">
        <v>2.1024400000000001</v>
      </c>
      <c r="AX1343" s="34" t="s">
        <v>2074</v>
      </c>
      <c r="AY1343" s="34" t="s">
        <v>2075</v>
      </c>
      <c r="AZ1343" s="3">
        <v>28</v>
      </c>
      <c r="BA1343" s="34" t="s">
        <v>194</v>
      </c>
      <c r="BB1343" s="34">
        <v>0</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t="str">
        <f>IFERROR(VLOOKUP(Data_Power_app[[#This Row],[PRO ODER]]&amp;"LEAN_IN",'Real Time'!A:D,4,0),"")</f>
        <v>LEAN-06</v>
      </c>
      <c r="BL1343" s="34"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4" t="s">
        <v>10799</v>
      </c>
      <c r="C1344" s="34" t="s">
        <v>10800</v>
      </c>
      <c r="D1344" s="34" t="s">
        <v>84</v>
      </c>
      <c r="E1344" s="34" t="s">
        <v>216</v>
      </c>
      <c r="F1344" s="34" t="s">
        <v>72</v>
      </c>
      <c r="G1344" s="34">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4" t="s">
        <v>828</v>
      </c>
      <c r="AH1344" s="34" t="s">
        <v>217</v>
      </c>
      <c r="AI1344" s="34" t="s">
        <v>4104</v>
      </c>
      <c r="AJ1344" s="34" t="s">
        <v>74</v>
      </c>
      <c r="AK1344" s="34" t="s">
        <v>65</v>
      </c>
      <c r="AL1344" s="34" t="s">
        <v>218</v>
      </c>
      <c r="AM1344" s="34" t="s">
        <v>219</v>
      </c>
      <c r="AN1344" s="34">
        <v>2.1884000000000001</v>
      </c>
      <c r="AO1344" s="34" t="s">
        <v>68</v>
      </c>
      <c r="AP1344" s="34"/>
      <c r="AQ1344" s="34"/>
      <c r="AR1344" s="34" t="s">
        <v>68</v>
      </c>
      <c r="AS1344" s="34"/>
      <c r="AT1344" s="34"/>
      <c r="AU1344" s="34" t="s">
        <v>4105</v>
      </c>
      <c r="AV1344" s="34" t="s">
        <v>4106</v>
      </c>
      <c r="AW1344" s="34">
        <v>4.78653</v>
      </c>
      <c r="AX1344" s="34" t="s">
        <v>4107</v>
      </c>
      <c r="AY1344" s="34" t="s">
        <v>4108</v>
      </c>
      <c r="AZ1344" s="3">
        <v>102</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LEAN-07</v>
      </c>
      <c r="BL1344" s="34"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4" t="s">
        <v>10801</v>
      </c>
      <c r="C1345" s="34" t="s">
        <v>10802</v>
      </c>
      <c r="D1345" s="34" t="s">
        <v>84</v>
      </c>
      <c r="E1345" s="34" t="s">
        <v>216</v>
      </c>
      <c r="F1345" s="34" t="s">
        <v>72</v>
      </c>
      <c r="G1345" s="34">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4" t="s">
        <v>828</v>
      </c>
      <c r="AH1345" s="34" t="s">
        <v>217</v>
      </c>
      <c r="AI1345" s="34" t="s">
        <v>4104</v>
      </c>
      <c r="AJ1345" s="34" t="s">
        <v>74</v>
      </c>
      <c r="AK1345" s="34" t="s">
        <v>65</v>
      </c>
      <c r="AL1345" s="34" t="s">
        <v>218</v>
      </c>
      <c r="AM1345" s="34" t="s">
        <v>219</v>
      </c>
      <c r="AN1345" s="34">
        <v>3.66879</v>
      </c>
      <c r="AO1345" s="34" t="s">
        <v>68</v>
      </c>
      <c r="AP1345" s="34"/>
      <c r="AQ1345" s="34"/>
      <c r="AR1345" s="34" t="s">
        <v>68</v>
      </c>
      <c r="AS1345" s="34"/>
      <c r="AT1345" s="34"/>
      <c r="AU1345" s="34" t="s">
        <v>4105</v>
      </c>
      <c r="AV1345" s="34" t="s">
        <v>4106</v>
      </c>
      <c r="AW1345" s="34">
        <v>8.0244800000000005</v>
      </c>
      <c r="AX1345" s="34" t="s">
        <v>4107</v>
      </c>
      <c r="AY1345" s="34" t="s">
        <v>4108</v>
      </c>
      <c r="AZ1345" s="3">
        <v>171</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LEAN-07</v>
      </c>
      <c r="BL1345" s="34"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4" t="s">
        <v>10328</v>
      </c>
      <c r="C1346" s="34" t="s">
        <v>10329</v>
      </c>
      <c r="D1346" s="34" t="s">
        <v>84</v>
      </c>
      <c r="E1346" s="34" t="s">
        <v>216</v>
      </c>
      <c r="F1346" s="34" t="s">
        <v>72</v>
      </c>
      <c r="G1346" s="34">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4" t="s">
        <v>828</v>
      </c>
      <c r="AH1346" s="34" t="s">
        <v>217</v>
      </c>
      <c r="AI1346" s="34" t="s">
        <v>2071</v>
      </c>
      <c r="AJ1346" s="34" t="s">
        <v>74</v>
      </c>
      <c r="AK1346" s="34" t="s">
        <v>98</v>
      </c>
      <c r="AL1346" s="34" t="s">
        <v>218</v>
      </c>
      <c r="AM1346" s="34" t="s">
        <v>219</v>
      </c>
      <c r="AN1346" s="34">
        <v>2.341E-2</v>
      </c>
      <c r="AO1346" s="34" t="s">
        <v>68</v>
      </c>
      <c r="AP1346" s="34"/>
      <c r="AQ1346" s="34"/>
      <c r="AR1346" s="34" t="s">
        <v>68</v>
      </c>
      <c r="AS1346" s="34"/>
      <c r="AT1346" s="34"/>
      <c r="AU1346" s="34" t="s">
        <v>2072</v>
      </c>
      <c r="AV1346" s="34" t="s">
        <v>2073</v>
      </c>
      <c r="AW1346" s="34">
        <v>5.1189999999999999E-2</v>
      </c>
      <c r="AX1346" s="34" t="s">
        <v>2074</v>
      </c>
      <c r="AY1346" s="34" t="s">
        <v>2075</v>
      </c>
      <c r="AZ1346" s="3">
        <v>1</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4" t="s">
        <v>10330</v>
      </c>
      <c r="C1347" s="34" t="s">
        <v>10331</v>
      </c>
      <c r="D1347" s="34" t="s">
        <v>84</v>
      </c>
      <c r="E1347" s="34" t="s">
        <v>216</v>
      </c>
      <c r="F1347" s="34" t="s">
        <v>72</v>
      </c>
      <c r="G1347" s="34">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4" t="s">
        <v>828</v>
      </c>
      <c r="AH1347" s="34" t="s">
        <v>217</v>
      </c>
      <c r="AI1347" s="34" t="s">
        <v>2071</v>
      </c>
      <c r="AJ1347" s="34" t="s">
        <v>74</v>
      </c>
      <c r="AK1347" s="34" t="s">
        <v>98</v>
      </c>
      <c r="AL1347" s="34" t="s">
        <v>218</v>
      </c>
      <c r="AM1347" s="34" t="s">
        <v>219</v>
      </c>
      <c r="AN1347" s="34">
        <v>2.341E-2</v>
      </c>
      <c r="AO1347" s="34" t="s">
        <v>68</v>
      </c>
      <c r="AP1347" s="34"/>
      <c r="AQ1347" s="34"/>
      <c r="AR1347" s="34" t="s">
        <v>68</v>
      </c>
      <c r="AS1347" s="34"/>
      <c r="AT1347" s="34"/>
      <c r="AU1347" s="34" t="s">
        <v>2072</v>
      </c>
      <c r="AV1347" s="34" t="s">
        <v>2073</v>
      </c>
      <c r="AW1347" s="34">
        <v>5.1189999999999999E-2</v>
      </c>
      <c r="AX1347" s="34" t="s">
        <v>2074</v>
      </c>
      <c r="AY1347" s="34" t="s">
        <v>2075</v>
      </c>
      <c r="AZ1347" s="3">
        <v>1</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4" t="s">
        <v>10332</v>
      </c>
      <c r="C1348" s="34" t="s">
        <v>10333</v>
      </c>
      <c r="D1348" s="34" t="s">
        <v>84</v>
      </c>
      <c r="E1348" s="34" t="s">
        <v>216</v>
      </c>
      <c r="F1348" s="34" t="s">
        <v>72</v>
      </c>
      <c r="G1348" s="34">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4" t="s">
        <v>828</v>
      </c>
      <c r="AH1348" s="34" t="s">
        <v>217</v>
      </c>
      <c r="AI1348" s="34" t="s">
        <v>2071</v>
      </c>
      <c r="AJ1348" s="34" t="s">
        <v>74</v>
      </c>
      <c r="AK1348" s="34" t="s">
        <v>98</v>
      </c>
      <c r="AL1348" s="34" t="s">
        <v>218</v>
      </c>
      <c r="AM1348" s="34" t="s">
        <v>219</v>
      </c>
      <c r="AN1348" s="34">
        <v>2.341E-2</v>
      </c>
      <c r="AO1348" s="34" t="s">
        <v>68</v>
      </c>
      <c r="AP1348" s="34"/>
      <c r="AQ1348" s="34"/>
      <c r="AR1348" s="34" t="s">
        <v>68</v>
      </c>
      <c r="AS1348" s="34"/>
      <c r="AT1348" s="34"/>
      <c r="AU1348" s="34" t="s">
        <v>2072</v>
      </c>
      <c r="AV1348" s="34" t="s">
        <v>2073</v>
      </c>
      <c r="AW1348" s="34">
        <v>5.1189999999999999E-2</v>
      </c>
      <c r="AX1348" s="34" t="s">
        <v>2074</v>
      </c>
      <c r="AY1348" s="34" t="s">
        <v>2075</v>
      </c>
      <c r="AZ1348" s="3">
        <v>1</v>
      </c>
      <c r="BA1348" s="34" t="s">
        <v>194</v>
      </c>
      <c r="BB1348" s="34">
        <v>0</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4" t="s">
        <v>10334</v>
      </c>
      <c r="C1349" s="34" t="s">
        <v>10335</v>
      </c>
      <c r="D1349" s="34" t="s">
        <v>84</v>
      </c>
      <c r="E1349" s="34" t="s">
        <v>216</v>
      </c>
      <c r="F1349" s="34" t="s">
        <v>72</v>
      </c>
      <c r="G1349" s="34">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4" t="s">
        <v>828</v>
      </c>
      <c r="AH1349" s="34" t="s">
        <v>217</v>
      </c>
      <c r="AI1349" s="34" t="s">
        <v>2071</v>
      </c>
      <c r="AJ1349" s="34" t="s">
        <v>74</v>
      </c>
      <c r="AK1349" s="34" t="s">
        <v>98</v>
      </c>
      <c r="AL1349" s="34" t="s">
        <v>218</v>
      </c>
      <c r="AM1349" s="34" t="s">
        <v>219</v>
      </c>
      <c r="AN1349" s="34">
        <v>2.145E-2</v>
      </c>
      <c r="AO1349" s="34" t="s">
        <v>68</v>
      </c>
      <c r="AP1349" s="34"/>
      <c r="AQ1349" s="34"/>
      <c r="AR1349" s="34" t="s">
        <v>68</v>
      </c>
      <c r="AS1349" s="34"/>
      <c r="AT1349" s="34"/>
      <c r="AU1349" s="34" t="s">
        <v>2072</v>
      </c>
      <c r="AV1349" s="34" t="s">
        <v>2073</v>
      </c>
      <c r="AW1349" s="34">
        <v>4.6929999999999999E-2</v>
      </c>
      <c r="AX1349" s="34" t="s">
        <v>2074</v>
      </c>
      <c r="AY1349" s="34" t="s">
        <v>2075</v>
      </c>
      <c r="AZ1349" s="3">
        <v>1</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4" t="s">
        <v>9363</v>
      </c>
      <c r="C1350" s="34" t="s">
        <v>9364</v>
      </c>
      <c r="D1350" s="34" t="s">
        <v>84</v>
      </c>
      <c r="E1350" s="34" t="s">
        <v>150</v>
      </c>
      <c r="F1350" s="34" t="s">
        <v>72</v>
      </c>
      <c r="G1350" s="34">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4" t="s">
        <v>828</v>
      </c>
      <c r="AH1350" s="34" t="s">
        <v>461</v>
      </c>
      <c r="AI1350" s="34" t="s">
        <v>566</v>
      </c>
      <c r="AJ1350" s="34" t="s">
        <v>74</v>
      </c>
      <c r="AK1350" s="34" t="s">
        <v>98</v>
      </c>
      <c r="AL1350" s="34" t="s">
        <v>148</v>
      </c>
      <c r="AM1350" s="34" t="s">
        <v>149</v>
      </c>
      <c r="AN1350" s="34">
        <v>100.35981</v>
      </c>
      <c r="AO1350" s="34" t="s">
        <v>68</v>
      </c>
      <c r="AP1350" s="34"/>
      <c r="AQ1350" s="34"/>
      <c r="AR1350" s="34" t="s">
        <v>68</v>
      </c>
      <c r="AS1350" s="34"/>
      <c r="AT1350" s="34"/>
      <c r="AU1350" s="34" t="s">
        <v>275</v>
      </c>
      <c r="AV1350" s="34" t="s">
        <v>276</v>
      </c>
      <c r="AW1350" s="34">
        <v>219.47685000000001</v>
      </c>
      <c r="AX1350" s="34" t="s">
        <v>192</v>
      </c>
      <c r="AY1350" s="34" t="s">
        <v>193</v>
      </c>
      <c r="AZ1350" s="3">
        <v>3616</v>
      </c>
      <c r="BA1350" s="34" t="s">
        <v>194</v>
      </c>
      <c r="BB1350" s="34">
        <v>0</v>
      </c>
      <c r="BC1350" s="34" t="s">
        <v>60</v>
      </c>
      <c r="BD1350" s="34" t="s">
        <v>60</v>
      </c>
      <c r="BE1350" s="34" t="s">
        <v>567</v>
      </c>
      <c r="BF1350" s="34" t="str">
        <f>IFERROR(VLOOKUP(Data_Power_app[[#This Row],[PRO ODER]],'Result'!H:J,3,0),"")</f>
        <v/>
      </c>
      <c r="BG1350" s="11" t="str">
        <f>IFERROR(VLOOKUP(Data_Power_app[[#This Row],[PRO ODER]]&amp;"LAM",'Real Time'!A:E,4,0),"")</f>
        <v>ML-04</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4" t="str">
        <f>IFERROR(VLOOKUP(Data_Power_app[[#This Row],[PRO ODER]],'Xuất-Delay-SLT'!B:C,2,0),"")</f>
        <v/>
      </c>
      <c r="BJ1350" s="34" t="str">
        <f>IFERROR(VLOOKUP(Data_Power_app[[#This Row],[PRO ODER]],'Plan Lean DC'!A:C,3,0),"")</f>
        <v>Line 7</v>
      </c>
      <c r="BK1350" s="34" t="str">
        <f>IFERROR(VLOOKUP(Data_Power_app[[#This Row],[PRO ODER]]&amp;"LEAN_IN",'Real Time'!A:D,4,0),"")</f>
        <v>LEAN-05</v>
      </c>
      <c r="BL1350" s="34"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4" t="s">
        <v>6496</v>
      </c>
      <c r="C1351" s="34" t="s">
        <v>6497</v>
      </c>
      <c r="D1351" s="34" t="s">
        <v>84</v>
      </c>
      <c r="E1351" s="34" t="s">
        <v>155</v>
      </c>
      <c r="F1351" s="34" t="s">
        <v>59</v>
      </c>
      <c r="G1351" s="34">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4" t="s">
        <v>95</v>
      </c>
      <c r="AH1351" s="34" t="s">
        <v>196</v>
      </c>
      <c r="AI1351" s="34" t="s">
        <v>692</v>
      </c>
      <c r="AJ1351" s="34" t="s">
        <v>157</v>
      </c>
      <c r="AK1351" s="34" t="s">
        <v>98</v>
      </c>
      <c r="AL1351" s="34" t="s">
        <v>158</v>
      </c>
      <c r="AM1351" s="34" t="s">
        <v>159</v>
      </c>
      <c r="AN1351" s="34">
        <v>169.03029000000001</v>
      </c>
      <c r="AO1351" s="34" t="s">
        <v>68</v>
      </c>
      <c r="AP1351" s="34"/>
      <c r="AQ1351" s="34"/>
      <c r="AR1351" s="34" t="s">
        <v>68</v>
      </c>
      <c r="AS1351" s="34"/>
      <c r="AT1351" s="34"/>
      <c r="AU1351" s="34" t="s">
        <v>693</v>
      </c>
      <c r="AV1351" s="34" t="s">
        <v>694</v>
      </c>
      <c r="AW1351" s="34">
        <v>369.64843999999999</v>
      </c>
      <c r="AX1351" s="34" t="s">
        <v>2815</v>
      </c>
      <c r="AY1351" s="34" t="s">
        <v>2816</v>
      </c>
      <c r="AZ1351" s="3">
        <v>3589</v>
      </c>
      <c r="BA1351" s="34" t="s">
        <v>60</v>
      </c>
      <c r="BB1351" s="34">
        <v>4750</v>
      </c>
      <c r="BC1351" s="34" t="s">
        <v>60</v>
      </c>
      <c r="BD1351" s="34" t="s">
        <v>60</v>
      </c>
      <c r="BE1351" s="34" t="s">
        <v>60</v>
      </c>
      <c r="BF1351" s="34" t="str">
        <f>IFERROR(VLOOKUP(Data_Power_app[[#This Row],[PRO ODER]],'Result'!H:J,3,0),"")</f>
        <v>LAMINATION 5</v>
      </c>
      <c r="BG1351" s="11"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LEANLINE1_2</v>
      </c>
      <c r="BL1351" s="34"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4" t="s">
        <v>6498</v>
      </c>
      <c r="C1352" s="34" t="s">
        <v>6499</v>
      </c>
      <c r="D1352" s="34" t="s">
        <v>84</v>
      </c>
      <c r="E1352" s="34" t="s">
        <v>155</v>
      </c>
      <c r="F1352" s="34" t="s">
        <v>59</v>
      </c>
      <c r="G1352" s="34">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4" t="s">
        <v>62</v>
      </c>
      <c r="AH1352" s="34" t="s">
        <v>196</v>
      </c>
      <c r="AI1352" s="34" t="s">
        <v>647</v>
      </c>
      <c r="AJ1352" s="34" t="s">
        <v>157</v>
      </c>
      <c r="AK1352" s="34" t="s">
        <v>65</v>
      </c>
      <c r="AL1352" s="34" t="s">
        <v>158</v>
      </c>
      <c r="AM1352" s="34" t="s">
        <v>159</v>
      </c>
      <c r="AN1352" s="34">
        <v>91.272599999999997</v>
      </c>
      <c r="AO1352" s="34" t="s">
        <v>68</v>
      </c>
      <c r="AP1352" s="34"/>
      <c r="AQ1352" s="34"/>
      <c r="AR1352" s="34" t="s">
        <v>68</v>
      </c>
      <c r="AS1352" s="34"/>
      <c r="AT1352" s="34"/>
      <c r="AU1352" s="34" t="s">
        <v>648</v>
      </c>
      <c r="AV1352" s="34" t="s">
        <v>649</v>
      </c>
      <c r="AW1352" s="34">
        <v>199.60988</v>
      </c>
      <c r="AX1352" s="34" t="s">
        <v>2817</v>
      </c>
      <c r="AY1352" s="34" t="s">
        <v>2818</v>
      </c>
      <c r="AZ1352" s="3">
        <v>2863</v>
      </c>
      <c r="BA1352" s="34" t="s">
        <v>60</v>
      </c>
      <c r="BB1352" s="34">
        <v>3017</v>
      </c>
      <c r="BC1352" s="34" t="s">
        <v>60</v>
      </c>
      <c r="BD1352" s="34" t="s">
        <v>60</v>
      </c>
      <c r="BE1352" s="34" t="s">
        <v>60</v>
      </c>
      <c r="BF1352" s="34" t="str">
        <f>IFERROR(VLOOKUP(Data_Power_app[[#This Row],[PRO ODER]],'Result'!H:J,3,0),"")</f>
        <v>LAMINATION 5</v>
      </c>
      <c r="BG1352" s="11"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t="str">
        <f>IFERROR(VLOOKUP(Data_Power_app[[#This Row],[PRO ODER]]&amp;"LEAN_IN",'Real Time'!A:D,4,0),"")</f>
        <v>LEAN-03</v>
      </c>
      <c r="BL1352" s="34"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4" t="s">
        <v>11649</v>
      </c>
      <c r="C1353" s="34" t="s">
        <v>11650</v>
      </c>
      <c r="D1353" s="34" t="s">
        <v>84</v>
      </c>
      <c r="E1353" s="34" t="s">
        <v>155</v>
      </c>
      <c r="F1353" s="34" t="s">
        <v>72</v>
      </c>
      <c r="G1353" s="34">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4" t="s">
        <v>828</v>
      </c>
      <c r="AH1353" s="34" t="s">
        <v>268</v>
      </c>
      <c r="AI1353" s="34" t="s">
        <v>1628</v>
      </c>
      <c r="AJ1353" s="34" t="s">
        <v>74</v>
      </c>
      <c r="AK1353" s="34" t="s">
        <v>65</v>
      </c>
      <c r="AL1353" s="34" t="s">
        <v>229</v>
      </c>
      <c r="AM1353" s="34" t="s">
        <v>230</v>
      </c>
      <c r="AN1353" s="34">
        <v>149.24596</v>
      </c>
      <c r="AO1353" s="34" t="s">
        <v>68</v>
      </c>
      <c r="AP1353" s="34"/>
      <c r="AQ1353" s="34"/>
      <c r="AR1353" s="34" t="s">
        <v>68</v>
      </c>
      <c r="AS1353" s="34"/>
      <c r="AT1353" s="34"/>
      <c r="AU1353" s="34" t="s">
        <v>231</v>
      </c>
      <c r="AV1353" s="34" t="s">
        <v>232</v>
      </c>
      <c r="AW1353" s="34">
        <v>326.39139999999998</v>
      </c>
      <c r="AX1353" s="34" t="s">
        <v>1629</v>
      </c>
      <c r="AY1353" s="34" t="s">
        <v>269</v>
      </c>
      <c r="AZ1353" s="3">
        <v>5966</v>
      </c>
      <c r="BA1353" s="34" t="s">
        <v>194</v>
      </c>
      <c r="BB1353" s="34">
        <v>5966</v>
      </c>
      <c r="BC1353" s="34" t="s">
        <v>60</v>
      </c>
      <c r="BD1353" s="34" t="s">
        <v>60</v>
      </c>
      <c r="BE1353" s="34" t="s">
        <v>270</v>
      </c>
      <c r="BF1353" s="34" t="str">
        <f>IFERROR(VLOOKUP(Data_Power_app[[#This Row],[PRO ODER]],'Result'!H:J,3,0),"")</f>
        <v>LAMINATION 4</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c r="BJ1353" s="34" t="str">
        <f>IFERROR(VLOOKUP(Data_Power_app[[#This Row],[PRO ODER]],'Plan Lean DC'!A:C,3,0),"")</f>
        <v/>
      </c>
      <c r="BK1353" s="34" t="str">
        <f>IFERROR(VLOOKUP(Data_Power_app[[#This Row],[PRO ODER]]&amp;"LEAN_IN",'Real Time'!A:D,4,0),"")</f>
        <v>LEAN-04</v>
      </c>
      <c r="BL1353" s="34"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4" t="s">
        <v>8907</v>
      </c>
      <c r="C1354" s="34" t="s">
        <v>8908</v>
      </c>
      <c r="D1354" s="34" t="s">
        <v>93</v>
      </c>
      <c r="E1354" s="34" t="s">
        <v>497</v>
      </c>
      <c r="F1354" s="34" t="s">
        <v>72</v>
      </c>
      <c r="G1354" s="34">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4" t="s">
        <v>828</v>
      </c>
      <c r="AH1354" s="34" t="s">
        <v>498</v>
      </c>
      <c r="AI1354" s="34" t="s">
        <v>1776</v>
      </c>
      <c r="AJ1354" s="34" t="s">
        <v>74</v>
      </c>
      <c r="AK1354" s="34" t="s">
        <v>65</v>
      </c>
      <c r="AL1354" s="34" t="s">
        <v>499</v>
      </c>
      <c r="AM1354" s="34" t="s">
        <v>500</v>
      </c>
      <c r="AN1354" s="34">
        <v>46.41133</v>
      </c>
      <c r="AO1354" s="34" t="s">
        <v>68</v>
      </c>
      <c r="AP1354" s="34"/>
      <c r="AQ1354" s="34"/>
      <c r="AR1354" s="34" t="s">
        <v>68</v>
      </c>
      <c r="AS1354" s="34"/>
      <c r="AT1354" s="34"/>
      <c r="AU1354" s="34" t="s">
        <v>411</v>
      </c>
      <c r="AV1354" s="34" t="s">
        <v>412</v>
      </c>
      <c r="AW1354" s="34">
        <v>101.50885</v>
      </c>
      <c r="AX1354" s="34" t="s">
        <v>501</v>
      </c>
      <c r="AY1354" s="34" t="s">
        <v>502</v>
      </c>
      <c r="AZ1354" s="3">
        <v>2175</v>
      </c>
      <c r="BA1354" s="34" t="s">
        <v>194</v>
      </c>
      <c r="BB1354" s="34">
        <v>0</v>
      </c>
      <c r="BC1354" s="34" t="s">
        <v>60</v>
      </c>
      <c r="BD1354" s="34" t="s">
        <v>60</v>
      </c>
      <c r="BE1354" s="34" t="s">
        <v>503</v>
      </c>
      <c r="BF1354" s="34" t="str">
        <f>IFERROR(VLOOKUP(Data_Power_app[[#This Row],[PRO ODER]],'Result'!H:J,3,0),"")</f>
        <v>LAMINATION 3</v>
      </c>
      <c r="BG1354" s="11" t="str">
        <f>IFERROR(VLOOKUP(Data_Power_app[[#This Row],[PRO ODER]]&amp;"LAM",'Real Time'!A:E,4,0),"")</f>
        <v>ML-04</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LEAN-09</v>
      </c>
      <c r="BL1354" s="34"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4" t="s">
        <v>4695</v>
      </c>
      <c r="C1355" s="34" t="s">
        <v>4696</v>
      </c>
      <c r="D1355" s="34" t="s">
        <v>84</v>
      </c>
      <c r="E1355" s="34" t="s">
        <v>298</v>
      </c>
      <c r="F1355" s="34" t="s">
        <v>72</v>
      </c>
      <c r="G1355" s="34">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4" t="s">
        <v>828</v>
      </c>
      <c r="AH1355" s="34" t="s">
        <v>4692</v>
      </c>
      <c r="AI1355" s="34" t="s">
        <v>4697</v>
      </c>
      <c r="AJ1355" s="34" t="s">
        <v>74</v>
      </c>
      <c r="AK1355" s="34" t="s">
        <v>98</v>
      </c>
      <c r="AL1355" s="34" t="s">
        <v>229</v>
      </c>
      <c r="AM1355" s="34" t="s">
        <v>230</v>
      </c>
      <c r="AN1355" s="34">
        <v>67.619429999999994</v>
      </c>
      <c r="AO1355" s="34" t="s">
        <v>68</v>
      </c>
      <c r="AP1355" s="34"/>
      <c r="AQ1355" s="34"/>
      <c r="AR1355" s="34" t="s">
        <v>68</v>
      </c>
      <c r="AS1355" s="34"/>
      <c r="AT1355" s="34"/>
      <c r="AU1355" s="34" t="s">
        <v>198</v>
      </c>
      <c r="AV1355" s="34" t="s">
        <v>199</v>
      </c>
      <c r="AW1355" s="34">
        <v>147.8734</v>
      </c>
      <c r="AX1355" s="34" t="s">
        <v>572</v>
      </c>
      <c r="AY1355" s="34" t="s">
        <v>233</v>
      </c>
      <c r="AZ1355" s="3">
        <v>2421</v>
      </c>
      <c r="BA1355" s="34" t="s">
        <v>194</v>
      </c>
      <c r="BB1355" s="34">
        <v>0</v>
      </c>
      <c r="BC1355" s="34" t="s">
        <v>60</v>
      </c>
      <c r="BD1355" s="34" t="s">
        <v>60</v>
      </c>
      <c r="BE1355" s="34" t="s">
        <v>4693</v>
      </c>
      <c r="BF1355" s="34" t="str">
        <f>IFERROR(VLOOKUP(Data_Power_app[[#This Row],[PRO ODER]],'Result'!H:J,3,0),"")</f>
        <v>LAMINATION 4</v>
      </c>
      <c r="BG1355" s="11" t="str">
        <f>IFERROR(VLOOKUP(Data_Power_app[[#This Row],[PRO ODER]]&amp;"LAM",'Real Time'!A:E,4,0),"")</f>
        <v>ML-04</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6, 9</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4" t="s">
        <v>10336</v>
      </c>
      <c r="C1356" s="34" t="s">
        <v>10337</v>
      </c>
      <c r="D1356" s="34" t="s">
        <v>84</v>
      </c>
      <c r="E1356" s="34" t="s">
        <v>298</v>
      </c>
      <c r="F1356" s="34" t="s">
        <v>72</v>
      </c>
      <c r="G1356" s="34">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4" t="s">
        <v>828</v>
      </c>
      <c r="AH1356" s="34" t="s">
        <v>4692</v>
      </c>
      <c r="AI1356" s="34" t="s">
        <v>4697</v>
      </c>
      <c r="AJ1356" s="34" t="s">
        <v>74</v>
      </c>
      <c r="AK1356" s="34" t="s">
        <v>98</v>
      </c>
      <c r="AL1356" s="34" t="s">
        <v>229</v>
      </c>
      <c r="AM1356" s="34" t="s">
        <v>230</v>
      </c>
      <c r="AN1356" s="34">
        <v>9.1539300000000008</v>
      </c>
      <c r="AO1356" s="34" t="s">
        <v>68</v>
      </c>
      <c r="AP1356" s="34"/>
      <c r="AQ1356" s="34"/>
      <c r="AR1356" s="34" t="s">
        <v>68</v>
      </c>
      <c r="AS1356" s="34"/>
      <c r="AT1356" s="34"/>
      <c r="AU1356" s="34" t="s">
        <v>198</v>
      </c>
      <c r="AV1356" s="34" t="s">
        <v>199</v>
      </c>
      <c r="AW1356" s="34">
        <v>20.018229999999999</v>
      </c>
      <c r="AX1356" s="34" t="s">
        <v>572</v>
      </c>
      <c r="AY1356" s="34" t="s">
        <v>233</v>
      </c>
      <c r="AZ1356" s="3">
        <v>328</v>
      </c>
      <c r="BA1356" s="34" t="s">
        <v>194</v>
      </c>
      <c r="BB1356" s="34">
        <v>0</v>
      </c>
      <c r="BC1356" s="34" t="s">
        <v>60</v>
      </c>
      <c r="BD1356" s="34" t="s">
        <v>60</v>
      </c>
      <c r="BE1356" s="34" t="s">
        <v>4693</v>
      </c>
      <c r="BF1356" s="34" t="str">
        <f>IFERROR(VLOOKUP(Data_Power_app[[#This Row],[PRO ODER]],'Result'!H:J,3,0),"")</f>
        <v>LAMINATION 3</v>
      </c>
      <c r="BG1356" s="11"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4" t="s">
        <v>10338</v>
      </c>
      <c r="C1357" s="34" t="s">
        <v>10339</v>
      </c>
      <c r="D1357" s="34" t="s">
        <v>84</v>
      </c>
      <c r="E1357" s="34" t="s">
        <v>298</v>
      </c>
      <c r="F1357" s="34" t="s">
        <v>72</v>
      </c>
      <c r="G1357" s="34">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4" t="s">
        <v>828</v>
      </c>
      <c r="AH1357" s="34" t="s">
        <v>4692</v>
      </c>
      <c r="AI1357" s="34" t="s">
        <v>4697</v>
      </c>
      <c r="AJ1357" s="34" t="s">
        <v>74</v>
      </c>
      <c r="AK1357" s="34" t="s">
        <v>98</v>
      </c>
      <c r="AL1357" s="34" t="s">
        <v>229</v>
      </c>
      <c r="AM1357" s="34" t="s">
        <v>230</v>
      </c>
      <c r="AN1357" s="34">
        <v>9.1710399999999996</v>
      </c>
      <c r="AO1357" s="34" t="s">
        <v>68</v>
      </c>
      <c r="AP1357" s="34"/>
      <c r="AQ1357" s="34"/>
      <c r="AR1357" s="34" t="s">
        <v>68</v>
      </c>
      <c r="AS1357" s="34"/>
      <c r="AT1357" s="34"/>
      <c r="AU1357" s="34" t="s">
        <v>198</v>
      </c>
      <c r="AV1357" s="34" t="s">
        <v>199</v>
      </c>
      <c r="AW1357" s="34">
        <v>20.055620000000001</v>
      </c>
      <c r="AX1357" s="34" t="s">
        <v>572</v>
      </c>
      <c r="AY1357" s="34" t="s">
        <v>233</v>
      </c>
      <c r="AZ1357" s="3">
        <v>328</v>
      </c>
      <c r="BA1357" s="34" t="s">
        <v>194</v>
      </c>
      <c r="BB1357" s="34">
        <v>0</v>
      </c>
      <c r="BC1357" s="34" t="s">
        <v>60</v>
      </c>
      <c r="BD1357" s="34" t="s">
        <v>60</v>
      </c>
      <c r="BE1357" s="34" t="s">
        <v>4693</v>
      </c>
      <c r="BF1357" s="34" t="str">
        <f>IFERROR(VLOOKUP(Data_Power_app[[#This Row],[PRO ODER]],'Result'!H:J,3,0),"")</f>
        <v>LAMINATION 3</v>
      </c>
      <c r="BG1357" s="11"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4" t="s">
        <v>10340</v>
      </c>
      <c r="C1358" s="34" t="s">
        <v>10341</v>
      </c>
      <c r="D1358" s="34" t="s">
        <v>84</v>
      </c>
      <c r="E1358" s="34" t="s">
        <v>298</v>
      </c>
      <c r="F1358" s="34" t="s">
        <v>72</v>
      </c>
      <c r="G1358" s="34">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4" t="s">
        <v>828</v>
      </c>
      <c r="AH1358" s="34" t="s">
        <v>554</v>
      </c>
      <c r="AI1358" s="34" t="s">
        <v>10342</v>
      </c>
      <c r="AJ1358" s="34" t="s">
        <v>74</v>
      </c>
      <c r="AK1358" s="34" t="s">
        <v>98</v>
      </c>
      <c r="AL1358" s="34" t="s">
        <v>296</v>
      </c>
      <c r="AM1358" s="34" t="s">
        <v>297</v>
      </c>
      <c r="AN1358" s="34">
        <v>152.11758</v>
      </c>
      <c r="AO1358" s="34" t="s">
        <v>68</v>
      </c>
      <c r="AP1358" s="34"/>
      <c r="AQ1358" s="34"/>
      <c r="AR1358" s="34" t="s">
        <v>68</v>
      </c>
      <c r="AS1358" s="34"/>
      <c r="AT1358" s="34"/>
      <c r="AU1358" s="34" t="s">
        <v>275</v>
      </c>
      <c r="AV1358" s="34" t="s">
        <v>276</v>
      </c>
      <c r="AW1358" s="34">
        <v>332.68491999999998</v>
      </c>
      <c r="AX1358" s="34" t="s">
        <v>10343</v>
      </c>
      <c r="AY1358" s="34" t="s">
        <v>10344</v>
      </c>
      <c r="AZ1358" s="3">
        <v>5927</v>
      </c>
      <c r="BA1358" s="34" t="s">
        <v>194</v>
      </c>
      <c r="BB1358" s="34">
        <v>5927</v>
      </c>
      <c r="BC1358" s="34" t="s">
        <v>60</v>
      </c>
      <c r="BD1358" s="34" t="s">
        <v>60</v>
      </c>
      <c r="BE1358" s="34" t="s">
        <v>555</v>
      </c>
      <c r="BF1358" s="34" t="str">
        <f>IFERROR(VLOOKUP(Data_Power_app[[#This Row],[PRO ODER]],'Result'!H:J,3,0),"")</f>
        <v>LAMINATION 3</v>
      </c>
      <c r="BG1358" s="11"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LEAN-04</v>
      </c>
      <c r="BL1358" s="34"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4" t="s">
        <v>4698</v>
      </c>
      <c r="C1359" s="34" t="s">
        <v>4699</v>
      </c>
      <c r="D1359" s="34" t="s">
        <v>84</v>
      </c>
      <c r="E1359" s="34" t="s">
        <v>298</v>
      </c>
      <c r="F1359" s="34" t="s">
        <v>72</v>
      </c>
      <c r="G1359" s="34">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4" t="s">
        <v>828</v>
      </c>
      <c r="AH1359" s="34" t="s">
        <v>554</v>
      </c>
      <c r="AI1359" s="34" t="s">
        <v>4700</v>
      </c>
      <c r="AJ1359" s="34" t="s">
        <v>74</v>
      </c>
      <c r="AK1359" s="34" t="s">
        <v>98</v>
      </c>
      <c r="AL1359" s="34" t="s">
        <v>296</v>
      </c>
      <c r="AM1359" s="34" t="s">
        <v>297</v>
      </c>
      <c r="AN1359" s="34">
        <v>79.509360000000001</v>
      </c>
      <c r="AO1359" s="34" t="s">
        <v>68</v>
      </c>
      <c r="AP1359" s="34"/>
      <c r="AQ1359" s="34"/>
      <c r="AR1359" s="34" t="s">
        <v>68</v>
      </c>
      <c r="AS1359" s="34"/>
      <c r="AT1359" s="34"/>
      <c r="AU1359" s="34" t="s">
        <v>2119</v>
      </c>
      <c r="AV1359" s="34" t="s">
        <v>2120</v>
      </c>
      <c r="AW1359" s="34">
        <v>173.88963000000001</v>
      </c>
      <c r="AX1359" s="34" t="s">
        <v>243</v>
      </c>
      <c r="AY1359" s="34" t="s">
        <v>244</v>
      </c>
      <c r="AZ1359" s="3">
        <v>3690</v>
      </c>
      <c r="BA1359" s="34" t="s">
        <v>194</v>
      </c>
      <c r="BB1359" s="34">
        <v>0</v>
      </c>
      <c r="BC1359" s="34" t="s">
        <v>60</v>
      </c>
      <c r="BD1359" s="34" t="s">
        <v>60</v>
      </c>
      <c r="BE1359" s="34" t="s">
        <v>555</v>
      </c>
      <c r="BF1359" s="34" t="str">
        <f>IFERROR(VLOOKUP(Data_Power_app[[#This Row],[PRO ODER]],'Result'!H:J,3,0),"")</f>
        <v>LAMINATION 3</v>
      </c>
      <c r="BG1359" s="11"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4</v>
      </c>
      <c r="BK1359" s="34" t="str">
        <f>IFERROR(VLOOKUP(Data_Power_app[[#This Row],[PRO ODER]]&amp;"LEAN_IN",'Real Time'!A:D,4,0),"")</f>
        <v>LEAN-04</v>
      </c>
      <c r="BL1359" s="34"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4" t="s">
        <v>4701</v>
      </c>
      <c r="C1360" s="34" t="s">
        <v>4702</v>
      </c>
      <c r="D1360" s="34" t="s">
        <v>84</v>
      </c>
      <c r="E1360" s="34" t="s">
        <v>298</v>
      </c>
      <c r="F1360" s="34" t="s">
        <v>72</v>
      </c>
      <c r="G1360" s="34">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4" t="s">
        <v>828</v>
      </c>
      <c r="AH1360" s="34" t="s">
        <v>554</v>
      </c>
      <c r="AI1360" s="34" t="s">
        <v>4700</v>
      </c>
      <c r="AJ1360" s="34" t="s">
        <v>74</v>
      </c>
      <c r="AK1360" s="34" t="s">
        <v>98</v>
      </c>
      <c r="AL1360" s="34" t="s">
        <v>296</v>
      </c>
      <c r="AM1360" s="34" t="s">
        <v>297</v>
      </c>
      <c r="AN1360" s="34">
        <v>27.103069999999999</v>
      </c>
      <c r="AO1360" s="34" t="s">
        <v>68</v>
      </c>
      <c r="AP1360" s="34"/>
      <c r="AQ1360" s="34"/>
      <c r="AR1360" s="34" t="s">
        <v>68</v>
      </c>
      <c r="AS1360" s="34"/>
      <c r="AT1360" s="34"/>
      <c r="AU1360" s="34" t="s">
        <v>2119</v>
      </c>
      <c r="AV1360" s="34" t="s">
        <v>2120</v>
      </c>
      <c r="AW1360" s="34">
        <v>59.275979999999997</v>
      </c>
      <c r="AX1360" s="34" t="s">
        <v>243</v>
      </c>
      <c r="AY1360" s="34" t="s">
        <v>244</v>
      </c>
      <c r="AZ1360" s="3">
        <v>1245</v>
      </c>
      <c r="BA1360" s="34" t="s">
        <v>194</v>
      </c>
      <c r="BB1360" s="34">
        <v>0</v>
      </c>
      <c r="BC1360" s="34" t="s">
        <v>60</v>
      </c>
      <c r="BD1360" s="34" t="s">
        <v>60</v>
      </c>
      <c r="BE1360" s="34" t="s">
        <v>555</v>
      </c>
      <c r="BF1360" s="34" t="str">
        <f>IFERROR(VLOOKUP(Data_Power_app[[#This Row],[PRO ODER]],'Result'!H:J,3,0),"")</f>
        <v>LAMINATION 3</v>
      </c>
      <c r="BG1360" s="11"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4</v>
      </c>
      <c r="BK1360" s="34" t="str">
        <f>IFERROR(VLOOKUP(Data_Power_app[[#This Row],[PRO ODER]]&amp;"LEAN_IN",'Real Time'!A:D,4,0),"")</f>
        <v>LEAN-04</v>
      </c>
      <c r="BL1360" s="34"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4" t="s">
        <v>5290</v>
      </c>
      <c r="C1361" s="34" t="s">
        <v>5291</v>
      </c>
      <c r="D1361" s="34" t="s">
        <v>75</v>
      </c>
      <c r="E1361" s="34" t="s">
        <v>236</v>
      </c>
      <c r="F1361" s="34" t="s">
        <v>59</v>
      </c>
      <c r="G1361" s="34">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4" t="s">
        <v>95</v>
      </c>
      <c r="AH1361" s="34" t="s">
        <v>695</v>
      </c>
      <c r="AI1361" s="34" t="s">
        <v>2426</v>
      </c>
      <c r="AJ1361" s="34" t="s">
        <v>696</v>
      </c>
      <c r="AK1361" s="34" t="s">
        <v>162</v>
      </c>
      <c r="AL1361" s="34" t="s">
        <v>697</v>
      </c>
      <c r="AM1361" s="34" t="s">
        <v>698</v>
      </c>
      <c r="AN1361" s="34">
        <v>40.334049999999998</v>
      </c>
      <c r="AO1361" s="34" t="s">
        <v>68</v>
      </c>
      <c r="AP1361" s="34"/>
      <c r="AQ1361" s="34"/>
      <c r="AR1361" s="34" t="s">
        <v>68</v>
      </c>
      <c r="AS1361" s="34"/>
      <c r="AT1361" s="34"/>
      <c r="AU1361" s="34" t="s">
        <v>2427</v>
      </c>
      <c r="AV1361" s="34" t="s">
        <v>2428</v>
      </c>
      <c r="AW1361" s="34">
        <v>88.206639999999993</v>
      </c>
      <c r="AX1361" s="34" t="s">
        <v>2429</v>
      </c>
      <c r="AY1361" s="34" t="s">
        <v>2430</v>
      </c>
      <c r="AZ1361" s="3">
        <v>964</v>
      </c>
      <c r="BA1361" s="34" t="s">
        <v>60</v>
      </c>
      <c r="BB1361" s="34">
        <v>1302</v>
      </c>
      <c r="BC1361" s="34" t="s">
        <v>60</v>
      </c>
      <c r="BD1361" s="34" t="s">
        <v>60</v>
      </c>
      <c r="BE1361" s="34" t="s">
        <v>60</v>
      </c>
      <c r="BF1361" s="34" t="str">
        <f>IFERROR(VLOOKUP(Data_Power_app[[#This Row],[PRO ODER]],'Result'!H:J,3,0),"")</f>
        <v>LAMINATION 5</v>
      </c>
      <c r="BG1361" s="11" t="str">
        <f>IFERROR(VLOOKUP(Data_Power_app[[#This Row],[PRO ODER]]&amp;"LAM",'Real Time'!A:E,4,0),"")</f>
        <v>ML-05</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URGENT</v>
      </c>
      <c r="BJ1361" s="34" t="str">
        <f>IFERROR(VLOOKUP(Data_Power_app[[#This Row],[PRO ODER]],'Plan Lean DC'!A:C,3,0),"")</f>
        <v/>
      </c>
      <c r="BK1361" s="34" t="str">
        <f>IFERROR(VLOOKUP(Data_Power_app[[#This Row],[PRO ODER]]&amp;"LEAN_IN",'Real Time'!A:D,4,0),"")</f>
        <v>LEANLINE1_2</v>
      </c>
      <c r="BL1361" s="34"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4" t="s">
        <v>8911</v>
      </c>
      <c r="C1362" s="34" t="s">
        <v>8912</v>
      </c>
      <c r="D1362" s="34" t="s">
        <v>84</v>
      </c>
      <c r="E1362" s="34" t="s">
        <v>177</v>
      </c>
      <c r="F1362" s="34" t="s">
        <v>72</v>
      </c>
      <c r="G1362" s="34">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4" t="s">
        <v>117</v>
      </c>
      <c r="AH1362" s="34" t="s">
        <v>1185</v>
      </c>
      <c r="AI1362" s="34" t="s">
        <v>8913</v>
      </c>
      <c r="AJ1362" s="34" t="s">
        <v>74</v>
      </c>
      <c r="AK1362" s="34" t="s">
        <v>245</v>
      </c>
      <c r="AL1362" s="34" t="s">
        <v>229</v>
      </c>
      <c r="AM1362" s="34" t="s">
        <v>230</v>
      </c>
      <c r="AN1362" s="34">
        <v>58.298540000000003</v>
      </c>
      <c r="AO1362" s="34" t="s">
        <v>68</v>
      </c>
      <c r="AP1362" s="34"/>
      <c r="AQ1362" s="34"/>
      <c r="AR1362" s="34" t="s">
        <v>68</v>
      </c>
      <c r="AS1362" s="34"/>
      <c r="AT1362" s="34"/>
      <c r="AU1362" s="34" t="s">
        <v>8914</v>
      </c>
      <c r="AV1362" s="34" t="s">
        <v>8915</v>
      </c>
      <c r="AW1362" s="34">
        <v>127.49651</v>
      </c>
      <c r="AX1362" s="34" t="s">
        <v>68</v>
      </c>
      <c r="AY1362" s="34" t="s">
        <v>68</v>
      </c>
      <c r="AZ1362" s="3" t="s">
        <v>68</v>
      </c>
      <c r="BA1362" s="34" t="s">
        <v>60</v>
      </c>
      <c r="BB1362" s="34">
        <v>2819</v>
      </c>
      <c r="BC1362" s="34" t="s">
        <v>60</v>
      </c>
      <c r="BD1362" s="34" t="s">
        <v>60</v>
      </c>
      <c r="BE1362" s="34" t="s">
        <v>60</v>
      </c>
      <c r="BF1362" s="34" t="str">
        <f>IFERROR(VLOOKUP(Data_Power_app[[#This Row],[PRO ODER]],'Result'!H:J,3,0),"")</f>
        <v>LAMINATION 3</v>
      </c>
      <c r="BG1362" s="11" t="str">
        <f>IFERROR(VLOOKUP(Data_Power_app[[#This Row],[PRO ODER]]&amp;"LAM",'Real Time'!A:E,4,0),"")</f>
        <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4" t="str">
        <f>IFERROR(VLOOKUP(Data_Power_app[[#This Row],[PRO ODER]],'Xuất-Delay-SLT'!B:C,2,0),"")</f>
        <v>URGENT</v>
      </c>
      <c r="BJ1362" s="34" t="str">
        <f>IFERROR(VLOOKUP(Data_Power_app[[#This Row],[PRO ODER]],'Plan Lean DC'!A:C,3,0),"")</f>
        <v/>
      </c>
      <c r="BK1362" s="34" t="str">
        <f>IFERROR(VLOOKUP(Data_Power_app[[#This Row],[PRO ODER]]&amp;"LEAN_IN",'Real Time'!A:D,4,0),"")</f>
        <v/>
      </c>
      <c r="BL1362" s="34"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4" t="s">
        <v>5292</v>
      </c>
      <c r="C1363" s="34" t="s">
        <v>5293</v>
      </c>
      <c r="D1363" s="34" t="s">
        <v>75</v>
      </c>
      <c r="E1363" s="34" t="s">
        <v>236</v>
      </c>
      <c r="F1363" s="34" t="s">
        <v>59</v>
      </c>
      <c r="G1363" s="34">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4" t="s">
        <v>62</v>
      </c>
      <c r="AH1363" s="34" t="s">
        <v>695</v>
      </c>
      <c r="AI1363" s="34" t="s">
        <v>2406</v>
      </c>
      <c r="AJ1363" s="34" t="s">
        <v>696</v>
      </c>
      <c r="AK1363" s="34" t="s">
        <v>98</v>
      </c>
      <c r="AL1363" s="34" t="s">
        <v>697</v>
      </c>
      <c r="AM1363" s="34" t="s">
        <v>698</v>
      </c>
      <c r="AN1363" s="34">
        <v>43.244120000000002</v>
      </c>
      <c r="AO1363" s="34" t="s">
        <v>68</v>
      </c>
      <c r="AP1363" s="34"/>
      <c r="AQ1363" s="34"/>
      <c r="AR1363" s="34" t="s">
        <v>68</v>
      </c>
      <c r="AS1363" s="34"/>
      <c r="AT1363" s="34"/>
      <c r="AU1363" s="34" t="s">
        <v>2407</v>
      </c>
      <c r="AV1363" s="34" t="s">
        <v>2408</v>
      </c>
      <c r="AW1363" s="34">
        <v>94.566789999999997</v>
      </c>
      <c r="AX1363" s="34" t="s">
        <v>2862</v>
      </c>
      <c r="AY1363" s="34" t="s">
        <v>2863</v>
      </c>
      <c r="AZ1363" s="3">
        <v>999</v>
      </c>
      <c r="BA1363" s="34" t="s">
        <v>60</v>
      </c>
      <c r="BB1363" s="34">
        <v>1202</v>
      </c>
      <c r="BC1363" s="34" t="s">
        <v>60</v>
      </c>
      <c r="BD1363" s="34" t="s">
        <v>60</v>
      </c>
      <c r="BE1363" s="34" t="s">
        <v>60</v>
      </c>
      <c r="BF1363" s="34" t="str">
        <f>IFERROR(VLOOKUP(Data_Power_app[[#This Row],[PRO ODER]],'Result'!H:J,3,0),"")</f>
        <v>LAMINATION 5</v>
      </c>
      <c r="BG1363" s="11"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URGENT</v>
      </c>
      <c r="BJ1363" s="34" t="str">
        <f>IFERROR(VLOOKUP(Data_Power_app[[#This Row],[PRO ODER]],'Plan Lean DC'!A:C,3,0),"")</f>
        <v/>
      </c>
      <c r="BK1363" s="34" t="str">
        <f>IFERROR(VLOOKUP(Data_Power_app[[#This Row],[PRO ODER]]&amp;"LEAN_IN",'Real Time'!A:D,4,0),"")</f>
        <v>LEANLINE1_2</v>
      </c>
      <c r="BL1363" s="34"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4" t="s">
        <v>5294</v>
      </c>
      <c r="C1364" s="34" t="s">
        <v>5295</v>
      </c>
      <c r="D1364" s="34" t="s">
        <v>75</v>
      </c>
      <c r="E1364" s="34" t="s">
        <v>236</v>
      </c>
      <c r="F1364" s="34" t="s">
        <v>59</v>
      </c>
      <c r="G1364" s="34">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4" t="s">
        <v>95</v>
      </c>
      <c r="AH1364" s="34" t="s">
        <v>695</v>
      </c>
      <c r="AI1364" s="34" t="s">
        <v>2444</v>
      </c>
      <c r="AJ1364" s="34" t="s">
        <v>696</v>
      </c>
      <c r="AK1364" s="34" t="s">
        <v>162</v>
      </c>
      <c r="AL1364" s="34" t="s">
        <v>697</v>
      </c>
      <c r="AM1364" s="34" t="s">
        <v>698</v>
      </c>
      <c r="AN1364" s="34">
        <v>19.596910000000001</v>
      </c>
      <c r="AO1364" s="34" t="s">
        <v>68</v>
      </c>
      <c r="AP1364" s="34"/>
      <c r="AQ1364" s="34"/>
      <c r="AR1364" s="34" t="s">
        <v>68</v>
      </c>
      <c r="AS1364" s="34"/>
      <c r="AT1364" s="34"/>
      <c r="AU1364" s="34" t="s">
        <v>2427</v>
      </c>
      <c r="AV1364" s="34" t="s">
        <v>2428</v>
      </c>
      <c r="AW1364" s="34">
        <v>42.856270000000002</v>
      </c>
      <c r="AX1364" s="34" t="s">
        <v>2868</v>
      </c>
      <c r="AY1364" s="34" t="s">
        <v>2869</v>
      </c>
      <c r="AZ1364" s="3">
        <v>546</v>
      </c>
      <c r="BA1364" s="34" t="s">
        <v>60</v>
      </c>
      <c r="BB1364" s="34">
        <v>652</v>
      </c>
      <c r="BC1364" s="34" t="s">
        <v>60</v>
      </c>
      <c r="BD1364" s="34" t="s">
        <v>60</v>
      </c>
      <c r="BE1364" s="34" t="s">
        <v>60</v>
      </c>
      <c r="BF1364" s="34" t="str">
        <f>IFERROR(VLOOKUP(Data_Power_app[[#This Row],[PRO ODER]],'Result'!H:J,3,0),"")</f>
        <v>LAMINATION 5</v>
      </c>
      <c r="BG1364" s="11" t="str">
        <f>IFERROR(VLOOKUP(Data_Power_app[[#This Row],[PRO ODER]]&amp;"LAM",'Real Time'!A:E,4,0),"")</f>
        <v>ML-05</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URGENT</v>
      </c>
      <c r="BJ1364" s="34" t="str">
        <f>IFERROR(VLOOKUP(Data_Power_app[[#This Row],[PRO ODER]],'Plan Lean DC'!A:C,3,0),"")</f>
        <v/>
      </c>
      <c r="BK1364" s="34" t="str">
        <f>IFERROR(VLOOKUP(Data_Power_app[[#This Row],[PRO ODER]]&amp;"LEAN_IN",'Real Time'!A:D,4,0),"")</f>
        <v>LEANLINE1_2</v>
      </c>
      <c r="BL1364" s="34"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4" t="s">
        <v>8916</v>
      </c>
      <c r="C1365" s="34" t="s">
        <v>8917</v>
      </c>
      <c r="D1365" s="34" t="s">
        <v>57</v>
      </c>
      <c r="E1365" s="34" t="s">
        <v>110</v>
      </c>
      <c r="F1365" s="34" t="s">
        <v>59</v>
      </c>
      <c r="G1365" s="34">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4" t="s">
        <v>223</v>
      </c>
      <c r="AH1365" s="34" t="s">
        <v>106</v>
      </c>
      <c r="AI1365" s="34" t="s">
        <v>516</v>
      </c>
      <c r="AJ1365" s="34" t="s">
        <v>64</v>
      </c>
      <c r="AK1365" s="34" t="s">
        <v>98</v>
      </c>
      <c r="AL1365" s="34" t="s">
        <v>66</v>
      </c>
      <c r="AM1365" s="34" t="s">
        <v>67</v>
      </c>
      <c r="AN1365" s="34">
        <v>27.371649999999999</v>
      </c>
      <c r="AO1365" s="34" t="s">
        <v>68</v>
      </c>
      <c r="AP1365" s="34"/>
      <c r="AQ1365" s="34"/>
      <c r="AR1365" s="34" t="s">
        <v>68</v>
      </c>
      <c r="AS1365" s="34"/>
      <c r="AT1365" s="34"/>
      <c r="AU1365" s="34" t="s">
        <v>517</v>
      </c>
      <c r="AV1365" s="34" t="s">
        <v>518</v>
      </c>
      <c r="AW1365" s="34">
        <v>59.858069999999998</v>
      </c>
      <c r="AX1365" s="34" t="s">
        <v>519</v>
      </c>
      <c r="AY1365" s="34" t="s">
        <v>520</v>
      </c>
      <c r="AZ1365" s="3">
        <v>735</v>
      </c>
      <c r="BA1365" s="34" t="s">
        <v>60</v>
      </c>
      <c r="BB1365" s="34">
        <v>735</v>
      </c>
      <c r="BC1365" s="34" t="s">
        <v>60</v>
      </c>
      <c r="BD1365" s="34" t="s">
        <v>60</v>
      </c>
      <c r="BE1365" s="34" t="s">
        <v>60</v>
      </c>
      <c r="BF1365" s="34" t="str">
        <f>IFERROR(VLOOKUP(Data_Power_app[[#This Row],[PRO ODER]],'Result'!H:J,3,0),"")</f>
        <v>LAMINATION 5</v>
      </c>
      <c r="BG1365" s="11" t="str">
        <f>IFERROR(VLOOKUP(Data_Power_app[[#This Row],[PRO ODER]]&amp;"LAM",'Real Time'!A:E,4,0),"")</f>
        <v>ML-06</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URGENT</v>
      </c>
      <c r="BJ1365" s="34" t="str">
        <f>IFERROR(VLOOKUP(Data_Power_app[[#This Row],[PRO ODER]],'Plan Lean DC'!A:C,3,0),"")</f>
        <v/>
      </c>
      <c r="BK1365" s="34" t="str">
        <f>IFERROR(VLOOKUP(Data_Power_app[[#This Row],[PRO ODER]]&amp;"LEAN_IN",'Real Time'!A:D,4,0),"")</f>
        <v/>
      </c>
      <c r="BL1365" s="34"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4" t="s">
        <v>8918</v>
      </c>
      <c r="C1366" s="34" t="s">
        <v>8919</v>
      </c>
      <c r="D1366" s="34" t="s">
        <v>57</v>
      </c>
      <c r="E1366" s="34" t="s">
        <v>128</v>
      </c>
      <c r="F1366" s="34" t="s">
        <v>72</v>
      </c>
      <c r="G1366" s="34">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4" t="s">
        <v>828</v>
      </c>
      <c r="AH1366" s="34" t="s">
        <v>8920</v>
      </c>
      <c r="AI1366" s="34" t="s">
        <v>8921</v>
      </c>
      <c r="AJ1366" s="34" t="s">
        <v>74</v>
      </c>
      <c r="AK1366" s="34" t="s">
        <v>166</v>
      </c>
      <c r="AL1366" s="34" t="s">
        <v>8922</v>
      </c>
      <c r="AM1366" s="34" t="s">
        <v>8923</v>
      </c>
      <c r="AN1366" s="34">
        <v>1.23706</v>
      </c>
      <c r="AO1366" s="34" t="s">
        <v>68</v>
      </c>
      <c r="AP1366" s="34"/>
      <c r="AQ1366" s="34"/>
      <c r="AR1366" s="34" t="s">
        <v>68</v>
      </c>
      <c r="AS1366" s="34"/>
      <c r="AT1366" s="34"/>
      <c r="AU1366" s="34" t="s">
        <v>938</v>
      </c>
      <c r="AV1366" s="34" t="s">
        <v>939</v>
      </c>
      <c r="AW1366" s="34">
        <v>2.7056399999999998</v>
      </c>
      <c r="AX1366" s="34" t="s">
        <v>8924</v>
      </c>
      <c r="AY1366" s="34" t="s">
        <v>8925</v>
      </c>
      <c r="AZ1366" s="3">
        <v>10</v>
      </c>
      <c r="BA1366" s="34" t="s">
        <v>60</v>
      </c>
      <c r="BB1366" s="34">
        <v>0</v>
      </c>
      <c r="BC1366" s="34" t="s">
        <v>60</v>
      </c>
      <c r="BD1366" s="34" t="s">
        <v>60</v>
      </c>
      <c r="BE1366" s="34" t="s">
        <v>60</v>
      </c>
      <c r="BF1366" s="34" t="str">
        <f>IFERROR(VLOOKUP(Data_Power_app[[#This Row],[PRO ODER]],'Result'!H:J,3,0),"")</f>
        <v/>
      </c>
      <c r="BG1366" s="11"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4" t="str">
        <f>IFERROR(VLOOKUP(Data_Power_app[[#This Row],[PRO ODER]],'Xuất-Delay-SLT'!B:C,2,0),"")</f>
        <v/>
      </c>
      <c r="BJ1366" s="34" t="str">
        <f>IFERROR(VLOOKUP(Data_Power_app[[#This Row],[PRO ODER]],'Plan Lean DC'!A:C,3,0),"")</f>
        <v/>
      </c>
      <c r="BK1366" s="34" t="str">
        <f>IFERROR(VLOOKUP(Data_Power_app[[#This Row],[PRO ODER]]&amp;"LEAN_IN",'Real Time'!A:D,4,0),"")</f>
        <v>LEAN-09</v>
      </c>
      <c r="BL1366" s="34"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4" t="s">
        <v>8926</v>
      </c>
      <c r="C1367" s="34" t="s">
        <v>8927</v>
      </c>
      <c r="D1367" s="34" t="s">
        <v>57</v>
      </c>
      <c r="E1367" s="34" t="s">
        <v>128</v>
      </c>
      <c r="F1367" s="34" t="s">
        <v>72</v>
      </c>
      <c r="G1367" s="34">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4" t="s">
        <v>828</v>
      </c>
      <c r="AH1367" s="34" t="s">
        <v>8928</v>
      </c>
      <c r="AI1367" s="34" t="s">
        <v>8929</v>
      </c>
      <c r="AJ1367" s="34" t="s">
        <v>74</v>
      </c>
      <c r="AK1367" s="34" t="s">
        <v>8930</v>
      </c>
      <c r="AL1367" s="34" t="s">
        <v>8922</v>
      </c>
      <c r="AM1367" s="34" t="s">
        <v>8923</v>
      </c>
      <c r="AN1367" s="34">
        <v>1.53928</v>
      </c>
      <c r="AO1367" s="34" t="s">
        <v>68</v>
      </c>
      <c r="AP1367" s="34"/>
      <c r="AQ1367" s="34"/>
      <c r="AR1367" s="34" t="s">
        <v>68</v>
      </c>
      <c r="AS1367" s="34"/>
      <c r="AT1367" s="34"/>
      <c r="AU1367" s="34" t="s">
        <v>8931</v>
      </c>
      <c r="AV1367" s="34" t="s">
        <v>8932</v>
      </c>
      <c r="AW1367" s="34">
        <v>3.3662100000000001</v>
      </c>
      <c r="AX1367" s="34" t="s">
        <v>8933</v>
      </c>
      <c r="AY1367" s="34" t="s">
        <v>8934</v>
      </c>
      <c r="AZ1367" s="3">
        <v>80</v>
      </c>
      <c r="BA1367" s="34" t="s">
        <v>60</v>
      </c>
      <c r="BB1367" s="34">
        <v>0</v>
      </c>
      <c r="BC1367" s="34" t="s">
        <v>60</v>
      </c>
      <c r="BD1367" s="34" t="s">
        <v>60</v>
      </c>
      <c r="BE1367" s="34" t="s">
        <v>60</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
      </c>
      <c r="BK1367" s="34" t="str">
        <f>IFERROR(VLOOKUP(Data_Power_app[[#This Row],[PRO ODER]]&amp;"LEAN_IN",'Real Time'!A:D,4,0),"")</f>
        <v>LEAN-06</v>
      </c>
      <c r="BL1367" s="34"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4" t="s">
        <v>8935</v>
      </c>
      <c r="C1368" s="34" t="s">
        <v>8936</v>
      </c>
      <c r="D1368" s="34" t="s">
        <v>57</v>
      </c>
      <c r="E1368" s="34" t="s">
        <v>128</v>
      </c>
      <c r="F1368" s="34" t="s">
        <v>72</v>
      </c>
      <c r="G1368" s="34">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4" t="s">
        <v>828</v>
      </c>
      <c r="AH1368" s="34" t="s">
        <v>8928</v>
      </c>
      <c r="AI1368" s="34" t="s">
        <v>8929</v>
      </c>
      <c r="AJ1368" s="34" t="s">
        <v>74</v>
      </c>
      <c r="AK1368" s="34" t="s">
        <v>8930</v>
      </c>
      <c r="AL1368" s="34" t="s">
        <v>8922</v>
      </c>
      <c r="AM1368" s="34" t="s">
        <v>8923</v>
      </c>
      <c r="AN1368" s="34">
        <v>0.96818000000000004</v>
      </c>
      <c r="AO1368" s="34" t="s">
        <v>68</v>
      </c>
      <c r="AP1368" s="34"/>
      <c r="AQ1368" s="34"/>
      <c r="AR1368" s="34" t="s">
        <v>68</v>
      </c>
      <c r="AS1368" s="34"/>
      <c r="AT1368" s="34"/>
      <c r="AU1368" s="34" t="s">
        <v>8931</v>
      </c>
      <c r="AV1368" s="34" t="s">
        <v>8932</v>
      </c>
      <c r="AW1368" s="34">
        <v>2.1174200000000001</v>
      </c>
      <c r="AX1368" s="34" t="s">
        <v>8933</v>
      </c>
      <c r="AY1368" s="34" t="s">
        <v>8934</v>
      </c>
      <c r="AZ1368" s="3">
        <v>50</v>
      </c>
      <c r="BA1368" s="34" t="s">
        <v>60</v>
      </c>
      <c r="BB1368" s="34">
        <v>0</v>
      </c>
      <c r="BC1368" s="34" t="s">
        <v>60</v>
      </c>
      <c r="BD1368" s="34" t="s">
        <v>60</v>
      </c>
      <c r="BE1368" s="34" t="s">
        <v>60</v>
      </c>
      <c r="BF1368" s="34" t="str">
        <f>IFERROR(VLOOKUP(Data_Power_app[[#This Row],[PRO ODER]],'Result'!H:J,3,0),"")</f>
        <v/>
      </c>
      <c r="BG1368" s="11"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4" t="str">
        <f>IFERROR(VLOOKUP(Data_Power_app[[#This Row],[PRO ODER]],'Xuất-Delay-SLT'!B:C,2,0),"")</f>
        <v/>
      </c>
      <c r="BJ1368" s="34" t="str">
        <f>IFERROR(VLOOKUP(Data_Power_app[[#This Row],[PRO ODER]],'Plan Lean DC'!A:C,3,0),"")</f>
        <v/>
      </c>
      <c r="BK1368" s="34" t="str">
        <f>IFERROR(VLOOKUP(Data_Power_app[[#This Row],[PRO ODER]]&amp;"LEAN_IN",'Real Time'!A:D,4,0),"")</f>
        <v>LEAN-06</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4" t="s">
        <v>8124</v>
      </c>
      <c r="C1369" s="34" t="s">
        <v>8125</v>
      </c>
      <c r="D1369" s="34" t="s">
        <v>84</v>
      </c>
      <c r="E1369" s="34" t="s">
        <v>155</v>
      </c>
      <c r="F1369" s="34" t="s">
        <v>72</v>
      </c>
      <c r="G1369" s="34">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4" t="s">
        <v>138</v>
      </c>
      <c r="AH1369" s="34" t="s">
        <v>291</v>
      </c>
      <c r="AI1369" s="34" t="s">
        <v>4023</v>
      </c>
      <c r="AJ1369" s="34" t="s">
        <v>74</v>
      </c>
      <c r="AK1369" s="34" t="s">
        <v>98</v>
      </c>
      <c r="AL1369" s="34" t="s">
        <v>292</v>
      </c>
      <c r="AM1369" s="34" t="s">
        <v>293</v>
      </c>
      <c r="AN1369" s="34">
        <v>130.42383000000001</v>
      </c>
      <c r="AO1369" s="34" t="s">
        <v>68</v>
      </c>
      <c r="AP1369" s="34"/>
      <c r="AQ1369" s="34"/>
      <c r="AR1369" s="34" t="s">
        <v>68</v>
      </c>
      <c r="AS1369" s="34"/>
      <c r="AT1369" s="34"/>
      <c r="AU1369" s="34" t="s">
        <v>4024</v>
      </c>
      <c r="AV1369" s="34" t="s">
        <v>4025</v>
      </c>
      <c r="AW1369" s="34">
        <v>285.23322999999999</v>
      </c>
      <c r="AX1369" s="34" t="s">
        <v>4026</v>
      </c>
      <c r="AY1369" s="34" t="s">
        <v>4027</v>
      </c>
      <c r="AZ1369" s="3">
        <v>5391</v>
      </c>
      <c r="BA1369" s="34" t="s">
        <v>194</v>
      </c>
      <c r="BB1369" s="34">
        <v>5391</v>
      </c>
      <c r="BC1369" s="34" t="s">
        <v>60</v>
      </c>
      <c r="BD1369" s="34" t="s">
        <v>60</v>
      </c>
      <c r="BE1369" s="34" t="s">
        <v>294</v>
      </c>
      <c r="BF1369" s="34" t="str">
        <f>IFERROR(VLOOKUP(Data_Power_app[[#This Row],[PRO ODER]],'Result'!H:J,3,0),"")</f>
        <v/>
      </c>
      <c r="BG1369" s="11" t="str">
        <f>IFERROR(VLOOKUP(Data_Power_app[[#This Row],[PRO ODER]]&amp;"LAM",'Real Time'!A:E,4,0),"")</f>
        <v>ML-01</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4" t="str">
        <f>IFERROR(VLOOKUP(Data_Power_app[[#This Row],[PRO ODER]],'Xuất-Delay-SLT'!B:C,2,0),"")</f>
        <v>URGENT</v>
      </c>
      <c r="BJ1369" s="34" t="str">
        <f>IFERROR(VLOOKUP(Data_Power_app[[#This Row],[PRO ODER]],'Plan Lean DC'!A:C,3,0),"")</f>
        <v>Line 7</v>
      </c>
      <c r="BK1369" s="34" t="str">
        <f>IFERROR(VLOOKUP(Data_Power_app[[#This Row],[PRO ODER]]&amp;"LEAN_IN",'Real Time'!A:D,4,0),"")</f>
        <v/>
      </c>
      <c r="BL1369" s="34"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4" t="s">
        <v>10345</v>
      </c>
      <c r="C1370" s="34" t="s">
        <v>10346</v>
      </c>
      <c r="D1370" s="34" t="s">
        <v>84</v>
      </c>
      <c r="E1370" s="34" t="s">
        <v>167</v>
      </c>
      <c r="F1370" s="34" t="s">
        <v>59</v>
      </c>
      <c r="G1370" s="34">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4" t="s">
        <v>62</v>
      </c>
      <c r="AH1370" s="34" t="s">
        <v>168</v>
      </c>
      <c r="AI1370" s="34" t="s">
        <v>10347</v>
      </c>
      <c r="AJ1370" s="34" t="s">
        <v>169</v>
      </c>
      <c r="AK1370" s="34" t="s">
        <v>65</v>
      </c>
      <c r="AL1370" s="34" t="s">
        <v>153</v>
      </c>
      <c r="AM1370" s="34" t="s">
        <v>154</v>
      </c>
      <c r="AN1370" s="34">
        <v>4.66594</v>
      </c>
      <c r="AO1370" s="34" t="s">
        <v>68</v>
      </c>
      <c r="AP1370" s="34"/>
      <c r="AQ1370" s="34"/>
      <c r="AR1370" s="34" t="s">
        <v>68</v>
      </c>
      <c r="AS1370" s="34"/>
      <c r="AT1370" s="34"/>
      <c r="AU1370" s="34" t="s">
        <v>10348</v>
      </c>
      <c r="AV1370" s="34" t="s">
        <v>10349</v>
      </c>
      <c r="AW1370" s="34">
        <v>10.205069999999999</v>
      </c>
      <c r="AX1370" s="34" t="s">
        <v>10350</v>
      </c>
      <c r="AY1370" s="34" t="s">
        <v>10351</v>
      </c>
      <c r="AZ1370" s="3">
        <v>70</v>
      </c>
      <c r="BA1370" s="34" t="s">
        <v>60</v>
      </c>
      <c r="BB1370" s="34">
        <v>137</v>
      </c>
      <c r="BC1370" s="34" t="s">
        <v>60</v>
      </c>
      <c r="BD1370" s="34" t="s">
        <v>60</v>
      </c>
      <c r="BE1370" s="34" t="s">
        <v>60</v>
      </c>
      <c r="BF1370" s="34" t="str">
        <f>IFERROR(VLOOKUP(Data_Power_app[[#This Row],[PRO ODER]],'Result'!H:J,3,0),"")</f>
        <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4" t="str">
        <f>IFERROR(VLOOKUP(Data_Power_app[[#This Row],[PRO ODER]],'Xuất-Delay-SLT'!B:C,2,0),"")</f>
        <v>URGENT</v>
      </c>
      <c r="BJ1370" s="34" t="str">
        <f>IFERROR(VLOOKUP(Data_Power_app[[#This Row],[PRO ODER]],'Plan Lean DC'!A:C,3,0),"")</f>
        <v/>
      </c>
      <c r="BK1370" s="34" t="str">
        <f>IFERROR(VLOOKUP(Data_Power_app[[#This Row],[PRO ODER]]&amp;"LEAN_IN",'Real Time'!A:D,4,0),"")</f>
        <v>LEANLINE1_2</v>
      </c>
      <c r="BL1370" s="34"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4" t="s">
        <v>10352</v>
      </c>
      <c r="C1371" s="34" t="s">
        <v>10353</v>
      </c>
      <c r="D1371" s="34" t="s">
        <v>84</v>
      </c>
      <c r="E1371" s="34" t="s">
        <v>298</v>
      </c>
      <c r="F1371" s="34" t="s">
        <v>72</v>
      </c>
      <c r="G1371" s="34">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4" t="s">
        <v>828</v>
      </c>
      <c r="AH1371" s="34" t="s">
        <v>554</v>
      </c>
      <c r="AI1371" s="34" t="s">
        <v>10354</v>
      </c>
      <c r="AJ1371" s="34" t="s">
        <v>74</v>
      </c>
      <c r="AK1371" s="34" t="s">
        <v>98</v>
      </c>
      <c r="AL1371" s="34" t="s">
        <v>296</v>
      </c>
      <c r="AM1371" s="34" t="s">
        <v>297</v>
      </c>
      <c r="AN1371" s="34">
        <v>11.52825</v>
      </c>
      <c r="AO1371" s="34" t="s">
        <v>68</v>
      </c>
      <c r="AP1371" s="34"/>
      <c r="AQ1371" s="34"/>
      <c r="AR1371" s="34" t="s">
        <v>68</v>
      </c>
      <c r="AS1371" s="34"/>
      <c r="AT1371" s="34"/>
      <c r="AU1371" s="34" t="s">
        <v>552</v>
      </c>
      <c r="AV1371" s="34" t="s">
        <v>553</v>
      </c>
      <c r="AW1371" s="34">
        <v>25.21246</v>
      </c>
      <c r="AX1371" s="34" t="s">
        <v>243</v>
      </c>
      <c r="AY1371" s="34" t="s">
        <v>244</v>
      </c>
      <c r="AZ1371" s="3">
        <v>427</v>
      </c>
      <c r="BA1371" s="34" t="s">
        <v>194</v>
      </c>
      <c r="BB1371" s="34">
        <v>0</v>
      </c>
      <c r="BC1371" s="34" t="s">
        <v>60</v>
      </c>
      <c r="BD1371" s="34" t="s">
        <v>60</v>
      </c>
      <c r="BE1371" s="34" t="s">
        <v>555</v>
      </c>
      <c r="BF1371" s="34" t="str">
        <f>IFERROR(VLOOKUP(Data_Power_app[[#This Row],[PRO ODER]],'Result'!H:J,3,0),"")</f>
        <v/>
      </c>
      <c r="BG1371" s="11"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4" t="str">
        <f>IFERROR(VLOOKUP(Data_Power_app[[#This Row],[PRO ODER]],'Xuất-Delay-SLT'!B:C,2,0),"")</f>
        <v/>
      </c>
      <c r="BJ1371" s="34" t="str">
        <f>IFERROR(VLOOKUP(Data_Power_app[[#This Row],[PRO ODER]],'Plan Lean DC'!A:C,3,0),"")</f>
        <v/>
      </c>
      <c r="BK1371" s="34" t="str">
        <f>IFERROR(VLOOKUP(Data_Power_app[[#This Row],[PRO ODER]]&amp;"LEAN_IN",'Real Time'!A:D,4,0),"")</f>
        <v>LEAN-06</v>
      </c>
      <c r="BL1371" s="34"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4" t="s">
        <v>10355</v>
      </c>
      <c r="C1372" s="34" t="s">
        <v>10356</v>
      </c>
      <c r="D1372" s="34" t="s">
        <v>84</v>
      </c>
      <c r="E1372" s="34" t="s">
        <v>298</v>
      </c>
      <c r="F1372" s="34" t="s">
        <v>72</v>
      </c>
      <c r="G1372" s="34">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4" t="s">
        <v>828</v>
      </c>
      <c r="AH1372" s="34" t="s">
        <v>554</v>
      </c>
      <c r="AI1372" s="34" t="s">
        <v>10354</v>
      </c>
      <c r="AJ1372" s="34" t="s">
        <v>74</v>
      </c>
      <c r="AK1372" s="34" t="s">
        <v>98</v>
      </c>
      <c r="AL1372" s="34" t="s">
        <v>296</v>
      </c>
      <c r="AM1372" s="34" t="s">
        <v>297</v>
      </c>
      <c r="AN1372" s="34">
        <v>45.634729999999998</v>
      </c>
      <c r="AO1372" s="34" t="s">
        <v>68</v>
      </c>
      <c r="AP1372" s="34"/>
      <c r="AQ1372" s="34"/>
      <c r="AR1372" s="34" t="s">
        <v>68</v>
      </c>
      <c r="AS1372" s="34"/>
      <c r="AT1372" s="34"/>
      <c r="AU1372" s="34" t="s">
        <v>552</v>
      </c>
      <c r="AV1372" s="34" t="s">
        <v>553</v>
      </c>
      <c r="AW1372" s="34">
        <v>99.806380000000004</v>
      </c>
      <c r="AX1372" s="34" t="s">
        <v>243</v>
      </c>
      <c r="AY1372" s="34" t="s">
        <v>244</v>
      </c>
      <c r="AZ1372" s="3">
        <v>1699</v>
      </c>
      <c r="BA1372" s="34" t="s">
        <v>194</v>
      </c>
      <c r="BB1372" s="34">
        <v>0</v>
      </c>
      <c r="BC1372" s="34" t="s">
        <v>60</v>
      </c>
      <c r="BD1372" s="34" t="s">
        <v>60</v>
      </c>
      <c r="BE1372" s="34" t="s">
        <v>555</v>
      </c>
      <c r="BF1372" s="34" t="str">
        <f>IFERROR(VLOOKUP(Data_Power_app[[#This Row],[PRO ODER]],'Result'!H:J,3,0),"")</f>
        <v/>
      </c>
      <c r="BG1372" s="11"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4" t="str">
        <f>IFERROR(VLOOKUP(Data_Power_app[[#This Row],[PRO ODER]],'Xuất-Delay-SLT'!B:C,2,0),"")</f>
        <v/>
      </c>
      <c r="BJ1372" s="34" t="str">
        <f>IFERROR(VLOOKUP(Data_Power_app[[#This Row],[PRO ODER]],'Plan Lean DC'!A:C,3,0),"")</f>
        <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4" t="s">
        <v>9365</v>
      </c>
      <c r="C1373" s="34" t="s">
        <v>9366</v>
      </c>
      <c r="D1373" s="34" t="s">
        <v>84</v>
      </c>
      <c r="E1373" s="34" t="s">
        <v>150</v>
      </c>
      <c r="F1373" s="34" t="s">
        <v>72</v>
      </c>
      <c r="G1373" s="34">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4" t="s">
        <v>828</v>
      </c>
      <c r="AH1373" s="34" t="s">
        <v>461</v>
      </c>
      <c r="AI1373" s="34" t="s">
        <v>566</v>
      </c>
      <c r="AJ1373" s="34" t="s">
        <v>74</v>
      </c>
      <c r="AK1373" s="34" t="s">
        <v>98</v>
      </c>
      <c r="AL1373" s="34" t="s">
        <v>148</v>
      </c>
      <c r="AM1373" s="34" t="s">
        <v>149</v>
      </c>
      <c r="AN1373" s="34">
        <v>40.082479999999997</v>
      </c>
      <c r="AO1373" s="34" t="s">
        <v>68</v>
      </c>
      <c r="AP1373" s="34"/>
      <c r="AQ1373" s="34"/>
      <c r="AR1373" s="34" t="s">
        <v>68</v>
      </c>
      <c r="AS1373" s="34"/>
      <c r="AT1373" s="34"/>
      <c r="AU1373" s="34" t="s">
        <v>275</v>
      </c>
      <c r="AV1373" s="34" t="s">
        <v>276</v>
      </c>
      <c r="AW1373" s="34">
        <v>87.654340000000005</v>
      </c>
      <c r="AX1373" s="34" t="s">
        <v>192</v>
      </c>
      <c r="AY1373" s="34" t="s">
        <v>193</v>
      </c>
      <c r="AZ1373" s="3">
        <v>1479</v>
      </c>
      <c r="BA1373" s="34" t="s">
        <v>194</v>
      </c>
      <c r="BB1373" s="34">
        <v>0</v>
      </c>
      <c r="BC1373" s="34" t="s">
        <v>60</v>
      </c>
      <c r="BD1373" s="34" t="s">
        <v>60</v>
      </c>
      <c r="BE1373" s="34" t="s">
        <v>567</v>
      </c>
      <c r="BF1373" s="34" t="str">
        <f>IFERROR(VLOOKUP(Data_Power_app[[#This Row],[PRO ODER]],'Result'!H:J,3,0),"")</f>
        <v/>
      </c>
      <c r="BG1373" s="11" t="str">
        <f>IFERROR(VLOOKUP(Data_Power_app[[#This Row],[PRO ODER]]&amp;"LAM",'Real Time'!A:E,4,0),"")</f>
        <v>ML-04</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4" t="str">
        <f>IFERROR(VLOOKUP(Data_Power_app[[#This Row],[PRO ODER]],'Xuất-Delay-SLT'!B:C,2,0),"")</f>
        <v/>
      </c>
      <c r="BJ1373" s="34" t="str">
        <f>IFERROR(VLOOKUP(Data_Power_app[[#This Row],[PRO ODER]],'Plan Lean DC'!A:C,3,0),"")</f>
        <v>Line 7</v>
      </c>
      <c r="BK1373" s="34" t="str">
        <f>IFERROR(VLOOKUP(Data_Power_app[[#This Row],[PRO ODER]]&amp;"LEAN_IN",'Real Time'!A:D,4,0),"")</f>
        <v>LEAN-05</v>
      </c>
      <c r="BL1373" s="34"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4" t="s">
        <v>11651</v>
      </c>
      <c r="C1374" s="34" t="s">
        <v>11652</v>
      </c>
      <c r="D1374" s="34" t="s">
        <v>120</v>
      </c>
      <c r="E1374" s="34" t="s">
        <v>121</v>
      </c>
      <c r="F1374" s="34" t="s">
        <v>72</v>
      </c>
      <c r="G1374" s="34">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4" t="s">
        <v>138</v>
      </c>
      <c r="AH1374" s="34" t="s">
        <v>127</v>
      </c>
      <c r="AI1374" s="34" t="s">
        <v>639</v>
      </c>
      <c r="AJ1374" s="34" t="s">
        <v>74</v>
      </c>
      <c r="AK1374" s="34" t="s">
        <v>98</v>
      </c>
      <c r="AL1374" s="34" t="s">
        <v>123</v>
      </c>
      <c r="AM1374" s="34" t="s">
        <v>124</v>
      </c>
      <c r="AN1374" s="34">
        <v>9.3799999999999994E-2</v>
      </c>
      <c r="AO1374" s="34" t="s">
        <v>125</v>
      </c>
      <c r="AP1374" s="34" t="s">
        <v>126</v>
      </c>
      <c r="AQ1374" s="34">
        <v>9.3799999999999994E-2</v>
      </c>
      <c r="AR1374" s="34" t="s">
        <v>68</v>
      </c>
      <c r="AS1374" s="34"/>
      <c r="AT1374" s="34"/>
      <c r="AU1374" s="34" t="s">
        <v>524</v>
      </c>
      <c r="AV1374" s="34" t="s">
        <v>525</v>
      </c>
      <c r="AW1374" s="34">
        <v>0.20513999999999999</v>
      </c>
      <c r="AX1374" s="34" t="s">
        <v>68</v>
      </c>
      <c r="AY1374" s="34" t="s">
        <v>68</v>
      </c>
      <c r="AZ1374" s="3" t="s">
        <v>68</v>
      </c>
      <c r="BA1374" s="34" t="s">
        <v>60</v>
      </c>
      <c r="BB1374" s="34">
        <v>4</v>
      </c>
      <c r="BC1374" s="34" t="s">
        <v>60</v>
      </c>
      <c r="BD1374" s="34" t="s">
        <v>60</v>
      </c>
      <c r="BE1374" s="34" t="s">
        <v>60</v>
      </c>
      <c r="BF1374" s="34" t="str">
        <f>IFERROR(VLOOKUP(Data_Power_app[[#This Row],[PRO ODER]],'Result'!H:J,3,0),"")</f>
        <v/>
      </c>
      <c r="BG1374" s="11"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4" t="str">
        <f>IFERROR(VLOOKUP(Data_Power_app[[#This Row],[PRO ODER]],'Xuất-Delay-SLT'!B:C,2,0),"")</f>
        <v>URGENT</v>
      </c>
      <c r="BJ1374" s="34" t="str">
        <f>IFERROR(VLOOKUP(Data_Power_app[[#This Row],[PRO ODER]],'Plan Lean DC'!A:C,3,0),"")</f>
        <v/>
      </c>
      <c r="BK1374" s="34" t="str">
        <f>IFERROR(VLOOKUP(Data_Power_app[[#This Row],[PRO ODER]]&amp;"LEAN_IN",'Real Time'!A:D,4,0),"")</f>
        <v/>
      </c>
      <c r="BL1374" s="34"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4" t="s">
        <v>11653</v>
      </c>
      <c r="C1375" s="34" t="s">
        <v>11654</v>
      </c>
      <c r="D1375" s="34" t="s">
        <v>203</v>
      </c>
      <c r="E1375" s="34" t="s">
        <v>261</v>
      </c>
      <c r="F1375" s="34" t="s">
        <v>72</v>
      </c>
      <c r="G1375" s="34">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4" t="s">
        <v>992</v>
      </c>
      <c r="AH1375" s="34" t="s">
        <v>262</v>
      </c>
      <c r="AI1375" s="34" t="s">
        <v>11655</v>
      </c>
      <c r="AJ1375" s="34" t="s">
        <v>74</v>
      </c>
      <c r="AK1375" s="34" t="s">
        <v>98</v>
      </c>
      <c r="AL1375" s="34" t="s">
        <v>263</v>
      </c>
      <c r="AM1375" s="34" t="s">
        <v>264</v>
      </c>
      <c r="AN1375" s="34">
        <v>38.700530000000001</v>
      </c>
      <c r="AO1375" s="34" t="s">
        <v>68</v>
      </c>
      <c r="AP1375" s="34"/>
      <c r="AQ1375" s="34"/>
      <c r="AR1375" s="34" t="s">
        <v>68</v>
      </c>
      <c r="AS1375" s="34"/>
      <c r="AT1375" s="34"/>
      <c r="AU1375" s="34" t="s">
        <v>11656</v>
      </c>
      <c r="AV1375" s="34" t="s">
        <v>11657</v>
      </c>
      <c r="AW1375" s="34">
        <v>84.630719999999997</v>
      </c>
      <c r="AX1375" s="34" t="s">
        <v>7542</v>
      </c>
      <c r="AY1375" s="34" t="s">
        <v>637</v>
      </c>
      <c r="AZ1375" s="3">
        <v>1571</v>
      </c>
      <c r="BA1375" s="34" t="s">
        <v>194</v>
      </c>
      <c r="BB1375" s="34">
        <v>1571</v>
      </c>
      <c r="BC1375" s="34" t="s">
        <v>60</v>
      </c>
      <c r="BD1375" s="34" t="s">
        <v>60</v>
      </c>
      <c r="BE1375" s="34" t="s">
        <v>267</v>
      </c>
      <c r="BF1375" s="34" t="str">
        <f>IFERROR(VLOOKUP(Data_Power_app[[#This Row],[PRO ODER]],'Result'!H:J,3,0),"")</f>
        <v/>
      </c>
      <c r="BG1375" s="11" t="str">
        <f>IFERROR(VLOOKUP(Data_Power_app[[#This Row],[PRO ODER]]&amp;"LAM",'Real Time'!A:E,4,0),"")</f>
        <v>ML-02</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4" t="str">
        <f>IFERROR(VLOOKUP(Data_Power_app[[#This Row],[PRO ODER]],'Xuất-Delay-SLT'!B:C,2,0),"")</f>
        <v/>
      </c>
      <c r="BJ1375" s="34" t="str">
        <f>IFERROR(VLOOKUP(Data_Power_app[[#This Row],[PRO ODER]],'Plan Lean DC'!A:C,3,0),"")</f>
        <v/>
      </c>
      <c r="BK1375" s="34" t="str">
        <f>IFERROR(VLOOKUP(Data_Power_app[[#This Row],[PRO ODER]]&amp;"LEAN_IN",'Real Time'!A:D,4,0),"")</f>
        <v/>
      </c>
      <c r="BL1375" s="34"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4" t="s">
        <v>11658</v>
      </c>
      <c r="C1376" s="34" t="s">
        <v>11659</v>
      </c>
      <c r="D1376" s="34" t="s">
        <v>203</v>
      </c>
      <c r="E1376" s="34" t="s">
        <v>261</v>
      </c>
      <c r="F1376" s="34" t="s">
        <v>72</v>
      </c>
      <c r="G1376" s="34">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4" t="s">
        <v>992</v>
      </c>
      <c r="AH1376" s="34" t="s">
        <v>262</v>
      </c>
      <c r="AI1376" s="34" t="s">
        <v>11655</v>
      </c>
      <c r="AJ1376" s="34" t="s">
        <v>74</v>
      </c>
      <c r="AK1376" s="34" t="s">
        <v>98</v>
      </c>
      <c r="AL1376" s="34" t="s">
        <v>263</v>
      </c>
      <c r="AM1376" s="34" t="s">
        <v>264</v>
      </c>
      <c r="AN1376" s="34">
        <v>1.1235200000000001</v>
      </c>
      <c r="AO1376" s="34" t="s">
        <v>68</v>
      </c>
      <c r="AP1376" s="34"/>
      <c r="AQ1376" s="34"/>
      <c r="AR1376" s="34" t="s">
        <v>68</v>
      </c>
      <c r="AS1376" s="34"/>
      <c r="AT1376" s="34"/>
      <c r="AU1376" s="34" t="s">
        <v>11656</v>
      </c>
      <c r="AV1376" s="34" t="s">
        <v>11657</v>
      </c>
      <c r="AW1376" s="34">
        <v>2.45729</v>
      </c>
      <c r="AX1376" s="34" t="s">
        <v>7542</v>
      </c>
      <c r="AY1376" s="34" t="s">
        <v>637</v>
      </c>
      <c r="AZ1376" s="3">
        <v>36</v>
      </c>
      <c r="BA1376" s="34" t="s">
        <v>194</v>
      </c>
      <c r="BB1376" s="34">
        <v>36</v>
      </c>
      <c r="BC1376" s="34" t="s">
        <v>60</v>
      </c>
      <c r="BD1376" s="34" t="s">
        <v>60</v>
      </c>
      <c r="BE1376" s="34" t="s">
        <v>267</v>
      </c>
      <c r="BF1376" s="34" t="str">
        <f>IFERROR(VLOOKUP(Data_Power_app[[#This Row],[PRO ODER]],'Result'!H:J,3,0),"")</f>
        <v/>
      </c>
      <c r="BG1376" s="11" t="str">
        <f>IFERROR(VLOOKUP(Data_Power_app[[#This Row],[PRO ODER]]&amp;"LAM",'Real Time'!A:E,4,0),"")</f>
        <v>ML-02</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4" t="str">
        <f>IFERROR(VLOOKUP(Data_Power_app[[#This Row],[PRO ODER]],'Xuất-Delay-SLT'!B:C,2,0),"")</f>
        <v/>
      </c>
      <c r="BJ1376" s="34" t="str">
        <f>IFERROR(VLOOKUP(Data_Power_app[[#This Row],[PRO ODER]],'Plan Lean DC'!A:C,3,0),"")</f>
        <v/>
      </c>
      <c r="BK1376" s="34" t="str">
        <f>IFERROR(VLOOKUP(Data_Power_app[[#This Row],[PRO ODER]]&amp;"LEAN_IN",'Real Time'!A:D,4,0),"")</f>
        <v/>
      </c>
      <c r="BL1376" s="34"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4" t="s">
        <v>11660</v>
      </c>
      <c r="C1377" s="34" t="s">
        <v>11661</v>
      </c>
      <c r="D1377" s="34" t="s">
        <v>203</v>
      </c>
      <c r="E1377" s="34" t="s">
        <v>261</v>
      </c>
      <c r="F1377" s="34" t="s">
        <v>72</v>
      </c>
      <c r="G1377" s="34">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4" t="s">
        <v>992</v>
      </c>
      <c r="AH1377" s="34" t="s">
        <v>262</v>
      </c>
      <c r="AI1377" s="34" t="s">
        <v>11655</v>
      </c>
      <c r="AJ1377" s="34" t="s">
        <v>74</v>
      </c>
      <c r="AK1377" s="34" t="s">
        <v>98</v>
      </c>
      <c r="AL1377" s="34" t="s">
        <v>263</v>
      </c>
      <c r="AM1377" s="34" t="s">
        <v>264</v>
      </c>
      <c r="AN1377" s="34">
        <v>5.6517299999999997</v>
      </c>
      <c r="AO1377" s="34" t="s">
        <v>68</v>
      </c>
      <c r="AP1377" s="34"/>
      <c r="AQ1377" s="34"/>
      <c r="AR1377" s="34" t="s">
        <v>68</v>
      </c>
      <c r="AS1377" s="34"/>
      <c r="AT1377" s="34"/>
      <c r="AU1377" s="34" t="s">
        <v>11656</v>
      </c>
      <c r="AV1377" s="34" t="s">
        <v>11657</v>
      </c>
      <c r="AW1377" s="34">
        <v>12.35946</v>
      </c>
      <c r="AX1377" s="34" t="s">
        <v>7542</v>
      </c>
      <c r="AY1377" s="34" t="s">
        <v>637</v>
      </c>
      <c r="AZ1377" s="3">
        <v>257</v>
      </c>
      <c r="BA1377" s="34" t="s">
        <v>194</v>
      </c>
      <c r="BB1377" s="34">
        <v>257</v>
      </c>
      <c r="BC1377" s="34" t="s">
        <v>60</v>
      </c>
      <c r="BD1377" s="34" t="s">
        <v>60</v>
      </c>
      <c r="BE1377" s="34" t="s">
        <v>267</v>
      </c>
      <c r="BF1377" s="34" t="str">
        <f>IFERROR(VLOOKUP(Data_Power_app[[#This Row],[PRO ODER]],'Result'!H:J,3,0),"")</f>
        <v/>
      </c>
      <c r="BG1377" s="11" t="str">
        <f>IFERROR(VLOOKUP(Data_Power_app[[#This Row],[PRO ODER]]&amp;"LAM",'Real Time'!A:E,4,0),"")</f>
        <v>ML-02</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c r="BJ1377" s="34" t="str">
        <f>IFERROR(VLOOKUP(Data_Power_app[[#This Row],[PRO ODER]],'Plan Lean DC'!A:C,3,0),"")</f>
        <v/>
      </c>
      <c r="BK1377" s="34" t="str">
        <f>IFERROR(VLOOKUP(Data_Power_app[[#This Row],[PRO ODER]]&amp;"LEAN_IN",'Real Time'!A:D,4,0),"")</f>
        <v/>
      </c>
      <c r="BL1377" s="34"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4" t="s">
        <v>11662</v>
      </c>
      <c r="C1378" s="34" t="s">
        <v>11663</v>
      </c>
      <c r="D1378" s="34" t="s">
        <v>203</v>
      </c>
      <c r="E1378" s="34" t="s">
        <v>261</v>
      </c>
      <c r="F1378" s="34" t="s">
        <v>72</v>
      </c>
      <c r="G1378" s="34">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4" t="s">
        <v>992</v>
      </c>
      <c r="AH1378" s="34" t="s">
        <v>262</v>
      </c>
      <c r="AI1378" s="34" t="s">
        <v>11655</v>
      </c>
      <c r="AJ1378" s="34" t="s">
        <v>74</v>
      </c>
      <c r="AK1378" s="34" t="s">
        <v>98</v>
      </c>
      <c r="AL1378" s="34" t="s">
        <v>263</v>
      </c>
      <c r="AM1378" s="34" t="s">
        <v>264</v>
      </c>
      <c r="AN1378" s="34">
        <v>52.187890000000003</v>
      </c>
      <c r="AO1378" s="34" t="s">
        <v>68</v>
      </c>
      <c r="AP1378" s="34"/>
      <c r="AQ1378" s="34"/>
      <c r="AR1378" s="34" t="s">
        <v>68</v>
      </c>
      <c r="AS1378" s="34"/>
      <c r="AT1378" s="34"/>
      <c r="AU1378" s="34" t="s">
        <v>11656</v>
      </c>
      <c r="AV1378" s="34" t="s">
        <v>11657</v>
      </c>
      <c r="AW1378" s="34">
        <v>114.12519</v>
      </c>
      <c r="AX1378" s="34" t="s">
        <v>7542</v>
      </c>
      <c r="AY1378" s="34" t="s">
        <v>637</v>
      </c>
      <c r="AZ1378" s="3">
        <v>1925</v>
      </c>
      <c r="BA1378" s="34" t="s">
        <v>194</v>
      </c>
      <c r="BB1378" s="34">
        <v>1925</v>
      </c>
      <c r="BC1378" s="34" t="s">
        <v>60</v>
      </c>
      <c r="BD1378" s="34" t="s">
        <v>60</v>
      </c>
      <c r="BE1378" s="34" t="s">
        <v>267</v>
      </c>
      <c r="BF1378" s="34" t="str">
        <f>IFERROR(VLOOKUP(Data_Power_app[[#This Row],[PRO ODER]],'Result'!H:J,3,0),"")</f>
        <v/>
      </c>
      <c r="BG1378" s="11" t="str">
        <f>IFERROR(VLOOKUP(Data_Power_app[[#This Row],[PRO ODER]]&amp;"LAM",'Real Time'!A:E,4,0),"")</f>
        <v>ML-02</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c r="BJ1378" s="34" t="str">
        <f>IFERROR(VLOOKUP(Data_Power_app[[#This Row],[PRO ODER]],'Plan Lean DC'!A:C,3,0),"")</f>
        <v/>
      </c>
      <c r="BK1378" s="34" t="str">
        <f>IFERROR(VLOOKUP(Data_Power_app[[#This Row],[PRO ODER]]&amp;"LEAN_IN",'Real Time'!A:D,4,0),"")</f>
        <v/>
      </c>
      <c r="BL1378" s="34"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4" t="s">
        <v>8943</v>
      </c>
      <c r="C1379" s="34" t="s">
        <v>8944</v>
      </c>
      <c r="D1379" s="34" t="s">
        <v>203</v>
      </c>
      <c r="E1379" s="34" t="s">
        <v>261</v>
      </c>
      <c r="F1379" s="34" t="s">
        <v>72</v>
      </c>
      <c r="G1379" s="34">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c r="AG1379" s="34" t="s">
        <v>246</v>
      </c>
      <c r="AH1379" s="34" t="s">
        <v>262</v>
      </c>
      <c r="AI1379" s="34" t="s">
        <v>8945</v>
      </c>
      <c r="AJ1379" s="34" t="s">
        <v>74</v>
      </c>
      <c r="AK1379" s="34" t="s">
        <v>98</v>
      </c>
      <c r="AL1379" s="34" t="s">
        <v>8946</v>
      </c>
      <c r="AM1379" s="34" t="s">
        <v>8947</v>
      </c>
      <c r="AN1379" s="34">
        <v>67.023799999999994</v>
      </c>
      <c r="AO1379" s="34" t="s">
        <v>68</v>
      </c>
      <c r="AP1379" s="34"/>
      <c r="AQ1379" s="34"/>
      <c r="AR1379" s="34" t="s">
        <v>68</v>
      </c>
      <c r="AS1379" s="34"/>
      <c r="AT1379" s="34"/>
      <c r="AU1379" s="34" t="s">
        <v>8948</v>
      </c>
      <c r="AV1379" s="34" t="s">
        <v>8949</v>
      </c>
      <c r="AW1379" s="34">
        <v>80.636129999999994</v>
      </c>
      <c r="AX1379" s="34" t="s">
        <v>8950</v>
      </c>
      <c r="AY1379" s="34" t="s">
        <v>8951</v>
      </c>
      <c r="AZ1379" s="3">
        <v>1805</v>
      </c>
      <c r="BA1379" s="34" t="s">
        <v>194</v>
      </c>
      <c r="BB1379" s="34">
        <v>1805</v>
      </c>
      <c r="BC1379" s="34" t="s">
        <v>60</v>
      </c>
      <c r="BD1379" s="34" t="s">
        <v>60</v>
      </c>
      <c r="BE1379" s="34" t="s">
        <v>267</v>
      </c>
      <c r="BF1379" s="34" t="str">
        <f>IFERROR(VLOOKUP(Data_Power_app[[#This Row],[PRO ODER]],'Result'!H:J,3,0),"")</f>
        <v/>
      </c>
      <c r="BG1379" s="11" t="str">
        <f>IFERROR(VLOOKUP(Data_Power_app[[#This Row],[PRO ODER]]&amp;"LAM",'Real Time'!A:E,4,0),"")</f>
        <v>ML-01</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LEAN-04</v>
      </c>
      <c r="BL1379" s="34"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4" t="s">
        <v>8952</v>
      </c>
      <c r="C1380" s="34" t="s">
        <v>8953</v>
      </c>
      <c r="D1380" s="34" t="s">
        <v>203</v>
      </c>
      <c r="E1380" s="34" t="s">
        <v>261</v>
      </c>
      <c r="F1380" s="34" t="s">
        <v>72</v>
      </c>
      <c r="G1380" s="34">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4" t="s">
        <v>828</v>
      </c>
      <c r="AH1380" s="34" t="s">
        <v>262</v>
      </c>
      <c r="AI1380" s="34" t="s">
        <v>8945</v>
      </c>
      <c r="AJ1380" s="34" t="s">
        <v>74</v>
      </c>
      <c r="AK1380" s="34" t="s">
        <v>98</v>
      </c>
      <c r="AL1380" s="34" t="s">
        <v>8946</v>
      </c>
      <c r="AM1380" s="34" t="s">
        <v>8947</v>
      </c>
      <c r="AN1380" s="34">
        <v>96.136189999999999</v>
      </c>
      <c r="AO1380" s="34" t="s">
        <v>68</v>
      </c>
      <c r="AP1380" s="34"/>
      <c r="AQ1380" s="34"/>
      <c r="AR1380" s="34" t="s">
        <v>68</v>
      </c>
      <c r="AS1380" s="34"/>
      <c r="AT1380" s="34"/>
      <c r="AU1380" s="34" t="s">
        <v>8948</v>
      </c>
      <c r="AV1380" s="34" t="s">
        <v>8949</v>
      </c>
      <c r="AW1380" s="34">
        <v>115.65944</v>
      </c>
      <c r="AX1380" s="34" t="s">
        <v>8950</v>
      </c>
      <c r="AY1380" s="34" t="s">
        <v>8951</v>
      </c>
      <c r="AZ1380" s="3">
        <v>2519</v>
      </c>
      <c r="BA1380" s="34" t="s">
        <v>194</v>
      </c>
      <c r="BB1380" s="34">
        <v>2519</v>
      </c>
      <c r="BC1380" s="34" t="s">
        <v>60</v>
      </c>
      <c r="BD1380" s="34" t="s">
        <v>60</v>
      </c>
      <c r="BE1380" s="34" t="s">
        <v>267</v>
      </c>
      <c r="BF1380" s="34" t="str">
        <f>IFERROR(VLOOKUP(Data_Power_app[[#This Row],[PRO ODER]],'Result'!H:J,3,0),"")</f>
        <v/>
      </c>
      <c r="BG1380" s="11"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c r="BJ1380" s="34" t="str">
        <f>IFERROR(VLOOKUP(Data_Power_app[[#This Row],[PRO ODER]],'Plan Lean DC'!A:C,3,0),"")</f>
        <v/>
      </c>
      <c r="BK1380" s="34" t="str">
        <f>IFERROR(VLOOKUP(Data_Power_app[[#This Row],[PRO ODER]]&amp;"LEAN_IN",'Real Time'!A:D,4,0),"")</f>
        <v>LEAN-07</v>
      </c>
      <c r="BL1380" s="34"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4" t="s">
        <v>8954</v>
      </c>
      <c r="C1381" s="34" t="s">
        <v>8955</v>
      </c>
      <c r="D1381" s="34" t="s">
        <v>203</v>
      </c>
      <c r="E1381" s="34" t="s">
        <v>261</v>
      </c>
      <c r="F1381" s="34" t="s">
        <v>72</v>
      </c>
      <c r="G1381" s="34">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4" t="s">
        <v>246</v>
      </c>
      <c r="AH1381" s="34" t="s">
        <v>262</v>
      </c>
      <c r="AI1381" s="34" t="s">
        <v>8945</v>
      </c>
      <c r="AJ1381" s="34" t="s">
        <v>74</v>
      </c>
      <c r="AK1381" s="34" t="s">
        <v>98</v>
      </c>
      <c r="AL1381" s="34" t="s">
        <v>8946</v>
      </c>
      <c r="AM1381" s="34" t="s">
        <v>8947</v>
      </c>
      <c r="AN1381" s="34">
        <v>198.03387000000001</v>
      </c>
      <c r="AO1381" s="34" t="s">
        <v>68</v>
      </c>
      <c r="AP1381" s="34"/>
      <c r="AQ1381" s="34"/>
      <c r="AR1381" s="34" t="s">
        <v>68</v>
      </c>
      <c r="AS1381" s="34"/>
      <c r="AT1381" s="34"/>
      <c r="AU1381" s="34" t="s">
        <v>8948</v>
      </c>
      <c r="AV1381" s="34" t="s">
        <v>8949</v>
      </c>
      <c r="AW1381" s="34">
        <v>238.25146000000001</v>
      </c>
      <c r="AX1381" s="34" t="s">
        <v>8950</v>
      </c>
      <c r="AY1381" s="34" t="s">
        <v>8951</v>
      </c>
      <c r="AZ1381" s="3">
        <v>5213</v>
      </c>
      <c r="BA1381" s="34" t="s">
        <v>194</v>
      </c>
      <c r="BB1381" s="34">
        <v>5213</v>
      </c>
      <c r="BC1381" s="34" t="s">
        <v>60</v>
      </c>
      <c r="BD1381" s="34" t="s">
        <v>60</v>
      </c>
      <c r="BE1381" s="34" t="s">
        <v>267</v>
      </c>
      <c r="BF1381" s="34" t="str">
        <f>IFERROR(VLOOKUP(Data_Power_app[[#This Row],[PRO ODER]],'Result'!H:J,3,0),"")</f>
        <v/>
      </c>
      <c r="BG1381" s="11"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c r="BJ1381" s="34" t="str">
        <f>IFERROR(VLOOKUP(Data_Power_app[[#This Row],[PRO ODER]],'Plan Lean DC'!A:C,3,0),"")</f>
        <v/>
      </c>
      <c r="BK1381" s="34" t="str">
        <f>IFERROR(VLOOKUP(Data_Power_app[[#This Row],[PRO ODER]]&amp;"LEAN_IN",'Real Time'!A:D,4,0),"")</f>
        <v>LEAN-07</v>
      </c>
      <c r="BL1381" s="34"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4" t="s">
        <v>8956</v>
      </c>
      <c r="C1382" s="34" t="s">
        <v>8957</v>
      </c>
      <c r="D1382" s="34" t="s">
        <v>203</v>
      </c>
      <c r="E1382" s="34" t="s">
        <v>261</v>
      </c>
      <c r="F1382" s="34" t="s">
        <v>72</v>
      </c>
      <c r="G1382" s="34">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4" t="s">
        <v>246</v>
      </c>
      <c r="AH1382" s="34" t="s">
        <v>262</v>
      </c>
      <c r="AI1382" s="34" t="s">
        <v>8945</v>
      </c>
      <c r="AJ1382" s="34" t="s">
        <v>74</v>
      </c>
      <c r="AK1382" s="34" t="s">
        <v>98</v>
      </c>
      <c r="AL1382" s="34" t="s">
        <v>8946</v>
      </c>
      <c r="AM1382" s="34" t="s">
        <v>8947</v>
      </c>
      <c r="AN1382" s="34">
        <v>55.150579999999998</v>
      </c>
      <c r="AO1382" s="34" t="s">
        <v>68</v>
      </c>
      <c r="AP1382" s="34"/>
      <c r="AQ1382" s="34"/>
      <c r="AR1382" s="34" t="s">
        <v>68</v>
      </c>
      <c r="AS1382" s="34"/>
      <c r="AT1382" s="34"/>
      <c r="AU1382" s="34" t="s">
        <v>8948</v>
      </c>
      <c r="AV1382" s="34" t="s">
        <v>8949</v>
      </c>
      <c r="AW1382" s="34">
        <v>66.341220000000007</v>
      </c>
      <c r="AX1382" s="34" t="s">
        <v>8950</v>
      </c>
      <c r="AY1382" s="34" t="s">
        <v>8951</v>
      </c>
      <c r="AZ1382" s="3">
        <v>1805</v>
      </c>
      <c r="BA1382" s="34" t="s">
        <v>194</v>
      </c>
      <c r="BB1382" s="34">
        <v>1805</v>
      </c>
      <c r="BC1382" s="34" t="s">
        <v>60</v>
      </c>
      <c r="BD1382" s="34" t="s">
        <v>60</v>
      </c>
      <c r="BE1382" s="34" t="s">
        <v>267</v>
      </c>
      <c r="BF1382" s="34" t="str">
        <f>IFERROR(VLOOKUP(Data_Power_app[[#This Row],[PRO ODER]],'Result'!H:J,3,0),"")</f>
        <v/>
      </c>
      <c r="BG1382" s="11" t="str">
        <f>IFERROR(VLOOKUP(Data_Power_app[[#This Row],[PRO ODER]]&amp;"LAM",'Real Time'!A:E,4,0),"")</f>
        <v>ML-01</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4" t="str">
        <f>IFERROR(VLOOKUP(Data_Power_app[[#This Row],[PRO ODER]],'Xuất-Delay-SLT'!B:C,2,0),"")</f>
        <v/>
      </c>
      <c r="BJ1382" s="34" t="str">
        <f>IFERROR(VLOOKUP(Data_Power_app[[#This Row],[PRO ODER]],'Plan Lean DC'!A:C,3,0),"")</f>
        <v/>
      </c>
      <c r="BK1382" s="34" t="str">
        <f>IFERROR(VLOOKUP(Data_Power_app[[#This Row],[PRO ODER]]&amp;"LEAN_IN",'Real Time'!A:D,4,0),"")</f>
        <v>LEAN-07</v>
      </c>
      <c r="BL1382" s="34"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4" t="s">
        <v>8958</v>
      </c>
      <c r="C1383" s="34" t="s">
        <v>8959</v>
      </c>
      <c r="D1383" s="34" t="s">
        <v>203</v>
      </c>
      <c r="E1383" s="34" t="s">
        <v>261</v>
      </c>
      <c r="F1383" s="34" t="s">
        <v>72</v>
      </c>
      <c r="G1383" s="34">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4" t="s">
        <v>828</v>
      </c>
      <c r="AH1383" s="34" t="s">
        <v>262</v>
      </c>
      <c r="AI1383" s="34" t="s">
        <v>8945</v>
      </c>
      <c r="AJ1383" s="34" t="s">
        <v>74</v>
      </c>
      <c r="AK1383" s="34" t="s">
        <v>98</v>
      </c>
      <c r="AL1383" s="34" t="s">
        <v>8946</v>
      </c>
      <c r="AM1383" s="34" t="s">
        <v>8947</v>
      </c>
      <c r="AN1383" s="34">
        <v>98.638760000000005</v>
      </c>
      <c r="AO1383" s="34" t="s">
        <v>68</v>
      </c>
      <c r="AP1383" s="34"/>
      <c r="AQ1383" s="34"/>
      <c r="AR1383" s="34" t="s">
        <v>68</v>
      </c>
      <c r="AS1383" s="34"/>
      <c r="AT1383" s="34"/>
      <c r="AU1383" s="34" t="s">
        <v>8948</v>
      </c>
      <c r="AV1383" s="34" t="s">
        <v>8949</v>
      </c>
      <c r="AW1383" s="34">
        <v>118.65535</v>
      </c>
      <c r="AX1383" s="34" t="s">
        <v>8950</v>
      </c>
      <c r="AY1383" s="34" t="s">
        <v>8951</v>
      </c>
      <c r="AZ1383" s="3">
        <v>3209</v>
      </c>
      <c r="BA1383" s="34" t="s">
        <v>194</v>
      </c>
      <c r="BB1383" s="34">
        <v>0</v>
      </c>
      <c r="BC1383" s="34" t="s">
        <v>60</v>
      </c>
      <c r="BD1383" s="34" t="s">
        <v>60</v>
      </c>
      <c r="BE1383" s="34" t="s">
        <v>267</v>
      </c>
      <c r="BF1383" s="34" t="str">
        <f>IFERROR(VLOOKUP(Data_Power_app[[#This Row],[PRO ODER]],'Result'!H:J,3,0),"")</f>
        <v/>
      </c>
      <c r="BG1383" s="11" t="str">
        <f>IFERROR(VLOOKUP(Data_Power_app[[#This Row],[PRO ODER]]&amp;"LAM",'Real Time'!A:E,4,0),"")</f>
        <v>ML-01</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LEAN-06</v>
      </c>
      <c r="BL1383" s="34"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4" t="s">
        <v>8960</v>
      </c>
      <c r="C1384" s="34" t="s">
        <v>8961</v>
      </c>
      <c r="D1384" s="34" t="s">
        <v>203</v>
      </c>
      <c r="E1384" s="34" t="s">
        <v>261</v>
      </c>
      <c r="F1384" s="34" t="s">
        <v>72</v>
      </c>
      <c r="G1384" s="34">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4" t="s">
        <v>246</v>
      </c>
      <c r="AH1384" s="34" t="s">
        <v>262</v>
      </c>
      <c r="AI1384" s="34" t="s">
        <v>8945</v>
      </c>
      <c r="AJ1384" s="34" t="s">
        <v>74</v>
      </c>
      <c r="AK1384" s="34" t="s">
        <v>98</v>
      </c>
      <c r="AL1384" s="34" t="s">
        <v>8946</v>
      </c>
      <c r="AM1384" s="34" t="s">
        <v>8947</v>
      </c>
      <c r="AN1384" s="34">
        <v>176.62152</v>
      </c>
      <c r="AO1384" s="34" t="s">
        <v>68</v>
      </c>
      <c r="AP1384" s="34"/>
      <c r="AQ1384" s="34"/>
      <c r="AR1384" s="34" t="s">
        <v>68</v>
      </c>
      <c r="AS1384" s="34"/>
      <c r="AT1384" s="34"/>
      <c r="AU1384" s="34" t="s">
        <v>8948</v>
      </c>
      <c r="AV1384" s="34" t="s">
        <v>8949</v>
      </c>
      <c r="AW1384" s="34">
        <v>212.45952</v>
      </c>
      <c r="AX1384" s="34" t="s">
        <v>8950</v>
      </c>
      <c r="AY1384" s="34" t="s">
        <v>8951</v>
      </c>
      <c r="AZ1384" s="3">
        <v>5705</v>
      </c>
      <c r="BA1384" s="34" t="s">
        <v>194</v>
      </c>
      <c r="BB1384" s="34">
        <v>5705</v>
      </c>
      <c r="BC1384" s="34" t="s">
        <v>60</v>
      </c>
      <c r="BD1384" s="34" t="s">
        <v>60</v>
      </c>
      <c r="BE1384" s="34" t="s">
        <v>267</v>
      </c>
      <c r="BF1384" s="34" t="str">
        <f>IFERROR(VLOOKUP(Data_Power_app[[#This Row],[PRO ODER]],'Result'!H:J,3,0),"")</f>
        <v/>
      </c>
      <c r="BG1384" s="11" t="str">
        <f>IFERROR(VLOOKUP(Data_Power_app[[#This Row],[PRO ODER]]&amp;"LAM",'Real Time'!A:E,4,0),"")</f>
        <v>ML-01</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LEAN-07</v>
      </c>
      <c r="BL1384" s="34"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4" t="s">
        <v>8962</v>
      </c>
      <c r="C1385" s="34" t="s">
        <v>8963</v>
      </c>
      <c r="D1385" s="34" t="s">
        <v>203</v>
      </c>
      <c r="E1385" s="34" t="s">
        <v>261</v>
      </c>
      <c r="F1385" s="34" t="s">
        <v>72</v>
      </c>
      <c r="G1385" s="34">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4" t="s">
        <v>828</v>
      </c>
      <c r="AH1385" s="34" t="s">
        <v>262</v>
      </c>
      <c r="AI1385" s="34" t="s">
        <v>8945</v>
      </c>
      <c r="AJ1385" s="34" t="s">
        <v>74</v>
      </c>
      <c r="AK1385" s="34" t="s">
        <v>98</v>
      </c>
      <c r="AL1385" s="34" t="s">
        <v>8946</v>
      </c>
      <c r="AM1385" s="34" t="s">
        <v>8947</v>
      </c>
      <c r="AN1385" s="34">
        <v>8.6826299999999996</v>
      </c>
      <c r="AO1385" s="34" t="s">
        <v>68</v>
      </c>
      <c r="AP1385" s="34"/>
      <c r="AQ1385" s="34"/>
      <c r="AR1385" s="34" t="s">
        <v>68</v>
      </c>
      <c r="AS1385" s="34"/>
      <c r="AT1385" s="34"/>
      <c r="AU1385" s="34" t="s">
        <v>8948</v>
      </c>
      <c r="AV1385" s="34" t="s">
        <v>8949</v>
      </c>
      <c r="AW1385" s="34">
        <v>10.445679999999999</v>
      </c>
      <c r="AX1385" s="34" t="s">
        <v>8950</v>
      </c>
      <c r="AY1385" s="34" t="s">
        <v>8951</v>
      </c>
      <c r="AZ1385" s="3">
        <v>221</v>
      </c>
      <c r="BA1385" s="34" t="s">
        <v>194</v>
      </c>
      <c r="BB1385" s="34">
        <v>0</v>
      </c>
      <c r="BC1385" s="34" t="s">
        <v>60</v>
      </c>
      <c r="BD1385" s="34" t="s">
        <v>60</v>
      </c>
      <c r="BE1385" s="34" t="s">
        <v>267</v>
      </c>
      <c r="BF1385" s="34" t="str">
        <f>IFERROR(VLOOKUP(Data_Power_app[[#This Row],[PRO ODER]],'Result'!H:J,3,0),"")</f>
        <v/>
      </c>
      <c r="BG1385" s="11" t="str">
        <f>IFERROR(VLOOKUP(Data_Power_app[[#This Row],[PRO ODER]]&amp;"LAM",'Real Time'!A:E,4,0),"")</f>
        <v>ML-01</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4" t="s">
        <v>8964</v>
      </c>
      <c r="C1386" s="34" t="s">
        <v>8965</v>
      </c>
      <c r="D1386" s="34" t="s">
        <v>203</v>
      </c>
      <c r="E1386" s="34" t="s">
        <v>261</v>
      </c>
      <c r="F1386" s="34" t="s">
        <v>72</v>
      </c>
      <c r="G1386" s="34">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4" t="s">
        <v>828</v>
      </c>
      <c r="AH1386" s="34" t="s">
        <v>262</v>
      </c>
      <c r="AI1386" s="34" t="s">
        <v>8945</v>
      </c>
      <c r="AJ1386" s="34" t="s">
        <v>74</v>
      </c>
      <c r="AK1386" s="34" t="s">
        <v>98</v>
      </c>
      <c r="AL1386" s="34" t="s">
        <v>8946</v>
      </c>
      <c r="AM1386" s="34" t="s">
        <v>8947</v>
      </c>
      <c r="AN1386" s="34">
        <v>20.058160000000001</v>
      </c>
      <c r="AO1386" s="34" t="s">
        <v>68</v>
      </c>
      <c r="AP1386" s="34"/>
      <c r="AQ1386" s="34"/>
      <c r="AR1386" s="34" t="s">
        <v>68</v>
      </c>
      <c r="AS1386" s="34"/>
      <c r="AT1386" s="34"/>
      <c r="AU1386" s="34" t="s">
        <v>8948</v>
      </c>
      <c r="AV1386" s="34" t="s">
        <v>8949</v>
      </c>
      <c r="AW1386" s="34">
        <v>24.131049999999998</v>
      </c>
      <c r="AX1386" s="34" t="s">
        <v>8950</v>
      </c>
      <c r="AY1386" s="34" t="s">
        <v>8951</v>
      </c>
      <c r="AZ1386" s="3">
        <v>509</v>
      </c>
      <c r="BA1386" s="34" t="s">
        <v>194</v>
      </c>
      <c r="BB1386" s="34">
        <v>0</v>
      </c>
      <c r="BC1386" s="34" t="s">
        <v>60</v>
      </c>
      <c r="BD1386" s="34" t="s">
        <v>60</v>
      </c>
      <c r="BE1386" s="34" t="s">
        <v>267</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c r="BJ1386" s="34" t="str">
        <f>IFERROR(VLOOKUP(Data_Power_app[[#This Row],[PRO ODER]],'Plan Lean DC'!A:C,3,0),"")</f>
        <v/>
      </c>
      <c r="BK1386" s="34" t="str">
        <f>IFERROR(VLOOKUP(Data_Power_app[[#This Row],[PRO ODER]]&amp;"LEAN_IN",'Real Time'!A:D,4,0),"")</f>
        <v>LEAN-06</v>
      </c>
      <c r="BL1386" s="34"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4" t="s">
        <v>4334</v>
      </c>
      <c r="C1387" s="34" t="s">
        <v>4335</v>
      </c>
      <c r="D1387" s="34" t="s">
        <v>203</v>
      </c>
      <c r="E1387" s="34" t="s">
        <v>345</v>
      </c>
      <c r="F1387" s="34" t="s">
        <v>59</v>
      </c>
      <c r="G1387" s="34">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4" t="s">
        <v>95</v>
      </c>
      <c r="AH1387" s="34" t="s">
        <v>341</v>
      </c>
      <c r="AI1387" s="34" t="s">
        <v>4336</v>
      </c>
      <c r="AJ1387" s="34" t="s">
        <v>342</v>
      </c>
      <c r="AK1387" s="34" t="s">
        <v>162</v>
      </c>
      <c r="AL1387" s="34" t="s">
        <v>416</v>
      </c>
      <c r="AM1387" s="34" t="s">
        <v>417</v>
      </c>
      <c r="AN1387" s="34">
        <v>115.95520999999999</v>
      </c>
      <c r="AO1387" s="34" t="s">
        <v>68</v>
      </c>
      <c r="AP1387" s="34"/>
      <c r="AQ1387" s="34"/>
      <c r="AR1387" s="34" t="s">
        <v>68</v>
      </c>
      <c r="AS1387" s="34"/>
      <c r="AT1387" s="34"/>
      <c r="AU1387" s="34" t="s">
        <v>352</v>
      </c>
      <c r="AV1387" s="34" t="s">
        <v>353</v>
      </c>
      <c r="AW1387" s="34">
        <v>507.20483000000002</v>
      </c>
      <c r="AX1387" s="34" t="s">
        <v>4337</v>
      </c>
      <c r="AY1387" s="34" t="s">
        <v>4338</v>
      </c>
      <c r="AZ1387" s="3">
        <v>7338</v>
      </c>
      <c r="BA1387" s="34" t="s">
        <v>60</v>
      </c>
      <c r="BB1387" s="34">
        <v>7338</v>
      </c>
      <c r="BC1387" s="34" t="s">
        <v>60</v>
      </c>
      <c r="BD1387" s="34" t="s">
        <v>60</v>
      </c>
      <c r="BE1387" s="34" t="s">
        <v>60</v>
      </c>
      <c r="BF1387" s="34" t="str">
        <f>IFERROR(VLOOKUP(Data_Power_app[[#This Row],[PRO ODER]],'Result'!H:J,3,0),"")</f>
        <v/>
      </c>
      <c r="BG1387" s="11"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4" t="s">
        <v>4339</v>
      </c>
      <c r="C1388" s="34" t="s">
        <v>4340</v>
      </c>
      <c r="D1388" s="34" t="s">
        <v>203</v>
      </c>
      <c r="E1388" s="34" t="s">
        <v>345</v>
      </c>
      <c r="F1388" s="34" t="s">
        <v>59</v>
      </c>
      <c r="G1388" s="34">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4" t="s">
        <v>62</v>
      </c>
      <c r="AH1388" s="34" t="s">
        <v>341</v>
      </c>
      <c r="AI1388" s="34" t="s">
        <v>4336</v>
      </c>
      <c r="AJ1388" s="34" t="s">
        <v>342</v>
      </c>
      <c r="AK1388" s="34" t="s">
        <v>162</v>
      </c>
      <c r="AL1388" s="34" t="s">
        <v>416</v>
      </c>
      <c r="AM1388" s="34" t="s">
        <v>417</v>
      </c>
      <c r="AN1388" s="34">
        <v>8.3374299999999995</v>
      </c>
      <c r="AO1388" s="34" t="s">
        <v>68</v>
      </c>
      <c r="AP1388" s="34"/>
      <c r="AQ1388" s="34"/>
      <c r="AR1388" s="34" t="s">
        <v>68</v>
      </c>
      <c r="AS1388" s="34"/>
      <c r="AT1388" s="34"/>
      <c r="AU1388" s="34" t="s">
        <v>352</v>
      </c>
      <c r="AV1388" s="34" t="s">
        <v>353</v>
      </c>
      <c r="AW1388" s="34">
        <v>36.469470000000001</v>
      </c>
      <c r="AX1388" s="34" t="s">
        <v>4337</v>
      </c>
      <c r="AY1388" s="34" t="s">
        <v>4338</v>
      </c>
      <c r="AZ1388" s="3">
        <v>509</v>
      </c>
      <c r="BA1388" s="34" t="s">
        <v>60</v>
      </c>
      <c r="BB1388" s="34">
        <v>509</v>
      </c>
      <c r="BC1388" s="34" t="s">
        <v>60</v>
      </c>
      <c r="BD1388" s="34" t="s">
        <v>60</v>
      </c>
      <c r="BE1388" s="34" t="s">
        <v>60</v>
      </c>
      <c r="BF1388" s="34" t="str">
        <f>IFERROR(VLOOKUP(Data_Power_app[[#This Row],[PRO ODER]],'Result'!H:J,3,0),"")</f>
        <v/>
      </c>
      <c r="BG1388" s="11"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LEANLINE1_2</v>
      </c>
      <c r="BL1388" s="34"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4" t="s">
        <v>9331</v>
      </c>
      <c r="C1389" s="34" t="s">
        <v>9332</v>
      </c>
      <c r="D1389" s="34" t="s">
        <v>84</v>
      </c>
      <c r="E1389" s="34" t="s">
        <v>177</v>
      </c>
      <c r="F1389" s="34" t="s">
        <v>59</v>
      </c>
      <c r="G1389" s="34">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4" t="s">
        <v>62</v>
      </c>
      <c r="AH1389" s="34" t="s">
        <v>611</v>
      </c>
      <c r="AI1389" s="34" t="s">
        <v>9283</v>
      </c>
      <c r="AJ1389" s="34" t="s">
        <v>179</v>
      </c>
      <c r="AK1389" s="34" t="s">
        <v>98</v>
      </c>
      <c r="AL1389" s="34" t="s">
        <v>613</v>
      </c>
      <c r="AM1389" s="34" t="s">
        <v>614</v>
      </c>
      <c r="AN1389" s="34">
        <v>10.2163</v>
      </c>
      <c r="AO1389" s="34" t="s">
        <v>68</v>
      </c>
      <c r="AP1389" s="34"/>
      <c r="AQ1389" s="34"/>
      <c r="AR1389" s="34" t="s">
        <v>68</v>
      </c>
      <c r="AS1389" s="34"/>
      <c r="AT1389" s="34"/>
      <c r="AU1389" s="34" t="s">
        <v>9284</v>
      </c>
      <c r="AV1389" s="34" t="s">
        <v>9285</v>
      </c>
      <c r="AW1389" s="34">
        <v>18.992370000000001</v>
      </c>
      <c r="AX1389" s="34" t="s">
        <v>9333</v>
      </c>
      <c r="AY1389" s="34" t="s">
        <v>9334</v>
      </c>
      <c r="AZ1389" s="3">
        <v>161</v>
      </c>
      <c r="BA1389" s="34" t="s">
        <v>60</v>
      </c>
      <c r="BB1389" s="34">
        <v>235</v>
      </c>
      <c r="BC1389" s="34" t="s">
        <v>60</v>
      </c>
      <c r="BD1389" s="34" t="s">
        <v>60</v>
      </c>
      <c r="BE1389" s="34" t="s">
        <v>60</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URGENT</v>
      </c>
      <c r="BJ1389" s="34" t="str">
        <f>IFERROR(VLOOKUP(Data_Power_app[[#This Row],[PRO ODER]],'Plan Lean DC'!A:C,3,0),"")</f>
        <v/>
      </c>
      <c r="BK1389" s="34" t="str">
        <f>IFERROR(VLOOKUP(Data_Power_app[[#This Row],[PRO ODER]]&amp;"LEAN_IN",'Real Time'!A:D,4,0),"")</f>
        <v>LEANLINE1_2</v>
      </c>
      <c r="BL1389" s="34"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4" t="s">
        <v>9335</v>
      </c>
      <c r="C1390" s="34" t="s">
        <v>9336</v>
      </c>
      <c r="D1390" s="34" t="s">
        <v>84</v>
      </c>
      <c r="E1390" s="34" t="s">
        <v>177</v>
      </c>
      <c r="F1390" s="34" t="s">
        <v>59</v>
      </c>
      <c r="G1390" s="34">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4" t="s">
        <v>62</v>
      </c>
      <c r="AH1390" s="34" t="s">
        <v>611</v>
      </c>
      <c r="AI1390" s="34" t="s">
        <v>9283</v>
      </c>
      <c r="AJ1390" s="34" t="s">
        <v>179</v>
      </c>
      <c r="AK1390" s="34" t="s">
        <v>98</v>
      </c>
      <c r="AL1390" s="34" t="s">
        <v>613</v>
      </c>
      <c r="AM1390" s="34" t="s">
        <v>614</v>
      </c>
      <c r="AN1390" s="34">
        <v>68.45702</v>
      </c>
      <c r="AO1390" s="34" t="s">
        <v>68</v>
      </c>
      <c r="AP1390" s="34"/>
      <c r="AQ1390" s="34"/>
      <c r="AR1390" s="34" t="s">
        <v>68</v>
      </c>
      <c r="AS1390" s="34"/>
      <c r="AT1390" s="34"/>
      <c r="AU1390" s="34" t="s">
        <v>9284</v>
      </c>
      <c r="AV1390" s="34" t="s">
        <v>9285</v>
      </c>
      <c r="AW1390" s="34">
        <v>127.26124</v>
      </c>
      <c r="AX1390" s="34" t="s">
        <v>9333</v>
      </c>
      <c r="AY1390" s="34" t="s">
        <v>9334</v>
      </c>
      <c r="AZ1390" s="3">
        <v>1322</v>
      </c>
      <c r="BA1390" s="34" t="s">
        <v>60</v>
      </c>
      <c r="BB1390" s="34">
        <v>1551</v>
      </c>
      <c r="BC1390" s="34" t="s">
        <v>60</v>
      </c>
      <c r="BD1390" s="34" t="s">
        <v>60</v>
      </c>
      <c r="BE1390" s="34" t="s">
        <v>60</v>
      </c>
      <c r="BF1390" s="34" t="str">
        <f>IFERROR(VLOOKUP(Data_Power_app[[#This Row],[PRO ODER]],'Result'!H:J,3,0),"")</f>
        <v/>
      </c>
      <c r="BG1390" s="11"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URGENT</v>
      </c>
      <c r="BJ1390" s="34" t="str">
        <f>IFERROR(VLOOKUP(Data_Power_app[[#This Row],[PRO ODER]],'Plan Lean DC'!A:C,3,0),"")</f>
        <v/>
      </c>
      <c r="BK1390" s="34" t="str">
        <f>IFERROR(VLOOKUP(Data_Power_app[[#This Row],[PRO ODER]]&amp;"LEAN_IN",'Real Time'!A:D,4,0),"")</f>
        <v>LEANLINE1_2</v>
      </c>
      <c r="BL1390" s="34"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4" t="s">
        <v>9337</v>
      </c>
      <c r="C1391" s="34" t="s">
        <v>9338</v>
      </c>
      <c r="D1391" s="34" t="s">
        <v>84</v>
      </c>
      <c r="E1391" s="34" t="s">
        <v>177</v>
      </c>
      <c r="F1391" s="34" t="s">
        <v>59</v>
      </c>
      <c r="G1391" s="34">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4" t="s">
        <v>62</v>
      </c>
      <c r="AH1391" s="34" t="s">
        <v>611</v>
      </c>
      <c r="AI1391" s="34" t="s">
        <v>9283</v>
      </c>
      <c r="AJ1391" s="34" t="s">
        <v>179</v>
      </c>
      <c r="AK1391" s="34" t="s">
        <v>98</v>
      </c>
      <c r="AL1391" s="34" t="s">
        <v>613</v>
      </c>
      <c r="AM1391" s="34" t="s">
        <v>614</v>
      </c>
      <c r="AN1391" s="34">
        <v>9.8499599999999994</v>
      </c>
      <c r="AO1391" s="34" t="s">
        <v>68</v>
      </c>
      <c r="AP1391" s="34"/>
      <c r="AQ1391" s="34"/>
      <c r="AR1391" s="34" t="s">
        <v>68</v>
      </c>
      <c r="AS1391" s="34"/>
      <c r="AT1391" s="34"/>
      <c r="AU1391" s="34" t="s">
        <v>9284</v>
      </c>
      <c r="AV1391" s="34" t="s">
        <v>9285</v>
      </c>
      <c r="AW1391" s="34">
        <v>18.310839999999999</v>
      </c>
      <c r="AX1391" s="34" t="s">
        <v>9333</v>
      </c>
      <c r="AY1391" s="34" t="s">
        <v>9334</v>
      </c>
      <c r="AZ1391" s="3">
        <v>139</v>
      </c>
      <c r="BA1391" s="34" t="s">
        <v>60</v>
      </c>
      <c r="BB1391" s="34">
        <v>231</v>
      </c>
      <c r="BC1391" s="34" t="s">
        <v>60</v>
      </c>
      <c r="BD1391" s="34" t="s">
        <v>60</v>
      </c>
      <c r="BE1391" s="34" t="s">
        <v>60</v>
      </c>
      <c r="BF1391" s="34" t="str">
        <f>IFERROR(VLOOKUP(Data_Power_app[[#This Row],[PRO ODER]],'Result'!H:J,3,0),"")</f>
        <v/>
      </c>
      <c r="BG1391" s="11"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URGENT</v>
      </c>
      <c r="BJ1391" s="34" t="str">
        <f>IFERROR(VLOOKUP(Data_Power_app[[#This Row],[PRO ODER]],'Plan Lean DC'!A:C,3,0),"")</f>
        <v/>
      </c>
      <c r="BK1391" s="34" t="str">
        <f>IFERROR(VLOOKUP(Data_Power_app[[#This Row],[PRO ODER]]&amp;"LEAN_IN",'Real Time'!A:D,4,0),"")</f>
        <v>LEANLINE1_2</v>
      </c>
      <c r="BL1391" s="34"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4" t="s">
        <v>9339</v>
      </c>
      <c r="C1392" s="34" t="s">
        <v>9340</v>
      </c>
      <c r="D1392" s="34" t="s">
        <v>84</v>
      </c>
      <c r="E1392" s="34" t="s">
        <v>177</v>
      </c>
      <c r="F1392" s="34" t="s">
        <v>59</v>
      </c>
      <c r="G1392" s="34">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4" t="s">
        <v>828</v>
      </c>
      <c r="AH1392" s="34" t="s">
        <v>611</v>
      </c>
      <c r="AI1392" s="34" t="s">
        <v>9283</v>
      </c>
      <c r="AJ1392" s="34" t="s">
        <v>179</v>
      </c>
      <c r="AK1392" s="34" t="s">
        <v>98</v>
      </c>
      <c r="AL1392" s="34" t="s">
        <v>613</v>
      </c>
      <c r="AM1392" s="34" t="s">
        <v>614</v>
      </c>
      <c r="AN1392" s="34">
        <v>48.611379999999997</v>
      </c>
      <c r="AO1392" s="34" t="s">
        <v>68</v>
      </c>
      <c r="AP1392" s="34"/>
      <c r="AQ1392" s="34"/>
      <c r="AR1392" s="34" t="s">
        <v>68</v>
      </c>
      <c r="AS1392" s="34"/>
      <c r="AT1392" s="34"/>
      <c r="AU1392" s="34" t="s">
        <v>9284</v>
      </c>
      <c r="AV1392" s="34" t="s">
        <v>9285</v>
      </c>
      <c r="AW1392" s="34">
        <v>90.371110000000002</v>
      </c>
      <c r="AX1392" s="34" t="s">
        <v>9286</v>
      </c>
      <c r="AY1392" s="34" t="s">
        <v>9287</v>
      </c>
      <c r="AZ1392" s="3">
        <v>1001</v>
      </c>
      <c r="BA1392" s="34" t="s">
        <v>60</v>
      </c>
      <c r="BB1392" s="34">
        <v>1247</v>
      </c>
      <c r="BC1392" s="34" t="s">
        <v>60</v>
      </c>
      <c r="BD1392" s="34" t="s">
        <v>60</v>
      </c>
      <c r="BE1392" s="34" t="s">
        <v>60</v>
      </c>
      <c r="BF1392" s="34" t="str">
        <f>IFERROR(VLOOKUP(Data_Power_app[[#This Row],[PRO ODER]],'Result'!H:J,3,0),"")</f>
        <v/>
      </c>
      <c r="BG1392" s="11"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LEANLINE1_2</v>
      </c>
      <c r="BL1392" s="34"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4" t="s">
        <v>9341</v>
      </c>
      <c r="C1393" s="34" t="s">
        <v>9342</v>
      </c>
      <c r="D1393" s="34" t="s">
        <v>84</v>
      </c>
      <c r="E1393" s="34" t="s">
        <v>177</v>
      </c>
      <c r="F1393" s="34" t="s">
        <v>59</v>
      </c>
      <c r="G1393" s="34">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4" t="s">
        <v>828</v>
      </c>
      <c r="AH1393" s="34" t="s">
        <v>611</v>
      </c>
      <c r="AI1393" s="34" t="s">
        <v>9283</v>
      </c>
      <c r="AJ1393" s="34" t="s">
        <v>179</v>
      </c>
      <c r="AK1393" s="34" t="s">
        <v>98</v>
      </c>
      <c r="AL1393" s="34" t="s">
        <v>613</v>
      </c>
      <c r="AM1393" s="34" t="s">
        <v>614</v>
      </c>
      <c r="AN1393" s="34">
        <v>1.3074699999999999</v>
      </c>
      <c r="AO1393" s="34" t="s">
        <v>68</v>
      </c>
      <c r="AP1393" s="34"/>
      <c r="AQ1393" s="34"/>
      <c r="AR1393" s="34" t="s">
        <v>68</v>
      </c>
      <c r="AS1393" s="34"/>
      <c r="AT1393" s="34"/>
      <c r="AU1393" s="34" t="s">
        <v>9284</v>
      </c>
      <c r="AV1393" s="34" t="s">
        <v>9285</v>
      </c>
      <c r="AW1393" s="34">
        <v>2.4306999999999999</v>
      </c>
      <c r="AX1393" s="34" t="s">
        <v>9286</v>
      </c>
      <c r="AY1393" s="34" t="s">
        <v>9287</v>
      </c>
      <c r="AZ1393" s="3">
        <v>34</v>
      </c>
      <c r="BA1393" s="34" t="s">
        <v>60</v>
      </c>
      <c r="BB1393" s="34">
        <v>34</v>
      </c>
      <c r="BC1393" s="34" t="s">
        <v>60</v>
      </c>
      <c r="BD1393" s="34" t="s">
        <v>60</v>
      </c>
      <c r="BE1393" s="34" t="s">
        <v>60</v>
      </c>
      <c r="BF1393" s="34" t="str">
        <f>IFERROR(VLOOKUP(Data_Power_app[[#This Row],[PRO ODER]],'Result'!H:J,3,0),"")</f>
        <v/>
      </c>
      <c r="BG1393" s="11"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LEANLINE1_2</v>
      </c>
      <c r="BL1393" s="34"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4" t="s">
        <v>9343</v>
      </c>
      <c r="C1394" s="34" t="s">
        <v>9344</v>
      </c>
      <c r="D1394" s="34" t="s">
        <v>84</v>
      </c>
      <c r="E1394" s="34" t="s">
        <v>177</v>
      </c>
      <c r="F1394" s="34" t="s">
        <v>59</v>
      </c>
      <c r="G1394" s="34">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4" t="s">
        <v>828</v>
      </c>
      <c r="AH1394" s="34" t="s">
        <v>611</v>
      </c>
      <c r="AI1394" s="34" t="s">
        <v>9283</v>
      </c>
      <c r="AJ1394" s="34" t="s">
        <v>179</v>
      </c>
      <c r="AK1394" s="34" t="s">
        <v>98</v>
      </c>
      <c r="AL1394" s="34" t="s">
        <v>613</v>
      </c>
      <c r="AM1394" s="34" t="s">
        <v>614</v>
      </c>
      <c r="AN1394" s="34">
        <v>17.376919999999998</v>
      </c>
      <c r="AO1394" s="34" t="s">
        <v>68</v>
      </c>
      <c r="AP1394" s="34"/>
      <c r="AQ1394" s="34"/>
      <c r="AR1394" s="34" t="s">
        <v>68</v>
      </c>
      <c r="AS1394" s="34"/>
      <c r="AT1394" s="34"/>
      <c r="AU1394" s="34" t="s">
        <v>9284</v>
      </c>
      <c r="AV1394" s="34" t="s">
        <v>9285</v>
      </c>
      <c r="AW1394" s="34">
        <v>32.304270000000002</v>
      </c>
      <c r="AX1394" s="34" t="s">
        <v>9286</v>
      </c>
      <c r="AY1394" s="34" t="s">
        <v>9287</v>
      </c>
      <c r="AZ1394" s="3">
        <v>352</v>
      </c>
      <c r="BA1394" s="34" t="s">
        <v>60</v>
      </c>
      <c r="BB1394" s="34">
        <v>436</v>
      </c>
      <c r="BC1394" s="34" t="s">
        <v>60</v>
      </c>
      <c r="BD1394" s="34" t="s">
        <v>60</v>
      </c>
      <c r="BE1394" s="34" t="s">
        <v>60</v>
      </c>
      <c r="BF1394" s="34" t="str">
        <f>IFERROR(VLOOKUP(Data_Power_app[[#This Row],[PRO ODER]],'Result'!H:J,3,0),"")</f>
        <v/>
      </c>
      <c r="BG1394" s="11" t="str">
        <f>IFERROR(VLOOKUP(Data_Power_app[[#This Row],[PRO ODER]]&amp;"LAM",'Real Time'!A:E,4,0),"")</f>
        <v>ML-03</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LEANLINE1_2</v>
      </c>
      <c r="BL1394" s="34"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4" t="s">
        <v>9345</v>
      </c>
      <c r="C1395" s="34" t="s">
        <v>9346</v>
      </c>
      <c r="D1395" s="34" t="s">
        <v>84</v>
      </c>
      <c r="E1395" s="34" t="s">
        <v>177</v>
      </c>
      <c r="F1395" s="34" t="s">
        <v>59</v>
      </c>
      <c r="G1395" s="34">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4" t="s">
        <v>828</v>
      </c>
      <c r="AH1395" s="34" t="s">
        <v>611</v>
      </c>
      <c r="AI1395" s="34" t="s">
        <v>9283</v>
      </c>
      <c r="AJ1395" s="34" t="s">
        <v>179</v>
      </c>
      <c r="AK1395" s="34" t="s">
        <v>98</v>
      </c>
      <c r="AL1395" s="34" t="s">
        <v>613</v>
      </c>
      <c r="AM1395" s="34" t="s">
        <v>614</v>
      </c>
      <c r="AN1395" s="34">
        <v>2.4345400000000001</v>
      </c>
      <c r="AO1395" s="34" t="s">
        <v>68</v>
      </c>
      <c r="AP1395" s="34"/>
      <c r="AQ1395" s="34"/>
      <c r="AR1395" s="34" t="s">
        <v>68</v>
      </c>
      <c r="AS1395" s="34"/>
      <c r="AT1395" s="34"/>
      <c r="AU1395" s="34" t="s">
        <v>9284</v>
      </c>
      <c r="AV1395" s="34" t="s">
        <v>9285</v>
      </c>
      <c r="AW1395" s="34">
        <v>4.52562</v>
      </c>
      <c r="AX1395" s="34" t="s">
        <v>9333</v>
      </c>
      <c r="AY1395" s="34" t="s">
        <v>9334</v>
      </c>
      <c r="AZ1395" s="3">
        <v>40</v>
      </c>
      <c r="BA1395" s="34" t="s">
        <v>60</v>
      </c>
      <c r="BB1395" s="34">
        <v>58</v>
      </c>
      <c r="BC1395" s="34" t="s">
        <v>60</v>
      </c>
      <c r="BD1395" s="34" t="s">
        <v>60</v>
      </c>
      <c r="BE1395" s="34" t="s">
        <v>60</v>
      </c>
      <c r="BF1395" s="34" t="str">
        <f>IFERROR(VLOOKUP(Data_Power_app[[#This Row],[PRO ODER]],'Result'!H:J,3,0),"")</f>
        <v/>
      </c>
      <c r="BG1395" s="11"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LEANLINE1_2</v>
      </c>
      <c r="BL1395" s="34"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4" t="s">
        <v>9347</v>
      </c>
      <c r="C1396" s="34" t="s">
        <v>9348</v>
      </c>
      <c r="D1396" s="34" t="s">
        <v>84</v>
      </c>
      <c r="E1396" s="34" t="s">
        <v>177</v>
      </c>
      <c r="F1396" s="34" t="s">
        <v>59</v>
      </c>
      <c r="G1396" s="34">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4" t="s">
        <v>828</v>
      </c>
      <c r="AH1396" s="34" t="s">
        <v>611</v>
      </c>
      <c r="AI1396" s="34" t="s">
        <v>9283</v>
      </c>
      <c r="AJ1396" s="34" t="s">
        <v>179</v>
      </c>
      <c r="AK1396" s="34" t="s">
        <v>98</v>
      </c>
      <c r="AL1396" s="34" t="s">
        <v>613</v>
      </c>
      <c r="AM1396" s="34" t="s">
        <v>614</v>
      </c>
      <c r="AN1396" s="34">
        <v>0.16320000000000001</v>
      </c>
      <c r="AO1396" s="34" t="s">
        <v>68</v>
      </c>
      <c r="AP1396" s="34"/>
      <c r="AQ1396" s="34"/>
      <c r="AR1396" s="34" t="s">
        <v>68</v>
      </c>
      <c r="AS1396" s="34"/>
      <c r="AT1396" s="34"/>
      <c r="AU1396" s="34" t="s">
        <v>9284</v>
      </c>
      <c r="AV1396" s="34" t="s">
        <v>9285</v>
      </c>
      <c r="AW1396" s="34">
        <v>0.30338999999999999</v>
      </c>
      <c r="AX1396" s="34" t="s">
        <v>9286</v>
      </c>
      <c r="AY1396" s="34" t="s">
        <v>9287</v>
      </c>
      <c r="AZ1396" s="3">
        <v>4</v>
      </c>
      <c r="BA1396" s="34" t="s">
        <v>60</v>
      </c>
      <c r="BB1396" s="34">
        <v>0</v>
      </c>
      <c r="BC1396" s="34" t="s">
        <v>60</v>
      </c>
      <c r="BD1396" s="34" t="s">
        <v>60</v>
      </c>
      <c r="BE1396" s="34" t="s">
        <v>60</v>
      </c>
      <c r="BF1396" s="34" t="str">
        <f>IFERROR(VLOOKUP(Data_Power_app[[#This Row],[PRO ODER]],'Result'!H:J,3,0),"")</f>
        <v/>
      </c>
      <c r="BG1396" s="11"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URGENT</v>
      </c>
      <c r="BJ1396" s="34" t="str">
        <f>IFERROR(VLOOKUP(Data_Power_app[[#This Row],[PRO ODER]],'Plan Lean DC'!A:C,3,0),"")</f>
        <v/>
      </c>
      <c r="BK1396" s="34" t="str">
        <f>IFERROR(VLOOKUP(Data_Power_app[[#This Row],[PRO ODER]]&amp;"LEAN_IN",'Real Time'!A:D,4,0),"")</f>
        <v>LEANLINE1_2</v>
      </c>
      <c r="BL1396" s="34"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4" t="s">
        <v>9349</v>
      </c>
      <c r="C1397" s="34" t="s">
        <v>9350</v>
      </c>
      <c r="D1397" s="34" t="s">
        <v>84</v>
      </c>
      <c r="E1397" s="34" t="s">
        <v>177</v>
      </c>
      <c r="F1397" s="34" t="s">
        <v>59</v>
      </c>
      <c r="G1397" s="34">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4" t="s">
        <v>828</v>
      </c>
      <c r="AH1397" s="34" t="s">
        <v>611</v>
      </c>
      <c r="AI1397" s="34" t="s">
        <v>9283</v>
      </c>
      <c r="AJ1397" s="34" t="s">
        <v>179</v>
      </c>
      <c r="AK1397" s="34" t="s">
        <v>98</v>
      </c>
      <c r="AL1397" s="34" t="s">
        <v>613</v>
      </c>
      <c r="AM1397" s="34" t="s">
        <v>614</v>
      </c>
      <c r="AN1397" s="34">
        <v>4.0800000000000003E-2</v>
      </c>
      <c r="AO1397" s="34" t="s">
        <v>68</v>
      </c>
      <c r="AP1397" s="34"/>
      <c r="AQ1397" s="34"/>
      <c r="AR1397" s="34" t="s">
        <v>68</v>
      </c>
      <c r="AS1397" s="34"/>
      <c r="AT1397" s="34"/>
      <c r="AU1397" s="34" t="s">
        <v>9284</v>
      </c>
      <c r="AV1397" s="34" t="s">
        <v>9285</v>
      </c>
      <c r="AW1397" s="34">
        <v>7.5850000000000001E-2</v>
      </c>
      <c r="AX1397" s="34" t="s">
        <v>9286</v>
      </c>
      <c r="AY1397" s="34" t="s">
        <v>9287</v>
      </c>
      <c r="AZ1397" s="3">
        <v>1</v>
      </c>
      <c r="BA1397" s="34" t="s">
        <v>60</v>
      </c>
      <c r="BB1397" s="34">
        <v>1</v>
      </c>
      <c r="BC1397" s="34" t="s">
        <v>60</v>
      </c>
      <c r="BD1397" s="34" t="s">
        <v>60</v>
      </c>
      <c r="BE1397" s="34" t="s">
        <v>60</v>
      </c>
      <c r="BF1397" s="34" t="str">
        <f>IFERROR(VLOOKUP(Data_Power_app[[#This Row],[PRO ODER]],'Result'!H:J,3,0),"")</f>
        <v/>
      </c>
      <c r="BG1397" s="11"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URGENT</v>
      </c>
      <c r="BJ1397" s="34" t="str">
        <f>IFERROR(VLOOKUP(Data_Power_app[[#This Row],[PRO ODER]],'Plan Lean DC'!A:C,3,0),"")</f>
        <v/>
      </c>
      <c r="BK1397" s="34" t="str">
        <f>IFERROR(VLOOKUP(Data_Power_app[[#This Row],[PRO ODER]]&amp;"LEAN_IN",'Real Time'!A:D,4,0),"")</f>
        <v>LEANLINE1_2</v>
      </c>
      <c r="BL1397" s="34"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4" t="s">
        <v>9351</v>
      </c>
      <c r="C1398" s="34" t="s">
        <v>9352</v>
      </c>
      <c r="D1398" s="34" t="s">
        <v>84</v>
      </c>
      <c r="E1398" s="34" t="s">
        <v>177</v>
      </c>
      <c r="F1398" s="34" t="s">
        <v>59</v>
      </c>
      <c r="G1398" s="34">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4" t="s">
        <v>828</v>
      </c>
      <c r="AH1398" s="34" t="s">
        <v>611</v>
      </c>
      <c r="AI1398" s="34" t="s">
        <v>9283</v>
      </c>
      <c r="AJ1398" s="34" t="s">
        <v>179</v>
      </c>
      <c r="AK1398" s="34" t="s">
        <v>98</v>
      </c>
      <c r="AL1398" s="34" t="s">
        <v>613</v>
      </c>
      <c r="AM1398" s="34" t="s">
        <v>614</v>
      </c>
      <c r="AN1398" s="34">
        <v>4.2500000000000003E-2</v>
      </c>
      <c r="AO1398" s="34" t="s">
        <v>68</v>
      </c>
      <c r="AP1398" s="34"/>
      <c r="AQ1398" s="34"/>
      <c r="AR1398" s="34" t="s">
        <v>68</v>
      </c>
      <c r="AS1398" s="34"/>
      <c r="AT1398" s="34"/>
      <c r="AU1398" s="34" t="s">
        <v>9284</v>
      </c>
      <c r="AV1398" s="34" t="s">
        <v>9285</v>
      </c>
      <c r="AW1398" s="34">
        <v>7.9009999999999997E-2</v>
      </c>
      <c r="AX1398" s="34" t="s">
        <v>9333</v>
      </c>
      <c r="AY1398" s="34" t="s">
        <v>9334</v>
      </c>
      <c r="AZ1398" s="3">
        <v>1</v>
      </c>
      <c r="BA1398" s="34" t="s">
        <v>60</v>
      </c>
      <c r="BB1398" s="34">
        <v>0</v>
      </c>
      <c r="BC1398" s="34" t="s">
        <v>60</v>
      </c>
      <c r="BD1398" s="34" t="s">
        <v>60</v>
      </c>
      <c r="BE1398" s="34" t="s">
        <v>60</v>
      </c>
      <c r="BF1398" s="34" t="str">
        <f>IFERROR(VLOOKUP(Data_Power_app[[#This Row],[PRO ODER]],'Result'!H:J,3,0),"")</f>
        <v/>
      </c>
      <c r="BG1398" s="11"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LEANLINE1_2</v>
      </c>
      <c r="BL1398" s="34"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4" t="s">
        <v>9353</v>
      </c>
      <c r="C1399" s="34" t="s">
        <v>9354</v>
      </c>
      <c r="D1399" s="34" t="s">
        <v>84</v>
      </c>
      <c r="E1399" s="34" t="s">
        <v>177</v>
      </c>
      <c r="F1399" s="34" t="s">
        <v>59</v>
      </c>
      <c r="G1399" s="34">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4" t="s">
        <v>828</v>
      </c>
      <c r="AH1399" s="34" t="s">
        <v>611</v>
      </c>
      <c r="AI1399" s="34" t="s">
        <v>9283</v>
      </c>
      <c r="AJ1399" s="34" t="s">
        <v>179</v>
      </c>
      <c r="AK1399" s="34" t="s">
        <v>98</v>
      </c>
      <c r="AL1399" s="34" t="s">
        <v>613</v>
      </c>
      <c r="AM1399" s="34" t="s">
        <v>614</v>
      </c>
      <c r="AN1399" s="34">
        <v>8.2634899999999991</v>
      </c>
      <c r="AO1399" s="34" t="s">
        <v>68</v>
      </c>
      <c r="AP1399" s="34"/>
      <c r="AQ1399" s="34"/>
      <c r="AR1399" s="34" t="s">
        <v>68</v>
      </c>
      <c r="AS1399" s="34"/>
      <c r="AT1399" s="34"/>
      <c r="AU1399" s="34" t="s">
        <v>9284</v>
      </c>
      <c r="AV1399" s="34" t="s">
        <v>9285</v>
      </c>
      <c r="AW1399" s="34">
        <v>15.3622</v>
      </c>
      <c r="AX1399" s="34" t="s">
        <v>9333</v>
      </c>
      <c r="AY1399" s="34" t="s">
        <v>9334</v>
      </c>
      <c r="AZ1399" s="3">
        <v>174</v>
      </c>
      <c r="BA1399" s="34" t="s">
        <v>60</v>
      </c>
      <c r="BB1399" s="34">
        <v>0</v>
      </c>
      <c r="BC1399" s="34" t="s">
        <v>60</v>
      </c>
      <c r="BD1399" s="34" t="s">
        <v>60</v>
      </c>
      <c r="BE1399" s="34" t="s">
        <v>60</v>
      </c>
      <c r="BF1399" s="34" t="str">
        <f>IFERROR(VLOOKUP(Data_Power_app[[#This Row],[PRO ODER]],'Result'!H:J,3,0),"")</f>
        <v/>
      </c>
      <c r="BG1399" s="11"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LEANLINE1_2</v>
      </c>
      <c r="BL1399" s="34"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4" t="s">
        <v>9355</v>
      </c>
      <c r="C1400" s="34" t="s">
        <v>9356</v>
      </c>
      <c r="D1400" s="34" t="s">
        <v>84</v>
      </c>
      <c r="E1400" s="34" t="s">
        <v>177</v>
      </c>
      <c r="F1400" s="34" t="s">
        <v>59</v>
      </c>
      <c r="G1400" s="34">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4" t="s">
        <v>828</v>
      </c>
      <c r="AH1400" s="34" t="s">
        <v>611</v>
      </c>
      <c r="AI1400" s="34" t="s">
        <v>9283</v>
      </c>
      <c r="AJ1400" s="34" t="s">
        <v>179</v>
      </c>
      <c r="AK1400" s="34" t="s">
        <v>98</v>
      </c>
      <c r="AL1400" s="34" t="s">
        <v>613</v>
      </c>
      <c r="AM1400" s="34" t="s">
        <v>614</v>
      </c>
      <c r="AN1400" s="34">
        <v>0.55601</v>
      </c>
      <c r="AO1400" s="34" t="s">
        <v>68</v>
      </c>
      <c r="AP1400" s="34"/>
      <c r="AQ1400" s="34"/>
      <c r="AR1400" s="34" t="s">
        <v>68</v>
      </c>
      <c r="AS1400" s="34"/>
      <c r="AT1400" s="34"/>
      <c r="AU1400" s="34" t="s">
        <v>9284</v>
      </c>
      <c r="AV1400" s="34" t="s">
        <v>9285</v>
      </c>
      <c r="AW1400" s="34">
        <v>1.03363</v>
      </c>
      <c r="AX1400" s="34" t="s">
        <v>9333</v>
      </c>
      <c r="AY1400" s="34" t="s">
        <v>9334</v>
      </c>
      <c r="AZ1400" s="3">
        <v>12</v>
      </c>
      <c r="BA1400" s="34" t="s">
        <v>60</v>
      </c>
      <c r="BB1400" s="34">
        <v>0</v>
      </c>
      <c r="BC1400" s="34" t="s">
        <v>60</v>
      </c>
      <c r="BD1400" s="34" t="s">
        <v>60</v>
      </c>
      <c r="BE1400" s="34" t="s">
        <v>60</v>
      </c>
      <c r="BF1400" s="34" t="str">
        <f>IFERROR(VLOOKUP(Data_Power_app[[#This Row],[PRO ODER]],'Result'!H:J,3,0),"")</f>
        <v/>
      </c>
      <c r="BG1400" s="11"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URGENT</v>
      </c>
      <c r="BJ1400" s="34" t="str">
        <f>IFERROR(VLOOKUP(Data_Power_app[[#This Row],[PRO ODER]],'Plan Lean DC'!A:C,3,0),"")</f>
        <v/>
      </c>
      <c r="BK1400" s="34" t="str">
        <f>IFERROR(VLOOKUP(Data_Power_app[[#This Row],[PRO ODER]]&amp;"LEAN_IN",'Real Time'!A:D,4,0),"")</f>
        <v>LEANLINE1_2</v>
      </c>
      <c r="BL1400" s="34"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4" t="s">
        <v>11664</v>
      </c>
      <c r="C1401" s="34" t="s">
        <v>11665</v>
      </c>
      <c r="D1401" s="34" t="s">
        <v>84</v>
      </c>
      <c r="E1401" s="34" t="s">
        <v>150</v>
      </c>
      <c r="F1401" s="34" t="s">
        <v>72</v>
      </c>
      <c r="G1401" s="34">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4" t="s">
        <v>117</v>
      </c>
      <c r="AH1401" s="34" t="s">
        <v>238</v>
      </c>
      <c r="AI1401" s="34" t="s">
        <v>2192</v>
      </c>
      <c r="AJ1401" s="34" t="s">
        <v>74</v>
      </c>
      <c r="AK1401" s="34" t="s">
        <v>65</v>
      </c>
      <c r="AL1401" s="34" t="s">
        <v>239</v>
      </c>
      <c r="AM1401" s="34" t="s">
        <v>240</v>
      </c>
      <c r="AN1401" s="34">
        <v>92.286140000000003</v>
      </c>
      <c r="AO1401" s="34" t="s">
        <v>68</v>
      </c>
      <c r="AP1401" s="34"/>
      <c r="AQ1401" s="34"/>
      <c r="AR1401" s="34" t="s">
        <v>68</v>
      </c>
      <c r="AS1401" s="34"/>
      <c r="AT1401" s="34"/>
      <c r="AU1401" s="34" t="s">
        <v>2193</v>
      </c>
      <c r="AV1401" s="34" t="s">
        <v>2194</v>
      </c>
      <c r="AW1401" s="34">
        <v>201.80735000000001</v>
      </c>
      <c r="AX1401" s="34" t="s">
        <v>725</v>
      </c>
      <c r="AY1401" s="34" t="s">
        <v>595</v>
      </c>
      <c r="AZ1401" s="3">
        <v>4187</v>
      </c>
      <c r="BA1401" s="34" t="s">
        <v>194</v>
      </c>
      <c r="BB1401" s="34">
        <v>4187</v>
      </c>
      <c r="BC1401" s="34" t="s">
        <v>60</v>
      </c>
      <c r="BD1401" s="34" t="s">
        <v>60</v>
      </c>
      <c r="BE1401" s="34" t="s">
        <v>460</v>
      </c>
      <c r="BF1401" s="34" t="str">
        <f>IFERROR(VLOOKUP(Data_Power_app[[#This Row],[PRO ODER]],'Result'!H:J,3,0),"")</f>
        <v>LAMINATION 2</v>
      </c>
      <c r="BG1401" s="11"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c r="BJ1401" s="34" t="str">
        <f>IFERROR(VLOOKUP(Data_Power_app[[#This Row],[PRO ODER]],'Plan Lean DC'!A:C,3,0),"")</f>
        <v/>
      </c>
      <c r="BK1401" s="34" t="str">
        <f>IFERROR(VLOOKUP(Data_Power_app[[#This Row],[PRO ODER]]&amp;"LEAN_IN",'Real Time'!A:D,4,0),"")</f>
        <v/>
      </c>
      <c r="BL1401" s="34"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4" t="s">
        <v>11666</v>
      </c>
      <c r="C1402" s="34" t="s">
        <v>11667</v>
      </c>
      <c r="D1402" s="34" t="s">
        <v>84</v>
      </c>
      <c r="E1402" s="34" t="s">
        <v>150</v>
      </c>
      <c r="F1402" s="34" t="s">
        <v>72</v>
      </c>
      <c r="G1402" s="34">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4" t="s">
        <v>828</v>
      </c>
      <c r="AH1402" s="34" t="s">
        <v>238</v>
      </c>
      <c r="AI1402" s="34" t="s">
        <v>11668</v>
      </c>
      <c r="AJ1402" s="34" t="s">
        <v>74</v>
      </c>
      <c r="AK1402" s="34" t="s">
        <v>98</v>
      </c>
      <c r="AL1402" s="34" t="s">
        <v>239</v>
      </c>
      <c r="AM1402" s="34" t="s">
        <v>240</v>
      </c>
      <c r="AN1402" s="34">
        <v>153.24744000000001</v>
      </c>
      <c r="AO1402" s="34" t="s">
        <v>68</v>
      </c>
      <c r="AP1402" s="34"/>
      <c r="AQ1402" s="34"/>
      <c r="AR1402" s="34" t="s">
        <v>68</v>
      </c>
      <c r="AS1402" s="34"/>
      <c r="AT1402" s="34"/>
      <c r="AU1402" s="34" t="s">
        <v>337</v>
      </c>
      <c r="AV1402" s="34" t="s">
        <v>338</v>
      </c>
      <c r="AW1402" s="34">
        <v>335.15472999999997</v>
      </c>
      <c r="AX1402" s="34" t="s">
        <v>11669</v>
      </c>
      <c r="AY1402" s="34" t="s">
        <v>11670</v>
      </c>
      <c r="AZ1402" s="3">
        <v>6384</v>
      </c>
      <c r="BA1402" s="34" t="s">
        <v>194</v>
      </c>
      <c r="BB1402" s="34">
        <v>6384</v>
      </c>
      <c r="BC1402" s="34" t="s">
        <v>60</v>
      </c>
      <c r="BD1402" s="34" t="s">
        <v>60</v>
      </c>
      <c r="BE1402" s="34" t="s">
        <v>241</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LEAN-08</v>
      </c>
      <c r="BL1402" s="34"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4" t="s">
        <v>9367</v>
      </c>
      <c r="C1403" s="34" t="s">
        <v>9368</v>
      </c>
      <c r="D1403" s="34" t="s">
        <v>84</v>
      </c>
      <c r="E1403" s="34" t="s">
        <v>150</v>
      </c>
      <c r="F1403" s="34" t="s">
        <v>72</v>
      </c>
      <c r="G1403" s="34">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4" t="s">
        <v>828</v>
      </c>
      <c r="AH1403" s="34" t="s">
        <v>461</v>
      </c>
      <c r="AI1403" s="34" t="s">
        <v>566</v>
      </c>
      <c r="AJ1403" s="34" t="s">
        <v>74</v>
      </c>
      <c r="AK1403" s="34" t="s">
        <v>98</v>
      </c>
      <c r="AL1403" s="34" t="s">
        <v>148</v>
      </c>
      <c r="AM1403" s="34" t="s">
        <v>149</v>
      </c>
      <c r="AN1403" s="34">
        <v>33.940150000000003</v>
      </c>
      <c r="AO1403" s="34" t="s">
        <v>68</v>
      </c>
      <c r="AP1403" s="34"/>
      <c r="AQ1403" s="34"/>
      <c r="AR1403" s="34" t="s">
        <v>68</v>
      </c>
      <c r="AS1403" s="34"/>
      <c r="AT1403" s="34"/>
      <c r="AU1403" s="34" t="s">
        <v>275</v>
      </c>
      <c r="AV1403" s="34" t="s">
        <v>276</v>
      </c>
      <c r="AW1403" s="34">
        <v>74.221909999999994</v>
      </c>
      <c r="AX1403" s="34" t="s">
        <v>192</v>
      </c>
      <c r="AY1403" s="34" t="s">
        <v>193</v>
      </c>
      <c r="AZ1403" s="3">
        <v>1187</v>
      </c>
      <c r="BA1403" s="34" t="s">
        <v>194</v>
      </c>
      <c r="BB1403" s="34">
        <v>0</v>
      </c>
      <c r="BC1403" s="34" t="s">
        <v>60</v>
      </c>
      <c r="BD1403" s="34" t="s">
        <v>60</v>
      </c>
      <c r="BE1403" s="34" t="s">
        <v>567</v>
      </c>
      <c r="BF1403" s="34" t="str">
        <f>IFERROR(VLOOKUP(Data_Power_app[[#This Row],[PRO ODER]],'Result'!H:J,3,0),"")</f>
        <v/>
      </c>
      <c r="BG1403" s="11" t="str">
        <f>IFERROR(VLOOKUP(Data_Power_app[[#This Row],[PRO ODER]]&amp;"LAM",'Real Time'!A:E,4,0),"")</f>
        <v>ML-04</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Line 7</v>
      </c>
      <c r="BK1403" s="34" t="str">
        <f>IFERROR(VLOOKUP(Data_Power_app[[#This Row],[PRO ODER]]&amp;"LEAN_IN",'Real Time'!A:D,4,0),"")</f>
        <v>LEAN-05</v>
      </c>
      <c r="BL1403" s="34"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4" t="s">
        <v>9369</v>
      </c>
      <c r="C1404" s="34" t="s">
        <v>9370</v>
      </c>
      <c r="D1404" s="34" t="s">
        <v>84</v>
      </c>
      <c r="E1404" s="34" t="s">
        <v>150</v>
      </c>
      <c r="F1404" s="34" t="s">
        <v>72</v>
      </c>
      <c r="G1404" s="34">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4" t="s">
        <v>828</v>
      </c>
      <c r="AH1404" s="34" t="s">
        <v>461</v>
      </c>
      <c r="AI1404" s="34" t="s">
        <v>566</v>
      </c>
      <c r="AJ1404" s="34" t="s">
        <v>74</v>
      </c>
      <c r="AK1404" s="34" t="s">
        <v>98</v>
      </c>
      <c r="AL1404" s="34" t="s">
        <v>148</v>
      </c>
      <c r="AM1404" s="34" t="s">
        <v>149</v>
      </c>
      <c r="AN1404" s="34">
        <v>41.98807</v>
      </c>
      <c r="AO1404" s="34" t="s">
        <v>68</v>
      </c>
      <c r="AP1404" s="34"/>
      <c r="AQ1404" s="34"/>
      <c r="AR1404" s="34" t="s">
        <v>68</v>
      </c>
      <c r="AS1404" s="34"/>
      <c r="AT1404" s="34"/>
      <c r="AU1404" s="34" t="s">
        <v>275</v>
      </c>
      <c r="AV1404" s="34" t="s">
        <v>276</v>
      </c>
      <c r="AW1404" s="34">
        <v>91.842209999999994</v>
      </c>
      <c r="AX1404" s="34" t="s">
        <v>192</v>
      </c>
      <c r="AY1404" s="34" t="s">
        <v>193</v>
      </c>
      <c r="AZ1404" s="3">
        <v>1504</v>
      </c>
      <c r="BA1404" s="34" t="s">
        <v>194</v>
      </c>
      <c r="BB1404" s="34">
        <v>0</v>
      </c>
      <c r="BC1404" s="34" t="s">
        <v>60</v>
      </c>
      <c r="BD1404" s="34" t="s">
        <v>60</v>
      </c>
      <c r="BE1404" s="34" t="s">
        <v>567</v>
      </c>
      <c r="BF1404" s="34" t="str">
        <f>IFERROR(VLOOKUP(Data_Power_app[[#This Row],[PRO ODER]],'Result'!H:J,3,0),"")</f>
        <v/>
      </c>
      <c r="BG1404" s="11"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
      </c>
      <c r="BJ1404" s="34" t="str">
        <f>IFERROR(VLOOKUP(Data_Power_app[[#This Row],[PRO ODER]],'Plan Lean DC'!A:C,3,0),"")</f>
        <v>Line 7</v>
      </c>
      <c r="BK1404" s="34" t="str">
        <f>IFERROR(VLOOKUP(Data_Power_app[[#This Row],[PRO ODER]]&amp;"LEAN_IN",'Real Time'!A:D,4,0),"")</f>
        <v>LEAN-05</v>
      </c>
      <c r="BL1404" s="34"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4" t="s">
        <v>9461</v>
      </c>
      <c r="C1405" s="34" t="s">
        <v>9399</v>
      </c>
      <c r="D1405" s="34" t="s">
        <v>84</v>
      </c>
      <c r="E1405" s="34" t="s">
        <v>150</v>
      </c>
      <c r="F1405" s="34" t="s">
        <v>72</v>
      </c>
      <c r="G1405" s="34">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4" t="s">
        <v>828</v>
      </c>
      <c r="AH1405" s="34" t="s">
        <v>461</v>
      </c>
      <c r="AI1405" s="34" t="s">
        <v>566</v>
      </c>
      <c r="AJ1405" s="34" t="s">
        <v>74</v>
      </c>
      <c r="AK1405" s="34" t="s">
        <v>98</v>
      </c>
      <c r="AL1405" s="34" t="s">
        <v>148</v>
      </c>
      <c r="AM1405" s="34" t="s">
        <v>149</v>
      </c>
      <c r="AN1405" s="34">
        <v>20.625150000000001</v>
      </c>
      <c r="AO1405" s="34" t="s">
        <v>68</v>
      </c>
      <c r="AP1405" s="34"/>
      <c r="AQ1405" s="34"/>
      <c r="AR1405" s="34" t="s">
        <v>68</v>
      </c>
      <c r="AS1405" s="34"/>
      <c r="AT1405" s="34"/>
      <c r="AU1405" s="34" t="s">
        <v>275</v>
      </c>
      <c r="AV1405" s="34" t="s">
        <v>276</v>
      </c>
      <c r="AW1405" s="34">
        <v>45.104819999999997</v>
      </c>
      <c r="AX1405" s="34" t="s">
        <v>192</v>
      </c>
      <c r="AY1405" s="34" t="s">
        <v>193</v>
      </c>
      <c r="AZ1405" s="3">
        <v>820</v>
      </c>
      <c r="BA1405" s="34" t="s">
        <v>194</v>
      </c>
      <c r="BB1405" s="34">
        <v>0</v>
      </c>
      <c r="BC1405" s="34" t="s">
        <v>60</v>
      </c>
      <c r="BD1405" s="34" t="s">
        <v>60</v>
      </c>
      <c r="BE1405" s="34" t="s">
        <v>567</v>
      </c>
      <c r="BF1405" s="34" t="str">
        <f>IFERROR(VLOOKUP(Data_Power_app[[#This Row],[PRO ODER]],'Result'!H:J,3,0),"")</f>
        <v/>
      </c>
      <c r="BG1405" s="11" t="str">
        <f>IFERROR(VLOOKUP(Data_Power_app[[#This Row],[PRO ODER]]&amp;"LAM",'Real Time'!A:E,4,0),"")</f>
        <v>ML-04</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c r="BJ1405" s="34" t="str">
        <f>IFERROR(VLOOKUP(Data_Power_app[[#This Row],[PRO ODER]],'Plan Lean DC'!A:C,3,0),"")</f>
        <v>Line 7</v>
      </c>
      <c r="BK1405" s="34" t="str">
        <f>IFERROR(VLOOKUP(Data_Power_app[[#This Row],[PRO ODER]]&amp;"LEAN_IN",'Real Time'!A:D,4,0),"")</f>
        <v>LEAN-05</v>
      </c>
      <c r="BL1405" s="34"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4" t="s">
        <v>8909</v>
      </c>
      <c r="C1406" s="34" t="s">
        <v>8910</v>
      </c>
      <c r="D1406" s="34" t="s">
        <v>84</v>
      </c>
      <c r="E1406" s="34" t="s">
        <v>216</v>
      </c>
      <c r="F1406" s="34" t="s">
        <v>72</v>
      </c>
      <c r="G1406" s="34">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4" t="s">
        <v>828</v>
      </c>
      <c r="AH1406" s="34" t="s">
        <v>217</v>
      </c>
      <c r="AI1406" s="34" t="s">
        <v>1246</v>
      </c>
      <c r="AJ1406" s="34" t="s">
        <v>74</v>
      </c>
      <c r="AK1406" s="34" t="s">
        <v>98</v>
      </c>
      <c r="AL1406" s="34" t="s">
        <v>218</v>
      </c>
      <c r="AM1406" s="34" t="s">
        <v>219</v>
      </c>
      <c r="AN1406" s="34">
        <v>0.20598</v>
      </c>
      <c r="AO1406" s="34" t="s">
        <v>68</v>
      </c>
      <c r="AP1406" s="34"/>
      <c r="AQ1406" s="34"/>
      <c r="AR1406" s="34" t="s">
        <v>68</v>
      </c>
      <c r="AS1406" s="34"/>
      <c r="AT1406" s="34"/>
      <c r="AU1406" s="34" t="s">
        <v>916</v>
      </c>
      <c r="AV1406" s="34" t="s">
        <v>917</v>
      </c>
      <c r="AW1406" s="34">
        <v>0.45051999999999998</v>
      </c>
      <c r="AX1406" s="34" t="s">
        <v>1247</v>
      </c>
      <c r="AY1406" s="34" t="s">
        <v>1248</v>
      </c>
      <c r="AZ1406" s="3">
        <v>6</v>
      </c>
      <c r="BA1406" s="34" t="s">
        <v>194</v>
      </c>
      <c r="BB1406" s="34">
        <v>0</v>
      </c>
      <c r="BC1406" s="34" t="s">
        <v>60</v>
      </c>
      <c r="BD1406" s="34" t="s">
        <v>60</v>
      </c>
      <c r="BE1406" s="34" t="s">
        <v>220</v>
      </c>
      <c r="BF1406" s="34" t="str">
        <f>IFERROR(VLOOKUP(Data_Power_app[[#This Row],[PRO ODER]],'Result'!H:J,3,0),"")</f>
        <v>LAMINATION 1</v>
      </c>
      <c r="BG1406" s="11" t="str">
        <f>IFERROR(VLOOKUP(Data_Power_app[[#This Row],[PRO ODER]]&amp;"LAM",'Real Time'!A:E,4,0),"")</f>
        <v>ML-02</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c r="BJ1406" s="34" t="str">
        <f>IFERROR(VLOOKUP(Data_Power_app[[#This Row],[PRO ODER]],'Plan Lean DC'!A:C,3,0),"")</f>
        <v>Line 6, 9</v>
      </c>
      <c r="BK1406" s="34" t="str">
        <f>IFERROR(VLOOKUP(Data_Power_app[[#This Row],[PRO ODER]]&amp;"LEAN_IN",'Real Time'!A:D,4,0),"")</f>
        <v>LEAN-08</v>
      </c>
      <c r="BL1406" s="34"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4" t="s">
        <v>11671</v>
      </c>
      <c r="C1407" s="34" t="s">
        <v>11672</v>
      </c>
      <c r="D1407" s="34" t="s">
        <v>57</v>
      </c>
      <c r="E1407" s="34" t="s">
        <v>104</v>
      </c>
      <c r="F1407" s="34" t="s">
        <v>59</v>
      </c>
      <c r="G1407" s="34">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4" t="s">
        <v>117</v>
      </c>
      <c r="AH1407" s="34" t="s">
        <v>133</v>
      </c>
      <c r="AI1407" s="34" t="s">
        <v>2957</v>
      </c>
      <c r="AJ1407" s="34" t="s">
        <v>134</v>
      </c>
      <c r="AK1407" s="34" t="s">
        <v>98</v>
      </c>
      <c r="AL1407" s="34" t="s">
        <v>135</v>
      </c>
      <c r="AM1407" s="34" t="s">
        <v>136</v>
      </c>
      <c r="AN1407" s="34">
        <v>73.857079999999996</v>
      </c>
      <c r="AO1407" s="34" t="s">
        <v>68</v>
      </c>
      <c r="AP1407" s="34"/>
      <c r="AQ1407" s="34"/>
      <c r="AR1407" s="34" t="s">
        <v>68</v>
      </c>
      <c r="AS1407" s="34"/>
      <c r="AT1407" s="34"/>
      <c r="AU1407" s="34" t="s">
        <v>2515</v>
      </c>
      <c r="AV1407" s="34" t="s">
        <v>2516</v>
      </c>
      <c r="AW1407" s="34">
        <v>161.50944999999999</v>
      </c>
      <c r="AX1407" s="34" t="s">
        <v>201</v>
      </c>
      <c r="AY1407" s="34" t="s">
        <v>202</v>
      </c>
      <c r="AZ1407" s="3">
        <v>1795</v>
      </c>
      <c r="BA1407" s="34" t="s">
        <v>60</v>
      </c>
      <c r="BB1407" s="34">
        <v>1795</v>
      </c>
      <c r="BC1407" s="34" t="s">
        <v>60</v>
      </c>
      <c r="BD1407" s="34" t="s">
        <v>60</v>
      </c>
      <c r="BE1407" s="34" t="s">
        <v>60</v>
      </c>
      <c r="BF1407" s="34" t="str">
        <f>IFERROR(VLOOKUP(Data_Power_app[[#This Row],[PRO ODER]],'Result'!H:J,3,0),"")</f>
        <v>LAMINATION 2</v>
      </c>
      <c r="BG1407" s="11"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
      </c>
      <c r="BL1407" s="34"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4" t="s">
        <v>11673</v>
      </c>
      <c r="C1408" s="34" t="s">
        <v>11674</v>
      </c>
      <c r="D1408" s="34" t="s">
        <v>940</v>
      </c>
      <c r="E1408" s="34" t="s">
        <v>941</v>
      </c>
      <c r="F1408" s="34" t="s">
        <v>59</v>
      </c>
      <c r="G1408" s="34">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4" t="s">
        <v>287</v>
      </c>
      <c r="AH1408" s="34" t="s">
        <v>950</v>
      </c>
      <c r="AI1408" s="34" t="s">
        <v>951</v>
      </c>
      <c r="AJ1408" s="34" t="s">
        <v>952</v>
      </c>
      <c r="AK1408" s="34" t="s">
        <v>98</v>
      </c>
      <c r="AL1408" s="34" t="s">
        <v>942</v>
      </c>
      <c r="AM1408" s="34" t="s">
        <v>119</v>
      </c>
      <c r="AN1408" s="34">
        <v>2.75983</v>
      </c>
      <c r="AO1408" s="34" t="s">
        <v>68</v>
      </c>
      <c r="AP1408" s="34"/>
      <c r="AQ1408" s="34"/>
      <c r="AR1408" s="34" t="s">
        <v>68</v>
      </c>
      <c r="AS1408" s="34"/>
      <c r="AT1408" s="34"/>
      <c r="AU1408" s="34" t="s">
        <v>943</v>
      </c>
      <c r="AV1408" s="34" t="s">
        <v>944</v>
      </c>
      <c r="AW1408" s="34">
        <v>3.41771</v>
      </c>
      <c r="AX1408" s="34" t="s">
        <v>945</v>
      </c>
      <c r="AY1408" s="34" t="s">
        <v>946</v>
      </c>
      <c r="AZ1408" s="3">
        <v>46</v>
      </c>
      <c r="BA1408" s="34" t="s">
        <v>60</v>
      </c>
      <c r="BB1408" s="34">
        <v>0</v>
      </c>
      <c r="BC1408" s="34" t="s">
        <v>60</v>
      </c>
      <c r="BD1408" s="34" t="s">
        <v>60</v>
      </c>
      <c r="BE1408" s="34" t="s">
        <v>60</v>
      </c>
      <c r="BF1408" s="34" t="str">
        <f>IFERROR(VLOOKUP(Data_Power_app[[#This Row],[PRO ODER]],'Result'!H:J,3,0),"")</f>
        <v>LAMINATION 2</v>
      </c>
      <c r="BG1408" s="11"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c r="BJ1408" s="34" t="str">
        <f>IFERROR(VLOOKUP(Data_Power_app[[#This Row],[PRO ODER]],'Plan Lean DC'!A:C,3,0),"")</f>
        <v/>
      </c>
      <c r="BK1408" s="34" t="str">
        <f>IFERROR(VLOOKUP(Data_Power_app[[#This Row],[PRO ODER]]&amp;"LEAN_IN",'Real Time'!A:D,4,0),"")</f>
        <v/>
      </c>
      <c r="BL1408" s="34"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4" t="s">
        <v>10840</v>
      </c>
      <c r="C1409" s="34" t="s">
        <v>10841</v>
      </c>
      <c r="D1409" s="34" t="s">
        <v>75</v>
      </c>
      <c r="E1409" s="34" t="s">
        <v>10749</v>
      </c>
      <c r="F1409" s="34" t="s">
        <v>59</v>
      </c>
      <c r="G1409" s="34">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4" t="s">
        <v>223</v>
      </c>
      <c r="AH1409" s="34" t="s">
        <v>898</v>
      </c>
      <c r="AI1409" s="34" t="s">
        <v>10750</v>
      </c>
      <c r="AJ1409" s="34" t="s">
        <v>900</v>
      </c>
      <c r="AK1409" s="34" t="s">
        <v>65</v>
      </c>
      <c r="AL1409" s="34" t="s">
        <v>558</v>
      </c>
      <c r="AM1409" s="34" t="s">
        <v>559</v>
      </c>
      <c r="AN1409" s="34">
        <v>2.585</v>
      </c>
      <c r="AO1409" s="34" t="s">
        <v>68</v>
      </c>
      <c r="AP1409" s="34"/>
      <c r="AQ1409" s="34"/>
      <c r="AR1409" s="34" t="s">
        <v>68</v>
      </c>
      <c r="AS1409" s="34"/>
      <c r="AT1409" s="34"/>
      <c r="AU1409" s="34" t="s">
        <v>10751</v>
      </c>
      <c r="AV1409" s="34" t="s">
        <v>10752</v>
      </c>
      <c r="AW1409" s="34">
        <v>5.8193099999999998</v>
      </c>
      <c r="AX1409" s="34" t="s">
        <v>905</v>
      </c>
      <c r="AY1409" s="34" t="s">
        <v>906</v>
      </c>
      <c r="AZ1409" s="3">
        <v>40</v>
      </c>
      <c r="BA1409" s="34" t="s">
        <v>60</v>
      </c>
      <c r="BB1409" s="34">
        <v>70</v>
      </c>
      <c r="BC1409" s="34" t="s">
        <v>60</v>
      </c>
      <c r="BD1409" s="34" t="s">
        <v>60</v>
      </c>
      <c r="BE1409" s="34" t="s">
        <v>60</v>
      </c>
      <c r="BF1409" s="34" t="str">
        <f>IFERROR(VLOOKUP(Data_Power_app[[#This Row],[PRO ODER]],'Result'!H:J,3,0),"")</f>
        <v/>
      </c>
      <c r="BG1409" s="11" t="str">
        <f>IFERROR(VLOOKUP(Data_Power_app[[#This Row],[PRO ODER]]&amp;"LAM",'Real Time'!A:E,4,0),"")</f>
        <v>ML-02</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
      </c>
      <c r="BL1409" s="34"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4" t="s">
        <v>10842</v>
      </c>
      <c r="C1410" s="34" t="s">
        <v>10843</v>
      </c>
      <c r="D1410" s="34" t="s">
        <v>203</v>
      </c>
      <c r="E1410" s="34" t="s">
        <v>110</v>
      </c>
      <c r="F1410" s="34" t="s">
        <v>59</v>
      </c>
      <c r="G1410" s="34">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4" t="s">
        <v>223</v>
      </c>
      <c r="AH1410" s="34" t="s">
        <v>204</v>
      </c>
      <c r="AI1410" s="34" t="s">
        <v>887</v>
      </c>
      <c r="AJ1410" s="34" t="s">
        <v>205</v>
      </c>
      <c r="AK1410" s="34" t="s">
        <v>98</v>
      </c>
      <c r="AL1410" s="34" t="s">
        <v>206</v>
      </c>
      <c r="AM1410" s="34" t="s">
        <v>207</v>
      </c>
      <c r="AN1410" s="34">
        <v>21.808150000000001</v>
      </c>
      <c r="AO1410" s="34" t="s">
        <v>68</v>
      </c>
      <c r="AP1410" s="34"/>
      <c r="AQ1410" s="34"/>
      <c r="AR1410" s="34" t="s">
        <v>68</v>
      </c>
      <c r="AS1410" s="34"/>
      <c r="AT1410" s="34"/>
      <c r="AU1410" s="34" t="s">
        <v>888</v>
      </c>
      <c r="AV1410" s="34" t="s">
        <v>889</v>
      </c>
      <c r="AW1410" s="34">
        <v>40.545009999999998</v>
      </c>
      <c r="AX1410" s="34" t="s">
        <v>890</v>
      </c>
      <c r="AY1410" s="34" t="s">
        <v>891</v>
      </c>
      <c r="AZ1410" s="3">
        <v>557</v>
      </c>
      <c r="BA1410" s="34" t="s">
        <v>60</v>
      </c>
      <c r="BB1410" s="34">
        <v>557</v>
      </c>
      <c r="BC1410" s="34" t="s">
        <v>60</v>
      </c>
      <c r="BD1410" s="34" t="s">
        <v>60</v>
      </c>
      <c r="BE1410" s="34" t="s">
        <v>60</v>
      </c>
      <c r="BF1410" s="34" t="str">
        <f>IFERROR(VLOOKUP(Data_Power_app[[#This Row],[PRO ODER]],'Result'!H:J,3,0),"")</f>
        <v>LAMINATION 5</v>
      </c>
      <c r="BG1410" s="11" t="str">
        <f>IFERROR(VLOOKUP(Data_Power_app[[#This Row],[PRO ODER]]&amp;"LAM",'Real Time'!A:E,4,0),"")</f>
        <v>ML-02</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t="str">
        <f>IFERROR(VLOOKUP(Data_Power_app[[#This Row],[PRO ODER]]&amp;"LEAN_IN",'Real Time'!A:D,4,0),"")</f>
        <v/>
      </c>
      <c r="BL1410" s="34"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4" t="s">
        <v>10838</v>
      </c>
      <c r="C1411" s="34" t="s">
        <v>10839</v>
      </c>
      <c r="D1411" s="34" t="s">
        <v>84</v>
      </c>
      <c r="E1411" s="34" t="s">
        <v>150</v>
      </c>
      <c r="F1411" s="34" t="s">
        <v>72</v>
      </c>
      <c r="G1411" s="34">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4" t="s">
        <v>828</v>
      </c>
      <c r="AH1411" s="34" t="s">
        <v>483</v>
      </c>
      <c r="AI1411" s="34" t="s">
        <v>4215</v>
      </c>
      <c r="AJ1411" s="34" t="s">
        <v>74</v>
      </c>
      <c r="AK1411" s="34" t="s">
        <v>65</v>
      </c>
      <c r="AL1411" s="34" t="s">
        <v>148</v>
      </c>
      <c r="AM1411" s="34" t="s">
        <v>149</v>
      </c>
      <c r="AN1411" s="34">
        <v>76.025630000000007</v>
      </c>
      <c r="AO1411" s="34" t="s">
        <v>68</v>
      </c>
      <c r="AP1411" s="34"/>
      <c r="AQ1411" s="34"/>
      <c r="AR1411" s="34" t="s">
        <v>68</v>
      </c>
      <c r="AS1411" s="34"/>
      <c r="AT1411" s="34"/>
      <c r="AU1411" s="34" t="s">
        <v>275</v>
      </c>
      <c r="AV1411" s="34" t="s">
        <v>276</v>
      </c>
      <c r="AW1411" s="34">
        <v>166.25252</v>
      </c>
      <c r="AX1411" s="34" t="s">
        <v>4216</v>
      </c>
      <c r="AY1411" s="34" t="s">
        <v>4217</v>
      </c>
      <c r="AZ1411" s="3">
        <v>3812</v>
      </c>
      <c r="BA1411" s="34" t="s">
        <v>60</v>
      </c>
      <c r="BB1411" s="34">
        <v>0</v>
      </c>
      <c r="BC1411" s="34" t="s">
        <v>60</v>
      </c>
      <c r="BD1411" s="34" t="s">
        <v>60</v>
      </c>
      <c r="BE1411" s="34" t="s">
        <v>60</v>
      </c>
      <c r="BF1411" s="34" t="str">
        <f>IFERROR(VLOOKUP(Data_Power_app[[#This Row],[PRO ODER]],'Result'!H:J,3,0),"")</f>
        <v/>
      </c>
      <c r="BG1411" s="11" t="str">
        <f>IFERROR(VLOOKUP(Data_Power_app[[#This Row],[PRO ODER]]&amp;"LAM",'Real Time'!A:E,4,0),"")</f>
        <v>ML-04</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LEAN-04</v>
      </c>
      <c r="BL1411" s="34"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4" t="s">
        <v>20146</v>
      </c>
      <c r="C1412" s="34" t="s">
        <v>17686</v>
      </c>
      <c r="D1412" s="34" t="s">
        <v>84</v>
      </c>
      <c r="E1412" s="34" t="s">
        <v>216</v>
      </c>
      <c r="F1412" s="34" t="s">
        <v>72</v>
      </c>
      <c r="G1412" s="34">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4" t="s">
        <v>138</v>
      </c>
      <c r="AH1412" s="34" t="s">
        <v>217</v>
      </c>
      <c r="AI1412" s="34" t="s">
        <v>6122</v>
      </c>
      <c r="AJ1412" s="34" t="s">
        <v>74</v>
      </c>
      <c r="AK1412" s="34" t="s">
        <v>65</v>
      </c>
      <c r="AL1412" s="34" t="s">
        <v>218</v>
      </c>
      <c r="AM1412" s="34" t="s">
        <v>219</v>
      </c>
      <c r="AN1412" s="34">
        <v>0.25752999999999998</v>
      </c>
      <c r="AO1412" s="34" t="s">
        <v>68</v>
      </c>
      <c r="AP1412" s="34"/>
      <c r="AQ1412" s="34"/>
      <c r="AR1412" s="34" t="s">
        <v>68</v>
      </c>
      <c r="AS1412" s="34"/>
      <c r="AT1412" s="34"/>
      <c r="AU1412" s="34" t="s">
        <v>6123</v>
      </c>
      <c r="AV1412" s="34" t="s">
        <v>6124</v>
      </c>
      <c r="AW1412" s="34">
        <v>0.56310000000000004</v>
      </c>
      <c r="AX1412" s="34" t="s">
        <v>6125</v>
      </c>
      <c r="AY1412" s="34" t="s">
        <v>6126</v>
      </c>
      <c r="AZ1412" s="3">
        <v>11</v>
      </c>
      <c r="BA1412" s="34" t="s">
        <v>194</v>
      </c>
      <c r="BB1412" s="34">
        <v>11</v>
      </c>
      <c r="BC1412" s="34" t="s">
        <v>60</v>
      </c>
      <c r="BD1412" s="34" t="s">
        <v>60</v>
      </c>
      <c r="BE1412" s="34" t="s">
        <v>220</v>
      </c>
      <c r="BF1412" s="34" t="str">
        <f>IFERROR(VLOOKUP(Data_Power_app[[#This Row],[PRO ODER]],'Result'!H:J,3,0),"")</f>
        <v>LAMINATION 1</v>
      </c>
      <c r="BG1412" s="11" t="str">
        <f>IFERROR(VLOOKUP(Data_Power_app[[#This Row],[PRO ODER]]&amp;"LAM",'Real Time'!A:E,4,0),"")</f>
        <v>ML-02</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c r="BJ1412" s="34" t="str">
        <f>IFERROR(VLOOKUP(Data_Power_app[[#This Row],[PRO ODER]],'Plan Lean DC'!A:C,3,0),"")</f>
        <v/>
      </c>
      <c r="BK1412" s="34" t="str">
        <f>IFERROR(VLOOKUP(Data_Power_app[[#This Row],[PRO ODER]]&amp;"LEAN_IN",'Real Time'!A:D,4,0),"")</f>
        <v/>
      </c>
      <c r="BL1412" s="34"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4" t="s">
        <v>20147</v>
      </c>
      <c r="C1413" s="34" t="s">
        <v>17685</v>
      </c>
      <c r="D1413" s="34" t="s">
        <v>84</v>
      </c>
      <c r="E1413" s="34" t="s">
        <v>216</v>
      </c>
      <c r="F1413" s="34" t="s">
        <v>72</v>
      </c>
      <c r="G1413" s="34">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4" t="s">
        <v>138</v>
      </c>
      <c r="AH1413" s="34" t="s">
        <v>217</v>
      </c>
      <c r="AI1413" s="34" t="s">
        <v>6122</v>
      </c>
      <c r="AJ1413" s="34" t="s">
        <v>74</v>
      </c>
      <c r="AK1413" s="34" t="s">
        <v>65</v>
      </c>
      <c r="AL1413" s="34" t="s">
        <v>218</v>
      </c>
      <c r="AM1413" s="34" t="s">
        <v>219</v>
      </c>
      <c r="AN1413" s="34">
        <v>0.11706</v>
      </c>
      <c r="AO1413" s="34" t="s">
        <v>68</v>
      </c>
      <c r="AP1413" s="34"/>
      <c r="AQ1413" s="34"/>
      <c r="AR1413" s="34" t="s">
        <v>68</v>
      </c>
      <c r="AS1413" s="34"/>
      <c r="AT1413" s="34"/>
      <c r="AU1413" s="34" t="s">
        <v>6123</v>
      </c>
      <c r="AV1413" s="34" t="s">
        <v>6124</v>
      </c>
      <c r="AW1413" s="34">
        <v>0.25596000000000002</v>
      </c>
      <c r="AX1413" s="34" t="s">
        <v>6125</v>
      </c>
      <c r="AY1413" s="34" t="s">
        <v>6126</v>
      </c>
      <c r="AZ1413" s="3">
        <v>5</v>
      </c>
      <c r="BA1413" s="34" t="s">
        <v>194</v>
      </c>
      <c r="BB1413" s="34">
        <v>5</v>
      </c>
      <c r="BC1413" s="34" t="s">
        <v>60</v>
      </c>
      <c r="BD1413" s="34" t="s">
        <v>60</v>
      </c>
      <c r="BE1413" s="34" t="s">
        <v>220</v>
      </c>
      <c r="BF1413" s="34" t="str">
        <f>IFERROR(VLOOKUP(Data_Power_app[[#This Row],[PRO ODER]],'Result'!H:J,3,0),"")</f>
        <v>LAMINATION 1</v>
      </c>
      <c r="BG1413" s="11" t="str">
        <f>IFERROR(VLOOKUP(Data_Power_app[[#This Row],[PRO ODER]]&amp;"LAM",'Real Time'!A:E,4,0),"")</f>
        <v>ML-02</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c r="BJ1413" s="34" t="str">
        <f>IFERROR(VLOOKUP(Data_Power_app[[#This Row],[PRO ODER]],'Plan Lean DC'!A:C,3,0),"")</f>
        <v/>
      </c>
      <c r="BK1413" s="34" t="str">
        <f>IFERROR(VLOOKUP(Data_Power_app[[#This Row],[PRO ODER]]&amp;"LEAN_IN",'Real Time'!A:D,4,0),"")</f>
        <v/>
      </c>
      <c r="BL1413" s="34"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4" t="s">
        <v>20148</v>
      </c>
      <c r="C1414" s="34" t="s">
        <v>17690</v>
      </c>
      <c r="D1414" s="34" t="s">
        <v>84</v>
      </c>
      <c r="E1414" s="34" t="s">
        <v>155</v>
      </c>
      <c r="F1414" s="34" t="s">
        <v>59</v>
      </c>
      <c r="G1414" s="34">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4" t="s">
        <v>117</v>
      </c>
      <c r="AH1414" s="34" t="s">
        <v>196</v>
      </c>
      <c r="AI1414" s="34" t="s">
        <v>379</v>
      </c>
      <c r="AJ1414" s="34" t="s">
        <v>157</v>
      </c>
      <c r="AK1414" s="34" t="s">
        <v>98</v>
      </c>
      <c r="AL1414" s="34" t="s">
        <v>158</v>
      </c>
      <c r="AM1414" s="34" t="s">
        <v>159</v>
      </c>
      <c r="AN1414" s="34">
        <v>73.605329999999995</v>
      </c>
      <c r="AO1414" s="34" t="s">
        <v>68</v>
      </c>
      <c r="AP1414" s="34"/>
      <c r="AQ1414" s="34"/>
      <c r="AR1414" s="34" t="s">
        <v>68</v>
      </c>
      <c r="AS1414" s="34"/>
      <c r="AT1414" s="34"/>
      <c r="AU1414" s="34" t="s">
        <v>380</v>
      </c>
      <c r="AV1414" s="34" t="s">
        <v>381</v>
      </c>
      <c r="AW1414" s="34">
        <v>160.96587</v>
      </c>
      <c r="AX1414" s="34" t="s">
        <v>383</v>
      </c>
      <c r="AY1414" s="34" t="s">
        <v>384</v>
      </c>
      <c r="AZ1414" s="3">
        <v>1201</v>
      </c>
      <c r="BA1414" s="34" t="s">
        <v>60</v>
      </c>
      <c r="BB1414" s="34">
        <v>2177</v>
      </c>
      <c r="BC1414" s="34" t="s">
        <v>60</v>
      </c>
      <c r="BD1414" s="34" t="s">
        <v>60</v>
      </c>
      <c r="BE1414" s="34" t="s">
        <v>60</v>
      </c>
      <c r="BF1414" s="34" t="str">
        <f>IFERROR(VLOOKUP(Data_Power_app[[#This Row],[PRO ODER]],'Result'!H:J,3,0),"")</f>
        <v>LAMINATION 2</v>
      </c>
      <c r="BG1414" s="11"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
      </c>
      <c r="BL1414" s="34"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1502</v>
      </c>
      <c r="B1415" s="34" t="s">
        <v>20149</v>
      </c>
      <c r="C1415" s="34" t="s">
        <v>17711</v>
      </c>
      <c r="D1415" s="34" t="s">
        <v>57</v>
      </c>
      <c r="E1415" s="34" t="s">
        <v>104</v>
      </c>
      <c r="F1415" s="34" t="s">
        <v>59</v>
      </c>
      <c r="G1415" s="34">
        <v>60</v>
      </c>
      <c r="H1415" s="4">
        <v>45831</v>
      </c>
      <c r="I1415" s="4">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4" t="s">
        <v>117</v>
      </c>
      <c r="AH1415" s="34" t="s">
        <v>63</v>
      </c>
      <c r="AI1415" s="34" t="s">
        <v>7255</v>
      </c>
      <c r="AJ1415" s="34" t="s">
        <v>64</v>
      </c>
      <c r="AK1415" s="34" t="s">
        <v>65</v>
      </c>
      <c r="AL1415" s="34" t="s">
        <v>66</v>
      </c>
      <c r="AM1415" s="34" t="s">
        <v>67</v>
      </c>
      <c r="AN1415" s="34">
        <v>1.8270200000000001</v>
      </c>
      <c r="AO1415" s="34" t="s">
        <v>68</v>
      </c>
      <c r="AP1415" s="34"/>
      <c r="AQ1415" s="34"/>
      <c r="AR1415" s="34" t="s">
        <v>68</v>
      </c>
      <c r="AS1415" s="34"/>
      <c r="AT1415" s="34"/>
      <c r="AU1415" s="34" t="s">
        <v>7256</v>
      </c>
      <c r="AV1415" s="34" t="s">
        <v>7257</v>
      </c>
      <c r="AW1415" s="34">
        <v>3.9958399999999998</v>
      </c>
      <c r="AX1415" s="34" t="s">
        <v>69</v>
      </c>
      <c r="AY1415" s="34" t="s">
        <v>70</v>
      </c>
      <c r="AZ1415" s="3">
        <v>60</v>
      </c>
      <c r="BA1415" s="34" t="s">
        <v>60</v>
      </c>
      <c r="BB1415" s="34">
        <v>60</v>
      </c>
      <c r="BC1415" s="34" t="s">
        <v>60</v>
      </c>
      <c r="BD1415" s="34" t="s">
        <v>60</v>
      </c>
      <c r="BE1415" s="34" t="s">
        <v>60</v>
      </c>
      <c r="BF1415" s="34" t="str">
        <f>IFERROR(VLOOKUP(Data_Power_app[[#This Row],[PRO ODER]],'Result'!H:J,3,0),"")</f>
        <v>LAMINATION 6</v>
      </c>
      <c r="BG1415" s="11"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
      </c>
      <c r="BL1415" s="34"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1506</v>
      </c>
      <c r="B1416" s="34" t="s">
        <v>20150</v>
      </c>
      <c r="C1416" s="34" t="s">
        <v>17707</v>
      </c>
      <c r="D1416" s="34" t="s">
        <v>57</v>
      </c>
      <c r="E1416" s="34" t="s">
        <v>104</v>
      </c>
      <c r="F1416" s="34" t="s">
        <v>59</v>
      </c>
      <c r="G1416" s="34">
        <v>151</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4" t="s">
        <v>117</v>
      </c>
      <c r="AH1416" s="34" t="s">
        <v>63</v>
      </c>
      <c r="AI1416" s="34" t="s">
        <v>7255</v>
      </c>
      <c r="AJ1416" s="34" t="s">
        <v>64</v>
      </c>
      <c r="AK1416" s="34" t="s">
        <v>65</v>
      </c>
      <c r="AL1416" s="34" t="s">
        <v>66</v>
      </c>
      <c r="AM1416" s="34" t="s">
        <v>67</v>
      </c>
      <c r="AN1416" s="34">
        <v>4.508</v>
      </c>
      <c r="AO1416" s="34" t="s">
        <v>68</v>
      </c>
      <c r="AP1416" s="34"/>
      <c r="AQ1416" s="34"/>
      <c r="AR1416" s="34" t="s">
        <v>68</v>
      </c>
      <c r="AS1416" s="34"/>
      <c r="AT1416" s="34"/>
      <c r="AU1416" s="34" t="s">
        <v>7256</v>
      </c>
      <c r="AV1416" s="34" t="s">
        <v>7257</v>
      </c>
      <c r="AW1416" s="34">
        <v>9.8599099999999993</v>
      </c>
      <c r="AX1416" s="34" t="s">
        <v>69</v>
      </c>
      <c r="AY1416" s="34" t="s">
        <v>70</v>
      </c>
      <c r="AZ1416" s="3">
        <v>151</v>
      </c>
      <c r="BA1416" s="34" t="s">
        <v>60</v>
      </c>
      <c r="BB1416" s="34">
        <v>151</v>
      </c>
      <c r="BC1416" s="34" t="s">
        <v>60</v>
      </c>
      <c r="BD1416" s="34" t="s">
        <v>60</v>
      </c>
      <c r="BE1416" s="34" t="s">
        <v>60</v>
      </c>
      <c r="BF1416" s="34" t="str">
        <f>IFERROR(VLOOKUP(Data_Power_app[[#This Row],[PRO ODER]],'Result'!H:J,3,0),"")</f>
        <v>LAMINATION 6</v>
      </c>
      <c r="BG1416" s="11"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
      </c>
      <c r="BL1416" s="34"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1507</v>
      </c>
      <c r="B1417" s="34" t="s">
        <v>20151</v>
      </c>
      <c r="C1417" s="34" t="s">
        <v>17708</v>
      </c>
      <c r="D1417" s="34" t="s">
        <v>57</v>
      </c>
      <c r="E1417" s="34" t="s">
        <v>104</v>
      </c>
      <c r="F1417" s="34" t="s">
        <v>59</v>
      </c>
      <c r="G1417" s="34">
        <v>161</v>
      </c>
      <c r="H1417" s="4">
        <v>45831</v>
      </c>
      <c r="I1417" s="4">
        <v>45829</v>
      </c>
      <c r="J1417" s="4">
        <v>45829</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4" t="s">
        <v>117</v>
      </c>
      <c r="AH1417" s="34" t="s">
        <v>63</v>
      </c>
      <c r="AI1417" s="34" t="s">
        <v>7255</v>
      </c>
      <c r="AJ1417" s="34" t="s">
        <v>64</v>
      </c>
      <c r="AK1417" s="34" t="s">
        <v>65</v>
      </c>
      <c r="AL1417" s="34" t="s">
        <v>66</v>
      </c>
      <c r="AM1417" s="34" t="s">
        <v>67</v>
      </c>
      <c r="AN1417" s="34">
        <v>4.7385099999999998</v>
      </c>
      <c r="AO1417" s="34" t="s">
        <v>68</v>
      </c>
      <c r="AP1417" s="34"/>
      <c r="AQ1417" s="34"/>
      <c r="AR1417" s="34" t="s">
        <v>68</v>
      </c>
      <c r="AS1417" s="34"/>
      <c r="AT1417" s="34"/>
      <c r="AU1417" s="34" t="s">
        <v>7256</v>
      </c>
      <c r="AV1417" s="34" t="s">
        <v>7257</v>
      </c>
      <c r="AW1417" s="34">
        <v>10.36388</v>
      </c>
      <c r="AX1417" s="34" t="s">
        <v>69</v>
      </c>
      <c r="AY1417" s="34" t="s">
        <v>70</v>
      </c>
      <c r="AZ1417" s="3">
        <v>161</v>
      </c>
      <c r="BA1417" s="34" t="s">
        <v>60</v>
      </c>
      <c r="BB1417" s="34">
        <v>161</v>
      </c>
      <c r="BC1417" s="34" t="s">
        <v>60</v>
      </c>
      <c r="BD1417" s="34" t="s">
        <v>60</v>
      </c>
      <c r="BE1417" s="34" t="s">
        <v>60</v>
      </c>
      <c r="BF1417" s="34" t="str">
        <f>IFERROR(VLOOKUP(Data_Power_app[[#This Row],[PRO ODER]],'Result'!H:J,3,0),"")</f>
        <v>LAMINATION 6</v>
      </c>
      <c r="BG1417" s="11"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
      </c>
      <c r="BL1417" s="34"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1508</v>
      </c>
      <c r="B1418" s="34" t="s">
        <v>20152</v>
      </c>
      <c r="C1418" s="34" t="s">
        <v>17709</v>
      </c>
      <c r="D1418" s="34" t="s">
        <v>57</v>
      </c>
      <c r="E1418" s="34" t="s">
        <v>104</v>
      </c>
      <c r="F1418" s="34" t="s">
        <v>59</v>
      </c>
      <c r="G1418" s="34">
        <v>494</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4" t="s">
        <v>117</v>
      </c>
      <c r="AH1418" s="34" t="s">
        <v>63</v>
      </c>
      <c r="AI1418" s="34" t="s">
        <v>7255</v>
      </c>
      <c r="AJ1418" s="34" t="s">
        <v>64</v>
      </c>
      <c r="AK1418" s="34" t="s">
        <v>65</v>
      </c>
      <c r="AL1418" s="34" t="s">
        <v>66</v>
      </c>
      <c r="AM1418" s="34" t="s">
        <v>67</v>
      </c>
      <c r="AN1418" s="34">
        <v>14.532550000000001</v>
      </c>
      <c r="AO1418" s="34" t="s">
        <v>68</v>
      </c>
      <c r="AP1418" s="34"/>
      <c r="AQ1418" s="34"/>
      <c r="AR1418" s="34" t="s">
        <v>68</v>
      </c>
      <c r="AS1418" s="34"/>
      <c r="AT1418" s="34"/>
      <c r="AU1418" s="34" t="s">
        <v>7256</v>
      </c>
      <c r="AV1418" s="34" t="s">
        <v>7257</v>
      </c>
      <c r="AW1418" s="34">
        <v>31.784300000000002</v>
      </c>
      <c r="AX1418" s="34" t="s">
        <v>69</v>
      </c>
      <c r="AY1418" s="34" t="s">
        <v>70</v>
      </c>
      <c r="AZ1418" s="3">
        <v>494</v>
      </c>
      <c r="BA1418" s="34" t="s">
        <v>60</v>
      </c>
      <c r="BB1418" s="34">
        <v>494</v>
      </c>
      <c r="BC1418" s="34" t="s">
        <v>60</v>
      </c>
      <c r="BD1418" s="34" t="s">
        <v>60</v>
      </c>
      <c r="BE1418" s="34" t="s">
        <v>60</v>
      </c>
      <c r="BF1418" s="34" t="str">
        <f>IFERROR(VLOOKUP(Data_Power_app[[#This Row],[PRO ODER]],'Result'!H:J,3,0),"")</f>
        <v>LAMINATION 6</v>
      </c>
      <c r="BG1418" s="11"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1510</v>
      </c>
      <c r="B1419" s="34" t="s">
        <v>20153</v>
      </c>
      <c r="C1419" s="34" t="s">
        <v>17710</v>
      </c>
      <c r="D1419" s="34" t="s">
        <v>57</v>
      </c>
      <c r="E1419" s="34" t="s">
        <v>104</v>
      </c>
      <c r="F1419" s="34" t="s">
        <v>59</v>
      </c>
      <c r="G1419" s="34">
        <v>232</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4" t="s">
        <v>117</v>
      </c>
      <c r="AH1419" s="34" t="s">
        <v>63</v>
      </c>
      <c r="AI1419" s="34" t="s">
        <v>7255</v>
      </c>
      <c r="AJ1419" s="34" t="s">
        <v>64</v>
      </c>
      <c r="AK1419" s="34" t="s">
        <v>65</v>
      </c>
      <c r="AL1419" s="34" t="s">
        <v>66</v>
      </c>
      <c r="AM1419" s="34" t="s">
        <v>67</v>
      </c>
      <c r="AN1419" s="34">
        <v>6.9866900000000003</v>
      </c>
      <c r="AO1419" s="34" t="s">
        <v>68</v>
      </c>
      <c r="AP1419" s="34"/>
      <c r="AQ1419" s="34"/>
      <c r="AR1419" s="34" t="s">
        <v>68</v>
      </c>
      <c r="AS1419" s="34"/>
      <c r="AT1419" s="34"/>
      <c r="AU1419" s="34" t="s">
        <v>7256</v>
      </c>
      <c r="AV1419" s="34" t="s">
        <v>7257</v>
      </c>
      <c r="AW1419" s="34">
        <v>15.28065</v>
      </c>
      <c r="AX1419" s="34" t="s">
        <v>69</v>
      </c>
      <c r="AY1419" s="34" t="s">
        <v>70</v>
      </c>
      <c r="AZ1419" s="3">
        <v>232</v>
      </c>
      <c r="BA1419" s="34" t="s">
        <v>60</v>
      </c>
      <c r="BB1419" s="34">
        <v>232</v>
      </c>
      <c r="BC1419" s="34" t="s">
        <v>60</v>
      </c>
      <c r="BD1419" s="34" t="s">
        <v>60</v>
      </c>
      <c r="BE1419" s="34" t="s">
        <v>60</v>
      </c>
      <c r="BF1419" s="34" t="str">
        <f>IFERROR(VLOOKUP(Data_Power_app[[#This Row],[PRO ODER]],'Result'!H:J,3,0),"")</f>
        <v>LAMINATION 6</v>
      </c>
      <c r="BG1419" s="11"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
      </c>
      <c r="BL1419" s="34"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1532</v>
      </c>
      <c r="B1420" s="34" t="s">
        <v>3001</v>
      </c>
      <c r="C1420" s="34" t="s">
        <v>3002</v>
      </c>
      <c r="D1420" s="34" t="s">
        <v>84</v>
      </c>
      <c r="E1420" s="34" t="s">
        <v>150</v>
      </c>
      <c r="F1420" s="34" t="s">
        <v>59</v>
      </c>
      <c r="G1420" s="34">
        <v>8197</v>
      </c>
      <c r="H1420" s="4">
        <v>45821</v>
      </c>
      <c r="I1420" s="4">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4" t="s">
        <v>828</v>
      </c>
      <c r="AH1420" s="34" t="s">
        <v>151</v>
      </c>
      <c r="AI1420" s="34" t="s">
        <v>3003</v>
      </c>
      <c r="AJ1420" s="34" t="s">
        <v>152</v>
      </c>
      <c r="AK1420" s="34" t="s">
        <v>98</v>
      </c>
      <c r="AL1420" s="34" t="s">
        <v>153</v>
      </c>
      <c r="AM1420" s="34" t="s">
        <v>154</v>
      </c>
      <c r="AN1420" s="34">
        <v>290.42608000000001</v>
      </c>
      <c r="AO1420" s="34" t="s">
        <v>68</v>
      </c>
      <c r="AP1420" s="34"/>
      <c r="AQ1420" s="34"/>
      <c r="AR1420" s="34" t="s">
        <v>68</v>
      </c>
      <c r="AS1420" s="34"/>
      <c r="AT1420" s="34"/>
      <c r="AU1420" s="34" t="s">
        <v>231</v>
      </c>
      <c r="AV1420" s="34" t="s">
        <v>232</v>
      </c>
      <c r="AW1420" s="34">
        <v>635.14558999999997</v>
      </c>
      <c r="AX1420" s="34" t="s">
        <v>3004</v>
      </c>
      <c r="AY1420" s="34" t="s">
        <v>3005</v>
      </c>
      <c r="AZ1420" s="3">
        <v>7180</v>
      </c>
      <c r="BA1420" s="34" t="s">
        <v>60</v>
      </c>
      <c r="BB1420" s="34">
        <v>0</v>
      </c>
      <c r="BC1420" s="34" t="s">
        <v>60</v>
      </c>
      <c r="BD1420" s="34" t="s">
        <v>60</v>
      </c>
      <c r="BE1420" s="34" t="s">
        <v>60</v>
      </c>
      <c r="BF1420" s="34" t="str">
        <f>IFERROR(VLOOKUP(Data_Power_app[[#This Row],[PRO ODER]],'Result'!H:J,3,0),"")</f>
        <v>LAMINATION 4</v>
      </c>
      <c r="BG1420" s="11" t="str">
        <f>IFERROR(VLOOKUP(Data_Power_app[[#This Row],[PRO ODER]]&amp;"LAM",'Real Time'!A:E,4,0),"")</f>
        <v>ML-03</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c r="BJ1420" s="34" t="str">
        <f>IFERROR(VLOOKUP(Data_Power_app[[#This Row],[PRO ODER]],'Plan Lean DC'!A:C,3,0),"")</f>
        <v/>
      </c>
      <c r="BK1420" s="34" t="str">
        <f>IFERROR(VLOOKUP(Data_Power_app[[#This Row],[PRO ODER]]&amp;"LEAN_IN",'Real Time'!A:D,4,0),"")</f>
        <v>LEANLINE1_2</v>
      </c>
      <c r="BL1420" s="34"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1533</v>
      </c>
      <c r="B1421" s="34" t="s">
        <v>11682</v>
      </c>
      <c r="C1421" s="34" t="s">
        <v>11683</v>
      </c>
      <c r="D1421" s="34" t="s">
        <v>203</v>
      </c>
      <c r="E1421" s="34" t="s">
        <v>261</v>
      </c>
      <c r="F1421" s="34" t="s">
        <v>72</v>
      </c>
      <c r="G1421" s="34">
        <v>305</v>
      </c>
      <c r="H1421" s="4">
        <v>45827</v>
      </c>
      <c r="I1421" s="4">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4" t="s">
        <v>828</v>
      </c>
      <c r="AH1421" s="34" t="s">
        <v>262</v>
      </c>
      <c r="AI1421" s="34" t="s">
        <v>358</v>
      </c>
      <c r="AJ1421" s="34" t="s">
        <v>74</v>
      </c>
      <c r="AK1421" s="34" t="s">
        <v>98</v>
      </c>
      <c r="AL1421" s="34" t="s">
        <v>263</v>
      </c>
      <c r="AM1421" s="34" t="s">
        <v>264</v>
      </c>
      <c r="AN1421" s="34">
        <v>7.5642100000000001</v>
      </c>
      <c r="AO1421" s="34" t="s">
        <v>68</v>
      </c>
      <c r="AP1421" s="34"/>
      <c r="AQ1421" s="34"/>
      <c r="AR1421" s="34" t="s">
        <v>68</v>
      </c>
      <c r="AS1421" s="34"/>
      <c r="AT1421" s="34"/>
      <c r="AU1421" s="34" t="s">
        <v>265</v>
      </c>
      <c r="AV1421" s="34" t="s">
        <v>266</v>
      </c>
      <c r="AW1421" s="34">
        <v>16.54129</v>
      </c>
      <c r="AX1421" s="34" t="s">
        <v>359</v>
      </c>
      <c r="AY1421" s="34" t="s">
        <v>360</v>
      </c>
      <c r="AZ1421" s="3">
        <v>305</v>
      </c>
      <c r="BA1421" s="34" t="s">
        <v>194</v>
      </c>
      <c r="BB1421" s="34">
        <v>0</v>
      </c>
      <c r="BC1421" s="34" t="s">
        <v>60</v>
      </c>
      <c r="BD1421" s="34" t="s">
        <v>60</v>
      </c>
      <c r="BE1421" s="34" t="s">
        <v>267</v>
      </c>
      <c r="BF1421" s="34" t="str">
        <f>IFERROR(VLOOKUP(Data_Power_app[[#This Row],[PRO ODER]],'Result'!H:J,3,0),"")</f>
        <v>LAMINATION 3</v>
      </c>
      <c r="BG1421" s="11" t="str">
        <f>IFERROR(VLOOKUP(Data_Power_app[[#This Row],[PRO ODER]]&amp;"LAM",'Real Time'!A:E,4,0),"")</f>
        <v>ML-02</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c r="BJ1421" s="34" t="str">
        <f>IFERROR(VLOOKUP(Data_Power_app[[#This Row],[PRO ODER]],'Plan Lean DC'!A:C,3,0),"")</f>
        <v/>
      </c>
      <c r="BK1421" s="34" t="str">
        <f>IFERROR(VLOOKUP(Data_Power_app[[#This Row],[PRO ODER]]&amp;"LEAN_IN",'Real Time'!A:D,4,0),"")</f>
        <v>LEAN-08</v>
      </c>
      <c r="BL1421" s="34"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1534</v>
      </c>
      <c r="B1422" s="34" t="s">
        <v>11684</v>
      </c>
      <c r="C1422" s="34" t="s">
        <v>11685</v>
      </c>
      <c r="D1422" s="34" t="s">
        <v>203</v>
      </c>
      <c r="E1422" s="34" t="s">
        <v>261</v>
      </c>
      <c r="F1422" s="34" t="s">
        <v>72</v>
      </c>
      <c r="G1422" s="34">
        <v>185</v>
      </c>
      <c r="H1422" s="4">
        <v>45827</v>
      </c>
      <c r="I1422" s="4">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4" t="s">
        <v>828</v>
      </c>
      <c r="AH1422" s="34" t="s">
        <v>262</v>
      </c>
      <c r="AI1422" s="34" t="s">
        <v>358</v>
      </c>
      <c r="AJ1422" s="34" t="s">
        <v>74</v>
      </c>
      <c r="AK1422" s="34" t="s">
        <v>98</v>
      </c>
      <c r="AL1422" s="34" t="s">
        <v>263</v>
      </c>
      <c r="AM1422" s="34" t="s">
        <v>264</v>
      </c>
      <c r="AN1422" s="34">
        <v>4.6866700000000003</v>
      </c>
      <c r="AO1422" s="34" t="s">
        <v>68</v>
      </c>
      <c r="AP1422" s="34"/>
      <c r="AQ1422" s="34"/>
      <c r="AR1422" s="34" t="s">
        <v>68</v>
      </c>
      <c r="AS1422" s="34"/>
      <c r="AT1422" s="34"/>
      <c r="AU1422" s="34" t="s">
        <v>265</v>
      </c>
      <c r="AV1422" s="34" t="s">
        <v>266</v>
      </c>
      <c r="AW1422" s="34">
        <v>10.248810000000001</v>
      </c>
      <c r="AX1422" s="34" t="s">
        <v>359</v>
      </c>
      <c r="AY1422" s="34" t="s">
        <v>360</v>
      </c>
      <c r="AZ1422" s="3">
        <v>185</v>
      </c>
      <c r="BA1422" s="34" t="s">
        <v>194</v>
      </c>
      <c r="BB1422" s="34">
        <v>0</v>
      </c>
      <c r="BC1422" s="34" t="s">
        <v>60</v>
      </c>
      <c r="BD1422" s="34" t="s">
        <v>60</v>
      </c>
      <c r="BE1422" s="34" t="s">
        <v>267</v>
      </c>
      <c r="BF1422" s="34" t="str">
        <f>IFERROR(VLOOKUP(Data_Power_app[[#This Row],[PRO ODER]],'Result'!H:J,3,0),"")</f>
        <v>LAMINATION 3</v>
      </c>
      <c r="BG1422" s="11" t="str">
        <f>IFERROR(VLOOKUP(Data_Power_app[[#This Row],[PRO ODER]]&amp;"LAM",'Real Time'!A:E,4,0),"")</f>
        <v>ML-02</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c r="BJ1422" s="34" t="str">
        <f>IFERROR(VLOOKUP(Data_Power_app[[#This Row],[PRO ODER]],'Plan Lean DC'!A:C,3,0),"")</f>
        <v/>
      </c>
      <c r="BK1422" s="34" t="str">
        <f>IFERROR(VLOOKUP(Data_Power_app[[#This Row],[PRO ODER]]&amp;"LEAN_IN",'Real Time'!A:D,4,0),"")</f>
        <v>LEAN-08</v>
      </c>
      <c r="BL1422" s="34"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1535</v>
      </c>
      <c r="B1423" s="34" t="s">
        <v>11686</v>
      </c>
      <c r="C1423" s="34" t="s">
        <v>11687</v>
      </c>
      <c r="D1423" s="34" t="s">
        <v>203</v>
      </c>
      <c r="E1423" s="34" t="s">
        <v>261</v>
      </c>
      <c r="F1423" s="34" t="s">
        <v>72</v>
      </c>
      <c r="G1423" s="34">
        <v>593</v>
      </c>
      <c r="H1423" s="4">
        <v>45827</v>
      </c>
      <c r="I1423" s="4">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4" t="s">
        <v>828</v>
      </c>
      <c r="AH1423" s="34" t="s">
        <v>262</v>
      </c>
      <c r="AI1423" s="34" t="s">
        <v>358</v>
      </c>
      <c r="AJ1423" s="34" t="s">
        <v>74</v>
      </c>
      <c r="AK1423" s="34" t="s">
        <v>98</v>
      </c>
      <c r="AL1423" s="34" t="s">
        <v>263</v>
      </c>
      <c r="AM1423" s="34" t="s">
        <v>264</v>
      </c>
      <c r="AN1423" s="34">
        <v>16.28172</v>
      </c>
      <c r="AO1423" s="34" t="s">
        <v>68</v>
      </c>
      <c r="AP1423" s="34"/>
      <c r="AQ1423" s="34"/>
      <c r="AR1423" s="34" t="s">
        <v>68</v>
      </c>
      <c r="AS1423" s="34"/>
      <c r="AT1423" s="34"/>
      <c r="AU1423" s="34" t="s">
        <v>265</v>
      </c>
      <c r="AV1423" s="34" t="s">
        <v>266</v>
      </c>
      <c r="AW1423" s="34">
        <v>35.604469999999999</v>
      </c>
      <c r="AX1423" s="34" t="s">
        <v>359</v>
      </c>
      <c r="AY1423" s="34" t="s">
        <v>360</v>
      </c>
      <c r="AZ1423" s="3">
        <v>593</v>
      </c>
      <c r="BA1423" s="34" t="s">
        <v>194</v>
      </c>
      <c r="BB1423" s="34">
        <v>0</v>
      </c>
      <c r="BC1423" s="34" t="s">
        <v>60</v>
      </c>
      <c r="BD1423" s="34" t="s">
        <v>60</v>
      </c>
      <c r="BE1423" s="34" t="s">
        <v>267</v>
      </c>
      <c r="BF1423" s="34" t="str">
        <f>IFERROR(VLOOKUP(Data_Power_app[[#This Row],[PRO ODER]],'Result'!H:J,3,0),"")</f>
        <v>LAMINATION 3</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4" t="str">
        <f>IFERROR(VLOOKUP(Data_Power_app[[#This Row],[PRO ODER]],'Xuất-Delay-SLT'!B:C,2,0),"")</f>
        <v/>
      </c>
      <c r="BJ1423" s="34" t="str">
        <f>IFERROR(VLOOKUP(Data_Power_app[[#This Row],[PRO ODER]],'Plan Lean DC'!A:C,3,0),"")</f>
        <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1536</v>
      </c>
      <c r="B1424" s="34" t="s">
        <v>11688</v>
      </c>
      <c r="C1424" s="34" t="s">
        <v>11689</v>
      </c>
      <c r="D1424" s="34" t="s">
        <v>203</v>
      </c>
      <c r="E1424" s="34" t="s">
        <v>261</v>
      </c>
      <c r="F1424" s="34" t="s">
        <v>72</v>
      </c>
      <c r="G1424" s="34">
        <v>659</v>
      </c>
      <c r="H1424" s="4">
        <v>45827</v>
      </c>
      <c r="I1424" s="4">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4" t="s">
        <v>828</v>
      </c>
      <c r="AH1424" s="34" t="s">
        <v>262</v>
      </c>
      <c r="AI1424" s="34" t="s">
        <v>358</v>
      </c>
      <c r="AJ1424" s="34" t="s">
        <v>74</v>
      </c>
      <c r="AK1424" s="34" t="s">
        <v>98</v>
      </c>
      <c r="AL1424" s="34" t="s">
        <v>263</v>
      </c>
      <c r="AM1424" s="34" t="s">
        <v>264</v>
      </c>
      <c r="AN1424" s="34">
        <v>15.64981</v>
      </c>
      <c r="AO1424" s="34" t="s">
        <v>68</v>
      </c>
      <c r="AP1424" s="34"/>
      <c r="AQ1424" s="34"/>
      <c r="AR1424" s="34" t="s">
        <v>68</v>
      </c>
      <c r="AS1424" s="34"/>
      <c r="AT1424" s="34"/>
      <c r="AU1424" s="34" t="s">
        <v>265</v>
      </c>
      <c r="AV1424" s="34" t="s">
        <v>266</v>
      </c>
      <c r="AW1424" s="34">
        <v>34.22325</v>
      </c>
      <c r="AX1424" s="34" t="s">
        <v>359</v>
      </c>
      <c r="AY1424" s="34" t="s">
        <v>360</v>
      </c>
      <c r="AZ1424" s="3">
        <v>659</v>
      </c>
      <c r="BA1424" s="34" t="s">
        <v>194</v>
      </c>
      <c r="BB1424" s="34">
        <v>0</v>
      </c>
      <c r="BC1424" s="34" t="s">
        <v>60</v>
      </c>
      <c r="BD1424" s="34" t="s">
        <v>60</v>
      </c>
      <c r="BE1424" s="34" t="s">
        <v>267</v>
      </c>
      <c r="BF1424" s="34" t="str">
        <f>IFERROR(VLOOKUP(Data_Power_app[[#This Row],[PRO ODER]],'Result'!H:J,3,0),"")</f>
        <v>LAMINATION 3</v>
      </c>
      <c r="BG1424" s="11" t="str">
        <f>IFERROR(VLOOKUP(Data_Power_app[[#This Row],[PRO ODER]]&amp;"LAM",'Real Time'!A:E,4,0),"")</f>
        <v>ML-02</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c r="BJ1424" s="34" t="str">
        <f>IFERROR(VLOOKUP(Data_Power_app[[#This Row],[PRO ODER]],'Plan Lean DC'!A:C,3,0),"")</f>
        <v/>
      </c>
      <c r="BK1424" s="34" t="str">
        <f>IFERROR(VLOOKUP(Data_Power_app[[#This Row],[PRO ODER]]&amp;"LEAN_IN",'Real Time'!A:D,4,0),"")</f>
        <v>LEAN-08</v>
      </c>
      <c r="BL1424" s="34"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1537</v>
      </c>
      <c r="B1425" s="34" t="s">
        <v>11690</v>
      </c>
      <c r="C1425" s="34" t="s">
        <v>11691</v>
      </c>
      <c r="D1425" s="34" t="s">
        <v>203</v>
      </c>
      <c r="E1425" s="34" t="s">
        <v>261</v>
      </c>
      <c r="F1425" s="34" t="s">
        <v>72</v>
      </c>
      <c r="G1425" s="34">
        <v>1709</v>
      </c>
      <c r="H1425" s="4">
        <v>45827</v>
      </c>
      <c r="I1425" s="4">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4" t="s">
        <v>828</v>
      </c>
      <c r="AH1425" s="34" t="s">
        <v>262</v>
      </c>
      <c r="AI1425" s="34" t="s">
        <v>358</v>
      </c>
      <c r="AJ1425" s="34" t="s">
        <v>74</v>
      </c>
      <c r="AK1425" s="34" t="s">
        <v>98</v>
      </c>
      <c r="AL1425" s="34" t="s">
        <v>263</v>
      </c>
      <c r="AM1425" s="34" t="s">
        <v>264</v>
      </c>
      <c r="AN1425" s="34">
        <v>41.404049999999998</v>
      </c>
      <c r="AO1425" s="34" t="s">
        <v>68</v>
      </c>
      <c r="AP1425" s="34"/>
      <c r="AQ1425" s="34"/>
      <c r="AR1425" s="34" t="s">
        <v>68</v>
      </c>
      <c r="AS1425" s="34"/>
      <c r="AT1425" s="34"/>
      <c r="AU1425" s="34" t="s">
        <v>265</v>
      </c>
      <c r="AV1425" s="34" t="s">
        <v>266</v>
      </c>
      <c r="AW1425" s="34">
        <v>90.543130000000005</v>
      </c>
      <c r="AX1425" s="34" t="s">
        <v>359</v>
      </c>
      <c r="AY1425" s="34" t="s">
        <v>360</v>
      </c>
      <c r="AZ1425" s="3">
        <v>1709</v>
      </c>
      <c r="BA1425" s="34" t="s">
        <v>194</v>
      </c>
      <c r="BB1425" s="34">
        <v>0</v>
      </c>
      <c r="BC1425" s="34" t="s">
        <v>60</v>
      </c>
      <c r="BD1425" s="34" t="s">
        <v>60</v>
      </c>
      <c r="BE1425" s="34" t="s">
        <v>267</v>
      </c>
      <c r="BF1425" s="34" t="str">
        <f>IFERROR(VLOOKUP(Data_Power_app[[#This Row],[PRO ODER]],'Result'!H:J,3,0),"")</f>
        <v>LAMINATION 3</v>
      </c>
      <c r="BG1425" s="11" t="str">
        <f>IFERROR(VLOOKUP(Data_Power_app[[#This Row],[PRO ODER]]&amp;"LAM",'Real Time'!A:E,4,0),"")</f>
        <v>ML-02</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4" t="str">
        <f>IFERROR(VLOOKUP(Data_Power_app[[#This Row],[PRO ODER]],'Xuất-Delay-SLT'!B:C,2,0),"")</f>
        <v/>
      </c>
      <c r="BJ1425" s="34" t="str">
        <f>IFERROR(VLOOKUP(Data_Power_app[[#This Row],[PRO ODER]],'Plan Lean DC'!A:C,3,0),"")</f>
        <v/>
      </c>
      <c r="BK1425" s="34" t="str">
        <f>IFERROR(VLOOKUP(Data_Power_app[[#This Row],[PRO ODER]]&amp;"LEAN_IN",'Real Time'!A:D,4,0),"")</f>
        <v>LEAN-08</v>
      </c>
      <c r="BL1425" s="34"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1538</v>
      </c>
      <c r="B1426" s="34" t="s">
        <v>11692</v>
      </c>
      <c r="C1426" s="34" t="s">
        <v>11693</v>
      </c>
      <c r="D1426" s="34" t="s">
        <v>203</v>
      </c>
      <c r="E1426" s="34" t="s">
        <v>261</v>
      </c>
      <c r="F1426" s="34" t="s">
        <v>72</v>
      </c>
      <c r="G1426" s="34">
        <v>707</v>
      </c>
      <c r="H1426" s="4">
        <v>45827</v>
      </c>
      <c r="I1426" s="4">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4" t="s">
        <v>828</v>
      </c>
      <c r="AH1426" s="34" t="s">
        <v>262</v>
      </c>
      <c r="AI1426" s="34" t="s">
        <v>358</v>
      </c>
      <c r="AJ1426" s="34" t="s">
        <v>74</v>
      </c>
      <c r="AK1426" s="34" t="s">
        <v>98</v>
      </c>
      <c r="AL1426" s="34" t="s">
        <v>263</v>
      </c>
      <c r="AM1426" s="34" t="s">
        <v>264</v>
      </c>
      <c r="AN1426" s="34">
        <v>19.473549999999999</v>
      </c>
      <c r="AO1426" s="34" t="s">
        <v>68</v>
      </c>
      <c r="AP1426" s="34"/>
      <c r="AQ1426" s="34"/>
      <c r="AR1426" s="34" t="s">
        <v>68</v>
      </c>
      <c r="AS1426" s="34"/>
      <c r="AT1426" s="34"/>
      <c r="AU1426" s="34" t="s">
        <v>265</v>
      </c>
      <c r="AV1426" s="34" t="s">
        <v>266</v>
      </c>
      <c r="AW1426" s="34">
        <v>42.585030000000003</v>
      </c>
      <c r="AX1426" s="34" t="s">
        <v>359</v>
      </c>
      <c r="AY1426" s="34" t="s">
        <v>360</v>
      </c>
      <c r="AZ1426" s="3">
        <v>707</v>
      </c>
      <c r="BA1426" s="34" t="s">
        <v>194</v>
      </c>
      <c r="BB1426" s="34">
        <v>0</v>
      </c>
      <c r="BC1426" s="34" t="s">
        <v>60</v>
      </c>
      <c r="BD1426" s="34" t="s">
        <v>60</v>
      </c>
      <c r="BE1426" s="34" t="s">
        <v>267</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LEAN-08</v>
      </c>
      <c r="BL1426" s="34"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1539</v>
      </c>
      <c r="B1427" s="34" t="s">
        <v>11694</v>
      </c>
      <c r="C1427" s="34" t="s">
        <v>11695</v>
      </c>
      <c r="D1427" s="34" t="s">
        <v>203</v>
      </c>
      <c r="E1427" s="34" t="s">
        <v>261</v>
      </c>
      <c r="F1427" s="34" t="s">
        <v>72</v>
      </c>
      <c r="G1427" s="34">
        <v>1331</v>
      </c>
      <c r="H1427" s="4">
        <v>45827</v>
      </c>
      <c r="I1427" s="4">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4" t="s">
        <v>828</v>
      </c>
      <c r="AH1427" s="34" t="s">
        <v>262</v>
      </c>
      <c r="AI1427" s="34" t="s">
        <v>358</v>
      </c>
      <c r="AJ1427" s="34" t="s">
        <v>74</v>
      </c>
      <c r="AK1427" s="34" t="s">
        <v>98</v>
      </c>
      <c r="AL1427" s="34" t="s">
        <v>263</v>
      </c>
      <c r="AM1427" s="34" t="s">
        <v>264</v>
      </c>
      <c r="AN1427" s="34">
        <v>36.49736</v>
      </c>
      <c r="AO1427" s="34" t="s">
        <v>68</v>
      </c>
      <c r="AP1427" s="34"/>
      <c r="AQ1427" s="34"/>
      <c r="AR1427" s="34" t="s">
        <v>68</v>
      </c>
      <c r="AS1427" s="34"/>
      <c r="AT1427" s="34"/>
      <c r="AU1427" s="34" t="s">
        <v>265</v>
      </c>
      <c r="AV1427" s="34" t="s">
        <v>266</v>
      </c>
      <c r="AW1427" s="34">
        <v>79.812250000000006</v>
      </c>
      <c r="AX1427" s="34" t="s">
        <v>359</v>
      </c>
      <c r="AY1427" s="34" t="s">
        <v>360</v>
      </c>
      <c r="AZ1427" s="3">
        <v>1331</v>
      </c>
      <c r="BA1427" s="34" t="s">
        <v>194</v>
      </c>
      <c r="BB1427" s="34">
        <v>0</v>
      </c>
      <c r="BC1427" s="34" t="s">
        <v>60</v>
      </c>
      <c r="BD1427" s="34" t="s">
        <v>60</v>
      </c>
      <c r="BE1427" s="34" t="s">
        <v>267</v>
      </c>
      <c r="BF1427" s="34" t="str">
        <f>IFERROR(VLOOKUP(Data_Power_app[[#This Row],[PRO ODER]],'Result'!H:J,3,0),"")</f>
        <v>LAMINATION 3</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4" t="str">
        <f>IFERROR(VLOOKUP(Data_Power_app[[#This Row],[PRO ODER]],'Xuất-Delay-SLT'!B:C,2,0),"")</f>
        <v/>
      </c>
      <c r="BJ1427" s="34" t="str">
        <f>IFERROR(VLOOKUP(Data_Power_app[[#This Row],[PRO ODER]],'Plan Lean DC'!A:C,3,0),"")</f>
        <v/>
      </c>
      <c r="BK1427" s="34" t="str">
        <f>IFERROR(VLOOKUP(Data_Power_app[[#This Row],[PRO ODER]]&amp;"LEAN_IN",'Real Time'!A:D,4,0),"")</f>
        <v>LEAN-08</v>
      </c>
      <c r="BL1427" s="34"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1540</v>
      </c>
      <c r="B1428" s="34" t="s">
        <v>11696</v>
      </c>
      <c r="C1428" s="34" t="s">
        <v>11697</v>
      </c>
      <c r="D1428" s="34" t="s">
        <v>203</v>
      </c>
      <c r="E1428" s="34" t="s">
        <v>261</v>
      </c>
      <c r="F1428" s="34" t="s">
        <v>72</v>
      </c>
      <c r="G1428" s="34">
        <v>149</v>
      </c>
      <c r="H1428" s="4">
        <v>45827</v>
      </c>
      <c r="I1428" s="4">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v>45831</v>
      </c>
      <c r="AG1428" s="34" t="s">
        <v>828</v>
      </c>
      <c r="AH1428" s="34" t="s">
        <v>262</v>
      </c>
      <c r="AI1428" s="34" t="s">
        <v>358</v>
      </c>
      <c r="AJ1428" s="34" t="s">
        <v>74</v>
      </c>
      <c r="AK1428" s="34" t="s">
        <v>98</v>
      </c>
      <c r="AL1428" s="34" t="s">
        <v>263</v>
      </c>
      <c r="AM1428" s="34" t="s">
        <v>264</v>
      </c>
      <c r="AN1428" s="34">
        <v>3.98054</v>
      </c>
      <c r="AO1428" s="34" t="s">
        <v>68</v>
      </c>
      <c r="AP1428" s="34"/>
      <c r="AQ1428" s="34"/>
      <c r="AR1428" s="34" t="s">
        <v>68</v>
      </c>
      <c r="AS1428" s="34"/>
      <c r="AT1428" s="34"/>
      <c r="AU1428" s="34" t="s">
        <v>265</v>
      </c>
      <c r="AV1428" s="34" t="s">
        <v>266</v>
      </c>
      <c r="AW1428" s="34">
        <v>8.70486</v>
      </c>
      <c r="AX1428" s="34" t="s">
        <v>359</v>
      </c>
      <c r="AY1428" s="34" t="s">
        <v>360</v>
      </c>
      <c r="AZ1428" s="3">
        <v>149</v>
      </c>
      <c r="BA1428" s="34" t="s">
        <v>194</v>
      </c>
      <c r="BB1428" s="34">
        <v>149</v>
      </c>
      <c r="BC1428" s="34" t="s">
        <v>60</v>
      </c>
      <c r="BD1428" s="34" t="s">
        <v>60</v>
      </c>
      <c r="BE1428" s="34" t="s">
        <v>267</v>
      </c>
      <c r="BF1428" s="34" t="str">
        <f>IFERROR(VLOOKUP(Data_Power_app[[#This Row],[PRO ODER]],'Result'!H:J,3,0),"")</f>
        <v>LAMINATION 3</v>
      </c>
      <c r="BG1428" s="11" t="str">
        <f>IFERROR(VLOOKUP(Data_Power_app[[#This Row],[PRO ODER]]&amp;"LAM",'Real Time'!A:E,4,0),"")</f>
        <v>ML-02</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c r="BJ1428" s="34" t="str">
        <f>IFERROR(VLOOKUP(Data_Power_app[[#This Row],[PRO ODER]],'Plan Lean DC'!A:C,3,0),"")</f>
        <v/>
      </c>
      <c r="BK1428" s="34" t="str">
        <f>IFERROR(VLOOKUP(Data_Power_app[[#This Row],[PRO ODER]]&amp;"LEAN_IN",'Real Time'!A:D,4,0),"")</f>
        <v>LEAN-08</v>
      </c>
      <c r="BL1428" s="34"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1541</v>
      </c>
      <c r="B1429" s="34" t="s">
        <v>11698</v>
      </c>
      <c r="C1429" s="34" t="s">
        <v>11699</v>
      </c>
      <c r="D1429" s="34" t="s">
        <v>203</v>
      </c>
      <c r="E1429" s="34" t="s">
        <v>261</v>
      </c>
      <c r="F1429" s="34" t="s">
        <v>72</v>
      </c>
      <c r="G1429" s="34">
        <v>509</v>
      </c>
      <c r="H1429" s="4">
        <v>45827</v>
      </c>
      <c r="I1429" s="4">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v>45831</v>
      </c>
      <c r="AG1429" s="34" t="s">
        <v>828</v>
      </c>
      <c r="AH1429" s="34" t="s">
        <v>262</v>
      </c>
      <c r="AI1429" s="34" t="s">
        <v>11700</v>
      </c>
      <c r="AJ1429" s="34" t="s">
        <v>74</v>
      </c>
      <c r="AK1429" s="34" t="s">
        <v>98</v>
      </c>
      <c r="AL1429" s="34" t="s">
        <v>263</v>
      </c>
      <c r="AM1429" s="34" t="s">
        <v>264</v>
      </c>
      <c r="AN1429" s="34">
        <v>12.16634</v>
      </c>
      <c r="AO1429" s="34" t="s">
        <v>68</v>
      </c>
      <c r="AP1429" s="34"/>
      <c r="AQ1429" s="34"/>
      <c r="AR1429" s="34" t="s">
        <v>68</v>
      </c>
      <c r="AS1429" s="34"/>
      <c r="AT1429" s="34"/>
      <c r="AU1429" s="34" t="s">
        <v>265</v>
      </c>
      <c r="AV1429" s="34" t="s">
        <v>266</v>
      </c>
      <c r="AW1429" s="34">
        <v>26.60566</v>
      </c>
      <c r="AX1429" s="34" t="s">
        <v>11701</v>
      </c>
      <c r="AY1429" s="34" t="s">
        <v>11702</v>
      </c>
      <c r="AZ1429" s="3">
        <v>509</v>
      </c>
      <c r="BA1429" s="34" t="s">
        <v>194</v>
      </c>
      <c r="BB1429" s="34">
        <v>509</v>
      </c>
      <c r="BC1429" s="34" t="s">
        <v>60</v>
      </c>
      <c r="BD1429" s="34" t="s">
        <v>60</v>
      </c>
      <c r="BE1429" s="34" t="s">
        <v>267</v>
      </c>
      <c r="BF1429" s="34" t="str">
        <f>IFERROR(VLOOKUP(Data_Power_app[[#This Row],[PRO ODER]],'Result'!H:J,3,0),"")</f>
        <v>LAMINATION 3</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c r="BJ1429" s="34" t="str">
        <f>IFERROR(VLOOKUP(Data_Power_app[[#This Row],[PRO ODER]],'Plan Lean DC'!A:C,3,0),"")</f>
        <v/>
      </c>
      <c r="BK1429" s="34" t="str">
        <f>IFERROR(VLOOKUP(Data_Power_app[[#This Row],[PRO ODER]]&amp;"LEAN_IN",'Real Time'!A:D,4,0),"")</f>
        <v>LEAN-08</v>
      </c>
      <c r="BL1429" s="34"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1542</v>
      </c>
      <c r="B1430" s="34" t="s">
        <v>11703</v>
      </c>
      <c r="C1430" s="34" t="s">
        <v>11704</v>
      </c>
      <c r="D1430" s="34" t="s">
        <v>203</v>
      </c>
      <c r="E1430" s="34" t="s">
        <v>261</v>
      </c>
      <c r="F1430" s="34" t="s">
        <v>72</v>
      </c>
      <c r="G1430" s="34">
        <v>833</v>
      </c>
      <c r="H1430" s="4">
        <v>45827</v>
      </c>
      <c r="I1430" s="4">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4" t="s">
        <v>138</v>
      </c>
      <c r="AH1430" s="34" t="s">
        <v>262</v>
      </c>
      <c r="AI1430" s="34" t="s">
        <v>568</v>
      </c>
      <c r="AJ1430" s="34" t="s">
        <v>74</v>
      </c>
      <c r="AK1430" s="34" t="s">
        <v>98</v>
      </c>
      <c r="AL1430" s="34" t="s">
        <v>263</v>
      </c>
      <c r="AM1430" s="34" t="s">
        <v>264</v>
      </c>
      <c r="AN1430" s="34">
        <v>18.889309999999998</v>
      </c>
      <c r="AO1430" s="34" t="s">
        <v>68</v>
      </c>
      <c r="AP1430" s="34"/>
      <c r="AQ1430" s="34"/>
      <c r="AR1430" s="34" t="s">
        <v>68</v>
      </c>
      <c r="AS1430" s="34"/>
      <c r="AT1430" s="34"/>
      <c r="AU1430" s="34" t="s">
        <v>265</v>
      </c>
      <c r="AV1430" s="34" t="s">
        <v>266</v>
      </c>
      <c r="AW1430" s="34">
        <v>41.30621</v>
      </c>
      <c r="AX1430" s="34" t="s">
        <v>569</v>
      </c>
      <c r="AY1430" s="34" t="s">
        <v>570</v>
      </c>
      <c r="AZ1430" s="3">
        <v>833</v>
      </c>
      <c r="BA1430" s="34" t="s">
        <v>194</v>
      </c>
      <c r="BB1430" s="34">
        <v>833</v>
      </c>
      <c r="BC1430" s="34" t="s">
        <v>60</v>
      </c>
      <c r="BD1430" s="34" t="s">
        <v>60</v>
      </c>
      <c r="BE1430" s="34" t="s">
        <v>267</v>
      </c>
      <c r="BF1430" s="34" t="str">
        <f>IFERROR(VLOOKUP(Data_Power_app[[#This Row],[PRO ODER]],'Result'!H:J,3,0),"")</f>
        <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1543</v>
      </c>
      <c r="B1431" s="34" t="s">
        <v>8120</v>
      </c>
      <c r="C1431" s="34" t="s">
        <v>8121</v>
      </c>
      <c r="D1431" s="34" t="s">
        <v>84</v>
      </c>
      <c r="E1431" s="34" t="s">
        <v>155</v>
      </c>
      <c r="F1431" s="34" t="s">
        <v>72</v>
      </c>
      <c r="G1431" s="34">
        <v>4593</v>
      </c>
      <c r="H1431" s="4">
        <v>45825</v>
      </c>
      <c r="I1431" s="4">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4" t="s">
        <v>828</v>
      </c>
      <c r="AH1431" s="34" t="s">
        <v>288</v>
      </c>
      <c r="AI1431" s="34" t="s">
        <v>1101</v>
      </c>
      <c r="AJ1431" s="34" t="s">
        <v>74</v>
      </c>
      <c r="AK1431" s="34" t="s">
        <v>65</v>
      </c>
      <c r="AL1431" s="34" t="s">
        <v>229</v>
      </c>
      <c r="AM1431" s="34" t="s">
        <v>230</v>
      </c>
      <c r="AN1431" s="34">
        <v>115.75675</v>
      </c>
      <c r="AO1431" s="34" t="s">
        <v>68</v>
      </c>
      <c r="AP1431" s="34"/>
      <c r="AQ1431" s="34"/>
      <c r="AR1431" s="34" t="s">
        <v>68</v>
      </c>
      <c r="AS1431" s="34"/>
      <c r="AT1431" s="34"/>
      <c r="AU1431" s="34" t="s">
        <v>283</v>
      </c>
      <c r="AV1431" s="34" t="s">
        <v>284</v>
      </c>
      <c r="AW1431" s="34">
        <v>253.15360000000001</v>
      </c>
      <c r="AX1431" s="34" t="s">
        <v>1102</v>
      </c>
      <c r="AY1431" s="34" t="s">
        <v>1103</v>
      </c>
      <c r="AZ1431" s="3">
        <v>4593</v>
      </c>
      <c r="BA1431" s="34" t="s">
        <v>194</v>
      </c>
      <c r="BB1431" s="34">
        <v>0</v>
      </c>
      <c r="BC1431" s="34" t="s">
        <v>60</v>
      </c>
      <c r="BD1431" s="34" t="s">
        <v>60</v>
      </c>
      <c r="BE1431" s="34" t="s">
        <v>270</v>
      </c>
      <c r="BF1431" s="34" t="str">
        <f>IFERROR(VLOOKUP(Data_Power_app[[#This Row],[PRO ODER]],'Result'!H:J,3,0),"")</f>
        <v/>
      </c>
      <c r="BG1431" s="11" t="str">
        <f>IFERROR(VLOOKUP(Data_Power_app[[#This Row],[PRO ODER]]&amp;"LAM",'Real Time'!A:E,4,0),"")</f>
        <v>ML-03</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URGENT</v>
      </c>
      <c r="BJ1431" s="34" t="str">
        <f>IFERROR(VLOOKUP(Data_Power_app[[#This Row],[PRO ODER]],'Plan Lean DC'!A:C,3,0),"")</f>
        <v>Line 5</v>
      </c>
      <c r="BK1431" s="34" t="str">
        <f>IFERROR(VLOOKUP(Data_Power_app[[#This Row],[PRO ODER]]&amp;"LEAN_IN",'Real Time'!A:D,4,0),"")</f>
        <v>LEAN-04</v>
      </c>
      <c r="BL1431" s="34" t="str" cm="1">
        <f t="array" ref="BL1431">IFERROR(_xlfn.IFS(Data_Power_app[[#This Row],[LEANLINE PLAN]]="","",Data_Power_app[[#This Row],[LEANLINE (REALTIME)]]="","",SEARCH(RIGHT(Data_Power_app[[#This Row],[LEANLINE (REALTIME)]],1),Data_Power_app[[#This Row],[LEANLINE PLAN]],1)&gt;0,"TRUE"),"FALSE")</f>
        <v>FALSE</v>
      </c>
    </row>
    <row r="1432" spans="1:64" hidden="1" x14ac:dyDescent="0.25">
      <c r="A1432" s="31">
        <v>1544</v>
      </c>
      <c r="B1432" s="34" t="s">
        <v>8122</v>
      </c>
      <c r="C1432" s="34" t="s">
        <v>8123</v>
      </c>
      <c r="D1432" s="34" t="s">
        <v>84</v>
      </c>
      <c r="E1432" s="34" t="s">
        <v>155</v>
      </c>
      <c r="F1432" s="34" t="s">
        <v>72</v>
      </c>
      <c r="G1432" s="34">
        <v>2271</v>
      </c>
      <c r="H1432" s="4">
        <v>45825</v>
      </c>
      <c r="I1432" s="4">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4" t="s">
        <v>828</v>
      </c>
      <c r="AH1432" s="34" t="s">
        <v>288</v>
      </c>
      <c r="AI1432" s="34" t="s">
        <v>1101</v>
      </c>
      <c r="AJ1432" s="34" t="s">
        <v>74</v>
      </c>
      <c r="AK1432" s="34" t="s">
        <v>65</v>
      </c>
      <c r="AL1432" s="34" t="s">
        <v>229</v>
      </c>
      <c r="AM1432" s="34" t="s">
        <v>230</v>
      </c>
      <c r="AN1432" s="34">
        <v>55.483400000000003</v>
      </c>
      <c r="AO1432" s="34" t="s">
        <v>68</v>
      </c>
      <c r="AP1432" s="34"/>
      <c r="AQ1432" s="34"/>
      <c r="AR1432" s="34" t="s">
        <v>68</v>
      </c>
      <c r="AS1432" s="34"/>
      <c r="AT1432" s="34"/>
      <c r="AU1432" s="34" t="s">
        <v>283</v>
      </c>
      <c r="AV1432" s="34" t="s">
        <v>284</v>
      </c>
      <c r="AW1432" s="34">
        <v>121.33747</v>
      </c>
      <c r="AX1432" s="34" t="s">
        <v>1102</v>
      </c>
      <c r="AY1432" s="34" t="s">
        <v>1103</v>
      </c>
      <c r="AZ1432" s="3">
        <v>2271</v>
      </c>
      <c r="BA1432" s="34" t="s">
        <v>194</v>
      </c>
      <c r="BB1432" s="34">
        <v>0</v>
      </c>
      <c r="BC1432" s="34" t="s">
        <v>60</v>
      </c>
      <c r="BD1432" s="34" t="s">
        <v>60</v>
      </c>
      <c r="BE1432" s="34" t="s">
        <v>270</v>
      </c>
      <c r="BF1432" s="34" t="str">
        <f>IFERROR(VLOOKUP(Data_Power_app[[#This Row],[PRO ODER]],'Result'!H:J,3,0),"")</f>
        <v>LAMINATION 4</v>
      </c>
      <c r="BG1432" s="11" t="str">
        <f>IFERROR(VLOOKUP(Data_Power_app[[#This Row],[PRO ODER]]&amp;"LAM",'Real Time'!A:E,4,0),"")</f>
        <v>ML-03</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c r="BJ1432" s="34" t="str">
        <f>IFERROR(VLOOKUP(Data_Power_app[[#This Row],[PRO ODER]],'Plan Lean DC'!A:C,3,0),"")</f>
        <v>Line 5</v>
      </c>
      <c r="BK1432" s="34" t="str">
        <f>IFERROR(VLOOKUP(Data_Power_app[[#This Row],[PRO ODER]]&amp;"LEAN_IN",'Real Time'!A:D,4,0),"")</f>
        <v>LEAN-04</v>
      </c>
      <c r="BL1432" s="34"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31">
        <v>1545</v>
      </c>
      <c r="B1433" s="34" t="s">
        <v>5333</v>
      </c>
      <c r="C1433" s="34" t="s">
        <v>5334</v>
      </c>
      <c r="D1433" s="34" t="s">
        <v>84</v>
      </c>
      <c r="E1433" s="34" t="s">
        <v>150</v>
      </c>
      <c r="F1433" s="34" t="s">
        <v>59</v>
      </c>
      <c r="G1433" s="34">
        <v>6389</v>
      </c>
      <c r="H1433" s="4">
        <v>45821</v>
      </c>
      <c r="I1433" s="4">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4" t="s">
        <v>62</v>
      </c>
      <c r="AH1433" s="34" t="s">
        <v>391</v>
      </c>
      <c r="AI1433" s="34" t="s">
        <v>1132</v>
      </c>
      <c r="AJ1433" s="34" t="s">
        <v>157</v>
      </c>
      <c r="AK1433" s="34" t="s">
        <v>98</v>
      </c>
      <c r="AL1433" s="34" t="s">
        <v>392</v>
      </c>
      <c r="AM1433" s="34" t="s">
        <v>393</v>
      </c>
      <c r="AN1433" s="34">
        <v>223.09972999999999</v>
      </c>
      <c r="AO1433" s="34" t="s">
        <v>68</v>
      </c>
      <c r="AP1433" s="34"/>
      <c r="AQ1433" s="34"/>
      <c r="AR1433" s="34" t="s">
        <v>68</v>
      </c>
      <c r="AS1433" s="34"/>
      <c r="AT1433" s="34"/>
      <c r="AU1433" s="34" t="s">
        <v>645</v>
      </c>
      <c r="AV1433" s="34" t="s">
        <v>646</v>
      </c>
      <c r="AW1433" s="34">
        <v>487.89724000000001</v>
      </c>
      <c r="AX1433" s="34" t="s">
        <v>1133</v>
      </c>
      <c r="AY1433" s="34" t="s">
        <v>1134</v>
      </c>
      <c r="AZ1433" s="3">
        <v>6389</v>
      </c>
      <c r="BA1433" s="34" t="s">
        <v>60</v>
      </c>
      <c r="BB1433" s="34">
        <v>6389</v>
      </c>
      <c r="BC1433" s="34" t="s">
        <v>60</v>
      </c>
      <c r="BD1433" s="34" t="s">
        <v>60</v>
      </c>
      <c r="BE1433" s="34" t="s">
        <v>60</v>
      </c>
      <c r="BF1433" s="34" t="str">
        <f>IFERROR(VLOOKUP(Data_Power_app[[#This Row],[PRO ODER]],'Result'!H:J,3,0),"")</f>
        <v>LAMINATION 5</v>
      </c>
      <c r="BG1433" s="11" t="str">
        <f>IFERROR(VLOOKUP(Data_Power_app[[#This Row],[PRO ODER]]&amp;"LAM",'Real Time'!A:E,4,0),"")</f>
        <v>ML-03</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c r="BJ1433" s="34" t="str">
        <f>IFERROR(VLOOKUP(Data_Power_app[[#This Row],[PRO ODER]],'Plan Lean DC'!A:C,3,0),"")</f>
        <v/>
      </c>
      <c r="BK1433" s="34" t="str">
        <f>IFERROR(VLOOKUP(Data_Power_app[[#This Row],[PRO ODER]]&amp;"LEAN_IN",'Real Time'!A:D,4,0),"")</f>
        <v>LEANLINE1_2</v>
      </c>
      <c r="BL1433" s="34"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1546</v>
      </c>
      <c r="B1434" s="34" t="s">
        <v>5337</v>
      </c>
      <c r="C1434" s="34" t="s">
        <v>5338</v>
      </c>
      <c r="D1434" s="34" t="s">
        <v>84</v>
      </c>
      <c r="E1434" s="34" t="s">
        <v>150</v>
      </c>
      <c r="F1434" s="34" t="s">
        <v>59</v>
      </c>
      <c r="G1434" s="34">
        <v>425</v>
      </c>
      <c r="H1434" s="4">
        <v>45821</v>
      </c>
      <c r="I1434" s="4">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4" t="s">
        <v>828</v>
      </c>
      <c r="AH1434" s="34" t="s">
        <v>391</v>
      </c>
      <c r="AI1434" s="34" t="s">
        <v>677</v>
      </c>
      <c r="AJ1434" s="34" t="s">
        <v>157</v>
      </c>
      <c r="AK1434" s="34" t="s">
        <v>65</v>
      </c>
      <c r="AL1434" s="34" t="s">
        <v>392</v>
      </c>
      <c r="AM1434" s="34" t="s">
        <v>393</v>
      </c>
      <c r="AN1434" s="34">
        <v>12.700480000000001</v>
      </c>
      <c r="AO1434" s="34" t="s">
        <v>68</v>
      </c>
      <c r="AP1434" s="34"/>
      <c r="AQ1434" s="34"/>
      <c r="AR1434" s="34" t="s">
        <v>68</v>
      </c>
      <c r="AS1434" s="34"/>
      <c r="AT1434" s="34"/>
      <c r="AU1434" s="34" t="s">
        <v>275</v>
      </c>
      <c r="AV1434" s="34" t="s">
        <v>276</v>
      </c>
      <c r="AW1434" s="34">
        <v>27.776330000000002</v>
      </c>
      <c r="AX1434" s="34" t="s">
        <v>678</v>
      </c>
      <c r="AY1434" s="34" t="s">
        <v>679</v>
      </c>
      <c r="AZ1434" s="3">
        <v>425</v>
      </c>
      <c r="BA1434" s="34" t="s">
        <v>60</v>
      </c>
      <c r="BB1434" s="34">
        <v>0</v>
      </c>
      <c r="BC1434" s="34" t="s">
        <v>60</v>
      </c>
      <c r="BD1434" s="34" t="s">
        <v>60</v>
      </c>
      <c r="BE1434" s="34" t="s">
        <v>60</v>
      </c>
      <c r="BF1434" s="34" t="str">
        <f>IFERROR(VLOOKUP(Data_Power_app[[#This Row],[PRO ODER]],'Result'!H:J,3,0),"")</f>
        <v>LAMINATION 5</v>
      </c>
      <c r="BG1434" s="11"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c r="BJ1434" s="34" t="str">
        <f>IFERROR(VLOOKUP(Data_Power_app[[#This Row],[PRO ODER]],'Plan Lean DC'!A:C,3,0),"")</f>
        <v/>
      </c>
      <c r="BK1434" s="34" t="str">
        <f>IFERROR(VLOOKUP(Data_Power_app[[#This Row],[PRO ODER]]&amp;"LEAN_IN",'Real Time'!A:D,4,0),"")</f>
        <v>LEANLINE1_2</v>
      </c>
      <c r="BL1434" s="34"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1547</v>
      </c>
      <c r="B1435" s="34" t="s">
        <v>10357</v>
      </c>
      <c r="C1435" s="34" t="s">
        <v>10358</v>
      </c>
      <c r="D1435" s="34" t="s">
        <v>84</v>
      </c>
      <c r="E1435" s="34" t="s">
        <v>150</v>
      </c>
      <c r="F1435" s="34" t="s">
        <v>72</v>
      </c>
      <c r="G1435" s="34">
        <v>5146</v>
      </c>
      <c r="H1435" s="4">
        <v>45825</v>
      </c>
      <c r="I1435" s="4">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4" t="s">
        <v>828</v>
      </c>
      <c r="AH1435" s="34" t="s">
        <v>139</v>
      </c>
      <c r="AI1435" s="34" t="s">
        <v>10359</v>
      </c>
      <c r="AJ1435" s="34" t="s">
        <v>74</v>
      </c>
      <c r="AK1435" s="34" t="s">
        <v>65</v>
      </c>
      <c r="AL1435" s="34" t="s">
        <v>140</v>
      </c>
      <c r="AM1435" s="34" t="s">
        <v>141</v>
      </c>
      <c r="AN1435" s="34">
        <v>100.57301</v>
      </c>
      <c r="AO1435" s="34" t="s">
        <v>68</v>
      </c>
      <c r="AP1435" s="34"/>
      <c r="AQ1435" s="34"/>
      <c r="AR1435" s="34" t="s">
        <v>68</v>
      </c>
      <c r="AS1435" s="34"/>
      <c r="AT1435" s="34"/>
      <c r="AU1435" s="34" t="s">
        <v>231</v>
      </c>
      <c r="AV1435" s="34" t="s">
        <v>232</v>
      </c>
      <c r="AW1435" s="34">
        <v>219.91666000000001</v>
      </c>
      <c r="AX1435" s="34" t="s">
        <v>10360</v>
      </c>
      <c r="AY1435" s="34" t="s">
        <v>10361</v>
      </c>
      <c r="AZ1435" s="3">
        <v>4227</v>
      </c>
      <c r="BA1435" s="34" t="s">
        <v>60</v>
      </c>
      <c r="BB1435" s="34">
        <v>0</v>
      </c>
      <c r="BC1435" s="34" t="s">
        <v>60</v>
      </c>
      <c r="BD1435" s="34" t="s">
        <v>60</v>
      </c>
      <c r="BE1435" s="34" t="s">
        <v>60</v>
      </c>
      <c r="BF1435" s="34" t="str">
        <f>IFERROR(VLOOKUP(Data_Power_app[[#This Row],[PRO ODER]],'Result'!H:J,3,0),"")</f>
        <v>LAMINATION 3</v>
      </c>
      <c r="BG1435" s="11" t="str">
        <f>IFERROR(VLOOKUP(Data_Power_app[[#This Row],[PRO ODER]]&amp;"LAM",'Real Time'!A:E,4,0),"")</f>
        <v>ML-02</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c r="BJ1435" s="34" t="str">
        <f>IFERROR(VLOOKUP(Data_Power_app[[#This Row],[PRO ODER]],'Plan Lean DC'!A:C,3,0),"")</f>
        <v>Line 5</v>
      </c>
      <c r="BK1435" s="34" t="str">
        <f>IFERROR(VLOOKUP(Data_Power_app[[#This Row],[PRO ODER]]&amp;"LEAN_IN",'Real Time'!A:D,4,0),"")</f>
        <v>LEAN-05</v>
      </c>
      <c r="BL1435" s="34"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31">
        <v>1548</v>
      </c>
      <c r="B1436" s="34" t="s">
        <v>3006</v>
      </c>
      <c r="C1436" s="34" t="s">
        <v>3007</v>
      </c>
      <c r="D1436" s="34" t="s">
        <v>84</v>
      </c>
      <c r="E1436" s="34" t="s">
        <v>150</v>
      </c>
      <c r="F1436" s="34" t="s">
        <v>59</v>
      </c>
      <c r="G1436" s="34">
        <v>119</v>
      </c>
      <c r="H1436" s="4">
        <v>45819</v>
      </c>
      <c r="I1436" s="4"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4" t="s">
        <v>828</v>
      </c>
      <c r="AH1436" s="34" t="s">
        <v>168</v>
      </c>
      <c r="AI1436" s="34" t="s">
        <v>754</v>
      </c>
      <c r="AJ1436" s="34" t="s">
        <v>169</v>
      </c>
      <c r="AK1436" s="34" t="s">
        <v>65</v>
      </c>
      <c r="AL1436" s="34" t="s">
        <v>153</v>
      </c>
      <c r="AM1436" s="34" t="s">
        <v>154</v>
      </c>
      <c r="AN1436" s="34">
        <v>3.9199299999999999</v>
      </c>
      <c r="AO1436" s="34" t="s">
        <v>68</v>
      </c>
      <c r="AP1436" s="34"/>
      <c r="AQ1436" s="34"/>
      <c r="AR1436" s="34" t="s">
        <v>68</v>
      </c>
      <c r="AS1436" s="34"/>
      <c r="AT1436" s="34"/>
      <c r="AU1436" s="34" t="s">
        <v>755</v>
      </c>
      <c r="AV1436" s="34" t="s">
        <v>756</v>
      </c>
      <c r="AW1436" s="34">
        <v>8.57348</v>
      </c>
      <c r="AX1436" s="34" t="s">
        <v>2999</v>
      </c>
      <c r="AY1436" s="34" t="s">
        <v>3000</v>
      </c>
      <c r="AZ1436" s="3">
        <v>89</v>
      </c>
      <c r="BA1436" s="34" t="s">
        <v>60</v>
      </c>
      <c r="BB1436" s="34">
        <v>0</v>
      </c>
      <c r="BC1436" s="34" t="s">
        <v>60</v>
      </c>
      <c r="BD1436" s="34" t="s">
        <v>60</v>
      </c>
      <c r="BE1436" s="34" t="s">
        <v>60</v>
      </c>
      <c r="BF1436" s="34" t="str">
        <f>IFERROR(VLOOKUP(Data_Power_app[[#This Row],[PRO ODER]],'Result'!H:J,3,0),"")</f>
        <v>LAMINATION 4</v>
      </c>
      <c r="BG1436" s="11"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c r="BJ1436" s="34" t="str">
        <f>IFERROR(VLOOKUP(Data_Power_app[[#This Row],[PRO ODER]],'Plan Lean DC'!A:C,3,0),"")</f>
        <v/>
      </c>
      <c r="BK1436" s="34" t="str">
        <f>IFERROR(VLOOKUP(Data_Power_app[[#This Row],[PRO ODER]]&amp;"LEAN_IN",'Real Time'!A:D,4,0),"")</f>
        <v>LEANLINE1_2</v>
      </c>
      <c r="BL1436" s="34"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1549</v>
      </c>
      <c r="B1437" s="34" t="s">
        <v>11675</v>
      </c>
      <c r="C1437" s="34" t="s">
        <v>11676</v>
      </c>
      <c r="D1437" s="34" t="s">
        <v>84</v>
      </c>
      <c r="E1437" s="34" t="s">
        <v>155</v>
      </c>
      <c r="F1437" s="34" t="s">
        <v>72</v>
      </c>
      <c r="G1437" s="34">
        <v>4539</v>
      </c>
      <c r="H1437" s="4">
        <v>45827</v>
      </c>
      <c r="I1437" s="4">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4" t="s">
        <v>828</v>
      </c>
      <c r="AH1437" s="34" t="s">
        <v>172</v>
      </c>
      <c r="AI1437" s="34" t="s">
        <v>3580</v>
      </c>
      <c r="AJ1437" s="34" t="s">
        <v>74</v>
      </c>
      <c r="AK1437" s="34" t="s">
        <v>65</v>
      </c>
      <c r="AL1437" s="34" t="s">
        <v>173</v>
      </c>
      <c r="AM1437" s="34" t="s">
        <v>174</v>
      </c>
      <c r="AN1437" s="34">
        <v>138.12072000000001</v>
      </c>
      <c r="AO1437" s="34" t="s">
        <v>91</v>
      </c>
      <c r="AP1437" s="34" t="s">
        <v>92</v>
      </c>
      <c r="AQ1437" s="34">
        <v>138.12072000000001</v>
      </c>
      <c r="AR1437" s="34" t="s">
        <v>68</v>
      </c>
      <c r="AS1437" s="34"/>
      <c r="AT1437" s="34"/>
      <c r="AU1437" s="34" t="s">
        <v>511</v>
      </c>
      <c r="AV1437" s="34" t="s">
        <v>512</v>
      </c>
      <c r="AW1437" s="34">
        <v>256.74909000000002</v>
      </c>
      <c r="AX1437" s="34" t="s">
        <v>68</v>
      </c>
      <c r="AY1437" s="34" t="s">
        <v>68</v>
      </c>
      <c r="AZ1437" s="3" t="s">
        <v>68</v>
      </c>
      <c r="BA1437" s="34" t="s">
        <v>60</v>
      </c>
      <c r="BB1437" s="34">
        <v>0</v>
      </c>
      <c r="BC1437" s="34" t="s">
        <v>60</v>
      </c>
      <c r="BD1437" s="34" t="s">
        <v>60</v>
      </c>
      <c r="BE1437" s="34" t="s">
        <v>60</v>
      </c>
      <c r="BF1437" s="34" t="str">
        <f>IFERROR(VLOOKUP(Data_Power_app[[#This Row],[PRO ODER]],'Result'!H:J,3,0),"")</f>
        <v>LAMINATION 2</v>
      </c>
      <c r="BG1437" s="11" t="str">
        <f>IFERROR(VLOOKUP(Data_Power_app[[#This Row],[PRO ODER]]&amp;"LAM",'Real Time'!A:E,4,0),"")</f>
        <v>ML-01</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c r="BJ1437" s="34" t="str">
        <f>IFERROR(VLOOKUP(Data_Power_app[[#This Row],[PRO ODER]],'Plan Lean DC'!A:C,3,0),"")</f>
        <v/>
      </c>
      <c r="BK1437" s="34" t="str">
        <f>IFERROR(VLOOKUP(Data_Power_app[[#This Row],[PRO ODER]]&amp;"LEAN_IN",'Real Time'!A:D,4,0),"")</f>
        <v>LEAN-06</v>
      </c>
      <c r="BL1437" s="34"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1550</v>
      </c>
      <c r="B1438" s="34" t="s">
        <v>6500</v>
      </c>
      <c r="C1438" s="34" t="s">
        <v>6501</v>
      </c>
      <c r="D1438" s="34" t="s">
        <v>253</v>
      </c>
      <c r="E1438" s="34" t="s">
        <v>254</v>
      </c>
      <c r="F1438" s="34" t="s">
        <v>59</v>
      </c>
      <c r="G1438" s="34">
        <v>244</v>
      </c>
      <c r="H1438" s="4">
        <v>45821</v>
      </c>
      <c r="I1438" s="4">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4" t="s">
        <v>828</v>
      </c>
      <c r="AH1438" s="34" t="s">
        <v>255</v>
      </c>
      <c r="AI1438" s="34" t="s">
        <v>6502</v>
      </c>
      <c r="AJ1438" s="34" t="s">
        <v>256</v>
      </c>
      <c r="AK1438" s="34" t="s">
        <v>98</v>
      </c>
      <c r="AL1438" s="34" t="s">
        <v>257</v>
      </c>
      <c r="AM1438" s="34" t="s">
        <v>258</v>
      </c>
      <c r="AN1438" s="34">
        <v>5.8107699999999998</v>
      </c>
      <c r="AO1438" s="34" t="s">
        <v>68</v>
      </c>
      <c r="AP1438" s="34"/>
      <c r="AQ1438" s="34"/>
      <c r="AR1438" s="34" t="s">
        <v>68</v>
      </c>
      <c r="AS1438" s="34"/>
      <c r="AT1438" s="34"/>
      <c r="AU1438" s="34" t="s">
        <v>259</v>
      </c>
      <c r="AV1438" s="34" t="s">
        <v>260</v>
      </c>
      <c r="AW1438" s="34">
        <v>21.605550000000001</v>
      </c>
      <c r="AX1438" s="34" t="s">
        <v>928</v>
      </c>
      <c r="AY1438" s="34" t="s">
        <v>929</v>
      </c>
      <c r="AZ1438" s="3">
        <v>244</v>
      </c>
      <c r="BA1438" s="34" t="s">
        <v>60</v>
      </c>
      <c r="BB1438" s="34">
        <v>0</v>
      </c>
      <c r="BC1438" s="34" t="s">
        <v>60</v>
      </c>
      <c r="BD1438" s="34" t="s">
        <v>60</v>
      </c>
      <c r="BE1438" s="34" t="s">
        <v>60</v>
      </c>
      <c r="BF1438" s="34" t="str">
        <f>IFERROR(VLOOKUP(Data_Power_app[[#This Row],[PRO ODER]],'Result'!H:J,3,0),"")</f>
        <v>LAMINATION 6</v>
      </c>
      <c r="BG1438" s="11"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c r="BJ1438" s="34" t="str">
        <f>IFERROR(VLOOKUP(Data_Power_app[[#This Row],[PRO ODER]],'Plan Lean DC'!A:C,3,0),"")</f>
        <v/>
      </c>
      <c r="BK1438" s="34" t="str">
        <f>IFERROR(VLOOKUP(Data_Power_app[[#This Row],[PRO ODER]]&amp;"LEAN_IN",'Real Time'!A:D,4,0),"")</f>
        <v>LEANLINE1_2</v>
      </c>
      <c r="BL1438" s="34"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1551</v>
      </c>
      <c r="B1439" s="34" t="s">
        <v>6503</v>
      </c>
      <c r="C1439" s="34" t="s">
        <v>6504</v>
      </c>
      <c r="D1439" s="34" t="s">
        <v>253</v>
      </c>
      <c r="E1439" s="34" t="s">
        <v>254</v>
      </c>
      <c r="F1439" s="34" t="s">
        <v>59</v>
      </c>
      <c r="G1439" s="34">
        <v>112</v>
      </c>
      <c r="H1439" s="4">
        <v>45821</v>
      </c>
      <c r="I1439" s="4">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4" t="s">
        <v>828</v>
      </c>
      <c r="AH1439" s="34" t="s">
        <v>255</v>
      </c>
      <c r="AI1439" s="34" t="s">
        <v>5682</v>
      </c>
      <c r="AJ1439" s="34" t="s">
        <v>256</v>
      </c>
      <c r="AK1439" s="34" t="s">
        <v>65</v>
      </c>
      <c r="AL1439" s="34" t="s">
        <v>257</v>
      </c>
      <c r="AM1439" s="34" t="s">
        <v>258</v>
      </c>
      <c r="AN1439" s="34">
        <v>2.0878000000000001</v>
      </c>
      <c r="AO1439" s="34" t="s">
        <v>68</v>
      </c>
      <c r="AP1439" s="34"/>
      <c r="AQ1439" s="34"/>
      <c r="AR1439" s="34" t="s">
        <v>68</v>
      </c>
      <c r="AS1439" s="34"/>
      <c r="AT1439" s="34"/>
      <c r="AU1439" s="34" t="s">
        <v>316</v>
      </c>
      <c r="AV1439" s="34" t="s">
        <v>317</v>
      </c>
      <c r="AW1439" s="34">
        <v>7.7618799999999997</v>
      </c>
      <c r="AX1439" s="34" t="s">
        <v>5683</v>
      </c>
      <c r="AY1439" s="34" t="s">
        <v>5684</v>
      </c>
      <c r="AZ1439" s="3">
        <v>112</v>
      </c>
      <c r="BA1439" s="34" t="s">
        <v>60</v>
      </c>
      <c r="BB1439" s="34">
        <v>0</v>
      </c>
      <c r="BC1439" s="34" t="s">
        <v>60</v>
      </c>
      <c r="BD1439" s="34" t="s">
        <v>60</v>
      </c>
      <c r="BE1439" s="34" t="s">
        <v>60</v>
      </c>
      <c r="BF1439" s="34" t="str">
        <f>IFERROR(VLOOKUP(Data_Power_app[[#This Row],[PRO ODER]],'Result'!H:J,3,0),"")</f>
        <v/>
      </c>
      <c r="BG1439" s="11" t="str">
        <f>IFERROR(VLOOKUP(Data_Power_app[[#This Row],[PRO ODER]]&amp;"LAM",'Real Time'!A:E,4,0),"")</f>
        <v>ML-06</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LEANLINE1_2</v>
      </c>
      <c r="BL1439" s="34"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1552</v>
      </c>
      <c r="B1440" s="34" t="s">
        <v>6505</v>
      </c>
      <c r="C1440" s="34" t="s">
        <v>6506</v>
      </c>
      <c r="D1440" s="34" t="s">
        <v>253</v>
      </c>
      <c r="E1440" s="34" t="s">
        <v>254</v>
      </c>
      <c r="F1440" s="34" t="s">
        <v>59</v>
      </c>
      <c r="G1440" s="34">
        <v>394</v>
      </c>
      <c r="H1440" s="4">
        <v>45821</v>
      </c>
      <c r="I1440" s="4">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4" t="s">
        <v>828</v>
      </c>
      <c r="AH1440" s="34" t="s">
        <v>255</v>
      </c>
      <c r="AI1440" s="34" t="s">
        <v>5682</v>
      </c>
      <c r="AJ1440" s="34" t="s">
        <v>256</v>
      </c>
      <c r="AK1440" s="34" t="s">
        <v>65</v>
      </c>
      <c r="AL1440" s="34" t="s">
        <v>257</v>
      </c>
      <c r="AM1440" s="34" t="s">
        <v>258</v>
      </c>
      <c r="AN1440" s="34">
        <v>7.8202199999999999</v>
      </c>
      <c r="AO1440" s="34" t="s">
        <v>68</v>
      </c>
      <c r="AP1440" s="34"/>
      <c r="AQ1440" s="34"/>
      <c r="AR1440" s="34" t="s">
        <v>68</v>
      </c>
      <c r="AS1440" s="34"/>
      <c r="AT1440" s="34"/>
      <c r="AU1440" s="34" t="s">
        <v>316</v>
      </c>
      <c r="AV1440" s="34" t="s">
        <v>317</v>
      </c>
      <c r="AW1440" s="34">
        <v>29.07497</v>
      </c>
      <c r="AX1440" s="34" t="s">
        <v>5683</v>
      </c>
      <c r="AY1440" s="34" t="s">
        <v>5684</v>
      </c>
      <c r="AZ1440" s="3">
        <v>394</v>
      </c>
      <c r="BA1440" s="34" t="s">
        <v>60</v>
      </c>
      <c r="BB1440" s="34">
        <v>0</v>
      </c>
      <c r="BC1440" s="34" t="s">
        <v>60</v>
      </c>
      <c r="BD1440" s="34" t="s">
        <v>60</v>
      </c>
      <c r="BE1440" s="34" t="s">
        <v>60</v>
      </c>
      <c r="BF1440" s="34" t="str">
        <f>IFERROR(VLOOKUP(Data_Power_app[[#This Row],[PRO ODER]],'Result'!H:J,3,0),"")</f>
        <v/>
      </c>
      <c r="BG1440" s="11"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LEANLINE1_2</v>
      </c>
      <c r="BL1440" s="34"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1553</v>
      </c>
      <c r="B1441" s="34" t="s">
        <v>5719</v>
      </c>
      <c r="C1441" s="34" t="s">
        <v>5720</v>
      </c>
      <c r="D1441" s="34" t="s">
        <v>253</v>
      </c>
      <c r="E1441" s="34" t="s">
        <v>254</v>
      </c>
      <c r="F1441" s="34" t="s">
        <v>59</v>
      </c>
      <c r="G1441" s="34">
        <v>1178</v>
      </c>
      <c r="H1441" s="4">
        <v>45821</v>
      </c>
      <c r="I1441" s="4">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4" t="s">
        <v>828</v>
      </c>
      <c r="AH1441" s="34" t="s">
        <v>255</v>
      </c>
      <c r="AI1441" s="34" t="s">
        <v>474</v>
      </c>
      <c r="AJ1441" s="34" t="s">
        <v>256</v>
      </c>
      <c r="AK1441" s="34" t="s">
        <v>98</v>
      </c>
      <c r="AL1441" s="34" t="s">
        <v>257</v>
      </c>
      <c r="AM1441" s="34" t="s">
        <v>258</v>
      </c>
      <c r="AN1441" s="34">
        <v>27.121510000000001</v>
      </c>
      <c r="AO1441" s="34" t="s">
        <v>68</v>
      </c>
      <c r="AP1441" s="34"/>
      <c r="AQ1441" s="34"/>
      <c r="AR1441" s="34" t="s">
        <v>68</v>
      </c>
      <c r="AS1441" s="34"/>
      <c r="AT1441" s="34"/>
      <c r="AU1441" s="34" t="s">
        <v>316</v>
      </c>
      <c r="AV1441" s="34" t="s">
        <v>317</v>
      </c>
      <c r="AW1441" s="34">
        <v>100.84396</v>
      </c>
      <c r="AX1441" s="34" t="s">
        <v>475</v>
      </c>
      <c r="AY1441" s="34" t="s">
        <v>476</v>
      </c>
      <c r="AZ1441" s="3">
        <v>1178</v>
      </c>
      <c r="BA1441" s="34" t="s">
        <v>60</v>
      </c>
      <c r="BB1441" s="34">
        <v>0</v>
      </c>
      <c r="BC1441" s="34" t="s">
        <v>60</v>
      </c>
      <c r="BD1441" s="34" t="s">
        <v>60</v>
      </c>
      <c r="BE1441" s="34" t="s">
        <v>60</v>
      </c>
      <c r="BF1441" s="34" t="str">
        <f>IFERROR(VLOOKUP(Data_Power_app[[#This Row],[PRO ODER]],'Result'!H:J,3,0),"")</f>
        <v/>
      </c>
      <c r="BG1441" s="11"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LEANLINE1_2</v>
      </c>
      <c r="BL1441" s="34"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1554</v>
      </c>
      <c r="B1442" s="34" t="s">
        <v>6507</v>
      </c>
      <c r="C1442" s="34" t="s">
        <v>6508</v>
      </c>
      <c r="D1442" s="34" t="s">
        <v>253</v>
      </c>
      <c r="E1442" s="34" t="s">
        <v>254</v>
      </c>
      <c r="F1442" s="34" t="s">
        <v>59</v>
      </c>
      <c r="G1442" s="34">
        <v>1334</v>
      </c>
      <c r="H1442" s="4">
        <v>45821</v>
      </c>
      <c r="I1442" s="4">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4" t="s">
        <v>828</v>
      </c>
      <c r="AH1442" s="34" t="s">
        <v>255</v>
      </c>
      <c r="AI1442" s="34" t="s">
        <v>6502</v>
      </c>
      <c r="AJ1442" s="34" t="s">
        <v>256</v>
      </c>
      <c r="AK1442" s="34" t="s">
        <v>98</v>
      </c>
      <c r="AL1442" s="34" t="s">
        <v>257</v>
      </c>
      <c r="AM1442" s="34" t="s">
        <v>258</v>
      </c>
      <c r="AN1442" s="34">
        <v>31.02103</v>
      </c>
      <c r="AO1442" s="34" t="s">
        <v>68</v>
      </c>
      <c r="AP1442" s="34"/>
      <c r="AQ1442" s="34"/>
      <c r="AR1442" s="34" t="s">
        <v>68</v>
      </c>
      <c r="AS1442" s="34"/>
      <c r="AT1442" s="34"/>
      <c r="AU1442" s="34" t="s">
        <v>259</v>
      </c>
      <c r="AV1442" s="34" t="s">
        <v>260</v>
      </c>
      <c r="AW1442" s="34">
        <v>115.34322</v>
      </c>
      <c r="AX1442" s="34" t="s">
        <v>928</v>
      </c>
      <c r="AY1442" s="34" t="s">
        <v>929</v>
      </c>
      <c r="AZ1442" s="3">
        <v>1334</v>
      </c>
      <c r="BA1442" s="34" t="s">
        <v>60</v>
      </c>
      <c r="BB1442" s="34">
        <v>0</v>
      </c>
      <c r="BC1442" s="34" t="s">
        <v>60</v>
      </c>
      <c r="BD1442" s="34" t="s">
        <v>60</v>
      </c>
      <c r="BE1442" s="34" t="s">
        <v>60</v>
      </c>
      <c r="BF1442" s="34" t="str">
        <f>IFERROR(VLOOKUP(Data_Power_app[[#This Row],[PRO ODER]],'Result'!H:J,3,0),"")</f>
        <v>LAMINATION 6</v>
      </c>
      <c r="BG1442" s="11" t="str">
        <f>IFERROR(VLOOKUP(Data_Power_app[[#This Row],[PRO ODER]]&amp;"LAM",'Real Time'!A:E,4,0),"")</f>
        <v>ML-06</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URGENT</v>
      </c>
      <c r="BJ1442" s="34" t="str">
        <f>IFERROR(VLOOKUP(Data_Power_app[[#This Row],[PRO ODER]],'Plan Lean DC'!A:C,3,0),"")</f>
        <v/>
      </c>
      <c r="BK1442" s="34" t="str">
        <f>IFERROR(VLOOKUP(Data_Power_app[[#This Row],[PRO ODER]]&amp;"LEAN_IN",'Real Time'!A:D,4,0),"")</f>
        <v>LEANLINE1_2</v>
      </c>
      <c r="BL1442" s="34"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1555</v>
      </c>
      <c r="B1443" s="34" t="s">
        <v>6509</v>
      </c>
      <c r="C1443" s="34" t="s">
        <v>6510</v>
      </c>
      <c r="D1443" s="34" t="s">
        <v>253</v>
      </c>
      <c r="E1443" s="34" t="s">
        <v>254</v>
      </c>
      <c r="F1443" s="34" t="s">
        <v>59</v>
      </c>
      <c r="G1443" s="34">
        <v>310</v>
      </c>
      <c r="H1443" s="4">
        <v>45821</v>
      </c>
      <c r="I1443" s="4">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4" t="s">
        <v>828</v>
      </c>
      <c r="AH1443" s="34" t="s">
        <v>255</v>
      </c>
      <c r="AI1443" s="34" t="s">
        <v>5682</v>
      </c>
      <c r="AJ1443" s="34" t="s">
        <v>256</v>
      </c>
      <c r="AK1443" s="34" t="s">
        <v>65</v>
      </c>
      <c r="AL1443" s="34" t="s">
        <v>257</v>
      </c>
      <c r="AM1443" s="34" t="s">
        <v>258</v>
      </c>
      <c r="AN1443" s="34">
        <v>6.12019</v>
      </c>
      <c r="AO1443" s="34" t="s">
        <v>68</v>
      </c>
      <c r="AP1443" s="34"/>
      <c r="AQ1443" s="34"/>
      <c r="AR1443" s="34" t="s">
        <v>68</v>
      </c>
      <c r="AS1443" s="34"/>
      <c r="AT1443" s="34"/>
      <c r="AU1443" s="34" t="s">
        <v>316</v>
      </c>
      <c r="AV1443" s="34" t="s">
        <v>317</v>
      </c>
      <c r="AW1443" s="34">
        <v>22.754359999999998</v>
      </c>
      <c r="AX1443" s="34" t="s">
        <v>5683</v>
      </c>
      <c r="AY1443" s="34" t="s">
        <v>5684</v>
      </c>
      <c r="AZ1443" s="3">
        <v>310</v>
      </c>
      <c r="BA1443" s="34" t="s">
        <v>60</v>
      </c>
      <c r="BB1443" s="34">
        <v>0</v>
      </c>
      <c r="BC1443" s="34" t="s">
        <v>60</v>
      </c>
      <c r="BD1443" s="34" t="s">
        <v>60</v>
      </c>
      <c r="BE1443" s="34" t="s">
        <v>60</v>
      </c>
      <c r="BF1443" s="34" t="str">
        <f>IFERROR(VLOOKUP(Data_Power_app[[#This Row],[PRO ODER]],'Result'!H:J,3,0),"")</f>
        <v/>
      </c>
      <c r="BG1443" s="11" t="str">
        <f>IFERROR(VLOOKUP(Data_Power_app[[#This Row],[PRO ODER]]&amp;"LAM",'Real Time'!A:E,4,0),"")</f>
        <v>ML-06</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LEANLINE1_2</v>
      </c>
      <c r="BL1443" s="34"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1556</v>
      </c>
      <c r="B1444" s="34" t="s">
        <v>6511</v>
      </c>
      <c r="C1444" s="34" t="s">
        <v>6512</v>
      </c>
      <c r="D1444" s="34" t="s">
        <v>253</v>
      </c>
      <c r="E1444" s="34" t="s">
        <v>254</v>
      </c>
      <c r="F1444" s="34" t="s">
        <v>59</v>
      </c>
      <c r="G1444" s="34">
        <v>160</v>
      </c>
      <c r="H1444" s="4">
        <v>45821</v>
      </c>
      <c r="I1444" s="4">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4" t="s">
        <v>828</v>
      </c>
      <c r="AH1444" s="34" t="s">
        <v>255</v>
      </c>
      <c r="AI1444" s="34" t="s">
        <v>5682</v>
      </c>
      <c r="AJ1444" s="34" t="s">
        <v>256</v>
      </c>
      <c r="AK1444" s="34" t="s">
        <v>65</v>
      </c>
      <c r="AL1444" s="34" t="s">
        <v>257</v>
      </c>
      <c r="AM1444" s="34" t="s">
        <v>258</v>
      </c>
      <c r="AN1444" s="34">
        <v>3.2028599999999998</v>
      </c>
      <c r="AO1444" s="34" t="s">
        <v>68</v>
      </c>
      <c r="AP1444" s="34"/>
      <c r="AQ1444" s="34"/>
      <c r="AR1444" s="34" t="s">
        <v>68</v>
      </c>
      <c r="AS1444" s="34"/>
      <c r="AT1444" s="34"/>
      <c r="AU1444" s="34" t="s">
        <v>316</v>
      </c>
      <c r="AV1444" s="34" t="s">
        <v>317</v>
      </c>
      <c r="AW1444" s="34">
        <v>11.90807</v>
      </c>
      <c r="AX1444" s="34" t="s">
        <v>5683</v>
      </c>
      <c r="AY1444" s="34" t="s">
        <v>5684</v>
      </c>
      <c r="AZ1444" s="3">
        <v>160</v>
      </c>
      <c r="BA1444" s="34" t="s">
        <v>60</v>
      </c>
      <c r="BB1444" s="34">
        <v>0</v>
      </c>
      <c r="BC1444" s="34" t="s">
        <v>60</v>
      </c>
      <c r="BD1444" s="34" t="s">
        <v>60</v>
      </c>
      <c r="BE1444" s="34" t="s">
        <v>60</v>
      </c>
      <c r="BF1444" s="34" t="str">
        <f>IFERROR(VLOOKUP(Data_Power_app[[#This Row],[PRO ODER]],'Result'!H:J,3,0),"")</f>
        <v/>
      </c>
      <c r="BG1444" s="11" t="str">
        <f>IFERROR(VLOOKUP(Data_Power_app[[#This Row],[PRO ODER]]&amp;"LAM",'Real Time'!A:E,4,0),"")</f>
        <v>ML-06</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LEANLINE1_2</v>
      </c>
      <c r="BL1444" s="34"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1557</v>
      </c>
      <c r="B1445" s="34" t="s">
        <v>5721</v>
      </c>
      <c r="C1445" s="34" t="s">
        <v>5722</v>
      </c>
      <c r="D1445" s="34" t="s">
        <v>253</v>
      </c>
      <c r="E1445" s="34" t="s">
        <v>254</v>
      </c>
      <c r="F1445" s="34" t="s">
        <v>59</v>
      </c>
      <c r="G1445" s="34">
        <v>1394</v>
      </c>
      <c r="H1445" s="4">
        <v>45821</v>
      </c>
      <c r="I1445" s="4">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4" t="s">
        <v>828</v>
      </c>
      <c r="AH1445" s="34" t="s">
        <v>255</v>
      </c>
      <c r="AI1445" s="34" t="s">
        <v>5682</v>
      </c>
      <c r="AJ1445" s="34" t="s">
        <v>256</v>
      </c>
      <c r="AK1445" s="34" t="s">
        <v>65</v>
      </c>
      <c r="AL1445" s="34" t="s">
        <v>257</v>
      </c>
      <c r="AM1445" s="34" t="s">
        <v>258</v>
      </c>
      <c r="AN1445" s="34">
        <v>27.119720000000001</v>
      </c>
      <c r="AO1445" s="34" t="s">
        <v>68</v>
      </c>
      <c r="AP1445" s="34"/>
      <c r="AQ1445" s="34"/>
      <c r="AR1445" s="34" t="s">
        <v>68</v>
      </c>
      <c r="AS1445" s="34"/>
      <c r="AT1445" s="34"/>
      <c r="AU1445" s="34" t="s">
        <v>316</v>
      </c>
      <c r="AV1445" s="34" t="s">
        <v>317</v>
      </c>
      <c r="AW1445" s="34">
        <v>100.82755</v>
      </c>
      <c r="AX1445" s="34" t="s">
        <v>5683</v>
      </c>
      <c r="AY1445" s="34" t="s">
        <v>5684</v>
      </c>
      <c r="AZ1445" s="3">
        <v>1394</v>
      </c>
      <c r="BA1445" s="34" t="s">
        <v>60</v>
      </c>
      <c r="BB1445" s="34">
        <v>0</v>
      </c>
      <c r="BC1445" s="34" t="s">
        <v>60</v>
      </c>
      <c r="BD1445" s="34" t="s">
        <v>60</v>
      </c>
      <c r="BE1445" s="34" t="s">
        <v>60</v>
      </c>
      <c r="BF1445" s="34" t="str">
        <f>IFERROR(VLOOKUP(Data_Power_app[[#This Row],[PRO ODER]],'Result'!H:J,3,0),"")</f>
        <v/>
      </c>
      <c r="BG1445" s="11"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URGENT</v>
      </c>
      <c r="BJ1445" s="34" t="str">
        <f>IFERROR(VLOOKUP(Data_Power_app[[#This Row],[PRO ODER]],'Plan Lean DC'!A:C,3,0),"")</f>
        <v/>
      </c>
      <c r="BK1445" s="34" t="str">
        <f>IFERROR(VLOOKUP(Data_Power_app[[#This Row],[PRO ODER]]&amp;"LEAN_IN",'Real Time'!A:D,4,0),"")</f>
        <v>LEANLINE1_2</v>
      </c>
      <c r="BL1445" s="34"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1558</v>
      </c>
      <c r="B1446" s="34" t="s">
        <v>6513</v>
      </c>
      <c r="C1446" s="34" t="s">
        <v>6514</v>
      </c>
      <c r="D1446" s="34" t="s">
        <v>253</v>
      </c>
      <c r="E1446" s="34" t="s">
        <v>254</v>
      </c>
      <c r="F1446" s="34" t="s">
        <v>59</v>
      </c>
      <c r="G1446" s="34">
        <v>318</v>
      </c>
      <c r="H1446" s="4">
        <v>45821</v>
      </c>
      <c r="I1446" s="4">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4" t="s">
        <v>828</v>
      </c>
      <c r="AH1446" s="34" t="s">
        <v>255</v>
      </c>
      <c r="AI1446" s="34" t="s">
        <v>5682</v>
      </c>
      <c r="AJ1446" s="34" t="s">
        <v>256</v>
      </c>
      <c r="AK1446" s="34" t="s">
        <v>65</v>
      </c>
      <c r="AL1446" s="34" t="s">
        <v>257</v>
      </c>
      <c r="AM1446" s="34" t="s">
        <v>258</v>
      </c>
      <c r="AN1446" s="34">
        <v>6.9356099999999996</v>
      </c>
      <c r="AO1446" s="34" t="s">
        <v>68</v>
      </c>
      <c r="AP1446" s="34"/>
      <c r="AQ1446" s="34"/>
      <c r="AR1446" s="34" t="s">
        <v>68</v>
      </c>
      <c r="AS1446" s="34"/>
      <c r="AT1446" s="34"/>
      <c r="AU1446" s="34" t="s">
        <v>316</v>
      </c>
      <c r="AV1446" s="34" t="s">
        <v>317</v>
      </c>
      <c r="AW1446" s="34">
        <v>25.787649999999999</v>
      </c>
      <c r="AX1446" s="34" t="s">
        <v>5683</v>
      </c>
      <c r="AY1446" s="34" t="s">
        <v>5684</v>
      </c>
      <c r="AZ1446" s="3">
        <v>318</v>
      </c>
      <c r="BA1446" s="34" t="s">
        <v>60</v>
      </c>
      <c r="BB1446" s="34">
        <v>0</v>
      </c>
      <c r="BC1446" s="34" t="s">
        <v>60</v>
      </c>
      <c r="BD1446" s="34" t="s">
        <v>60</v>
      </c>
      <c r="BE1446" s="34" t="s">
        <v>60</v>
      </c>
      <c r="BF1446" s="34" t="str">
        <f>IFERROR(VLOOKUP(Data_Power_app[[#This Row],[PRO ODER]],'Result'!H:J,3,0),"")</f>
        <v>LAMINATION 6</v>
      </c>
      <c r="BG1446" s="11"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c r="BJ1446" s="34" t="str">
        <f>IFERROR(VLOOKUP(Data_Power_app[[#This Row],[PRO ODER]],'Plan Lean DC'!A:C,3,0),"")</f>
        <v/>
      </c>
      <c r="BK1446" s="34" t="str">
        <f>IFERROR(VLOOKUP(Data_Power_app[[#This Row],[PRO ODER]]&amp;"LEAN_IN",'Real Time'!A:D,4,0),"")</f>
        <v>LEANLINE1_2</v>
      </c>
      <c r="BL1446" s="34"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1559</v>
      </c>
      <c r="B1447" s="34" t="s">
        <v>6515</v>
      </c>
      <c r="C1447" s="34" t="s">
        <v>6516</v>
      </c>
      <c r="D1447" s="34" t="s">
        <v>253</v>
      </c>
      <c r="E1447" s="34" t="s">
        <v>254</v>
      </c>
      <c r="F1447" s="34" t="s">
        <v>59</v>
      </c>
      <c r="G1447" s="34">
        <v>608</v>
      </c>
      <c r="H1447" s="4">
        <v>45821</v>
      </c>
      <c r="I1447" s="4">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4" t="s">
        <v>828</v>
      </c>
      <c r="AH1447" s="34" t="s">
        <v>255</v>
      </c>
      <c r="AI1447" s="34" t="s">
        <v>5682</v>
      </c>
      <c r="AJ1447" s="34" t="s">
        <v>256</v>
      </c>
      <c r="AK1447" s="34" t="s">
        <v>65</v>
      </c>
      <c r="AL1447" s="34" t="s">
        <v>257</v>
      </c>
      <c r="AM1447" s="34" t="s">
        <v>258</v>
      </c>
      <c r="AN1447" s="34">
        <v>11.893700000000001</v>
      </c>
      <c r="AO1447" s="34" t="s">
        <v>68</v>
      </c>
      <c r="AP1447" s="34"/>
      <c r="AQ1447" s="34"/>
      <c r="AR1447" s="34" t="s">
        <v>68</v>
      </c>
      <c r="AS1447" s="34"/>
      <c r="AT1447" s="34"/>
      <c r="AU1447" s="34" t="s">
        <v>316</v>
      </c>
      <c r="AV1447" s="34" t="s">
        <v>317</v>
      </c>
      <c r="AW1447" s="34">
        <v>44.219430000000003</v>
      </c>
      <c r="AX1447" s="34" t="s">
        <v>5683</v>
      </c>
      <c r="AY1447" s="34" t="s">
        <v>5684</v>
      </c>
      <c r="AZ1447" s="3">
        <v>608</v>
      </c>
      <c r="BA1447" s="34" t="s">
        <v>60</v>
      </c>
      <c r="BB1447" s="34">
        <v>0</v>
      </c>
      <c r="BC1447" s="34" t="s">
        <v>60</v>
      </c>
      <c r="BD1447" s="34" t="s">
        <v>60</v>
      </c>
      <c r="BE1447" s="34" t="s">
        <v>60</v>
      </c>
      <c r="BF1447" s="34" t="str">
        <f>IFERROR(VLOOKUP(Data_Power_app[[#This Row],[PRO ODER]],'Result'!H:J,3,0),"")</f>
        <v>LAMINATION 6</v>
      </c>
      <c r="BG1447" s="11"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URGENT</v>
      </c>
      <c r="BJ1447" s="34" t="str">
        <f>IFERROR(VLOOKUP(Data_Power_app[[#This Row],[PRO ODER]],'Plan Lean DC'!A:C,3,0),"")</f>
        <v/>
      </c>
      <c r="BK1447" s="34" t="str">
        <f>IFERROR(VLOOKUP(Data_Power_app[[#This Row],[PRO ODER]]&amp;"LEAN_IN",'Real Time'!A:D,4,0),"")</f>
        <v>LEANLINE1_2</v>
      </c>
      <c r="BL1447" s="34"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1560</v>
      </c>
      <c r="B1448" s="34" t="s">
        <v>6517</v>
      </c>
      <c r="C1448" s="34" t="s">
        <v>6518</v>
      </c>
      <c r="D1448" s="34" t="s">
        <v>253</v>
      </c>
      <c r="E1448" s="34" t="s">
        <v>254</v>
      </c>
      <c r="F1448" s="34" t="s">
        <v>59</v>
      </c>
      <c r="G1448" s="34">
        <v>5360</v>
      </c>
      <c r="H1448" s="4">
        <v>45821</v>
      </c>
      <c r="I1448" s="4">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4" t="s">
        <v>62</v>
      </c>
      <c r="AH1448" s="34" t="s">
        <v>255</v>
      </c>
      <c r="AI1448" s="34" t="s">
        <v>5682</v>
      </c>
      <c r="AJ1448" s="34" t="s">
        <v>256</v>
      </c>
      <c r="AK1448" s="34" t="s">
        <v>65</v>
      </c>
      <c r="AL1448" s="34" t="s">
        <v>257</v>
      </c>
      <c r="AM1448" s="34" t="s">
        <v>258</v>
      </c>
      <c r="AN1448" s="34">
        <v>108.91489</v>
      </c>
      <c r="AO1448" s="34" t="s">
        <v>68</v>
      </c>
      <c r="AP1448" s="34"/>
      <c r="AQ1448" s="34"/>
      <c r="AR1448" s="34" t="s">
        <v>68</v>
      </c>
      <c r="AS1448" s="34"/>
      <c r="AT1448" s="34"/>
      <c r="AU1448" s="34" t="s">
        <v>316</v>
      </c>
      <c r="AV1448" s="34" t="s">
        <v>317</v>
      </c>
      <c r="AW1448" s="34">
        <v>404.94441999999998</v>
      </c>
      <c r="AX1448" s="34" t="s">
        <v>5683</v>
      </c>
      <c r="AY1448" s="34" t="s">
        <v>5684</v>
      </c>
      <c r="AZ1448" s="3">
        <v>5360</v>
      </c>
      <c r="BA1448" s="34" t="s">
        <v>60</v>
      </c>
      <c r="BB1448" s="34">
        <v>5360</v>
      </c>
      <c r="BC1448" s="34" t="s">
        <v>60</v>
      </c>
      <c r="BD1448" s="34" t="s">
        <v>60</v>
      </c>
      <c r="BE1448" s="34" t="s">
        <v>60</v>
      </c>
      <c r="BF1448" s="34" t="str">
        <f>IFERROR(VLOOKUP(Data_Power_app[[#This Row],[PRO ODER]],'Result'!H:J,3,0),"")</f>
        <v/>
      </c>
      <c r="BG1448" s="11"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URGENT</v>
      </c>
      <c r="BJ1448" s="34" t="str">
        <f>IFERROR(VLOOKUP(Data_Power_app[[#This Row],[PRO ODER]],'Plan Lean DC'!A:C,3,0),"")</f>
        <v/>
      </c>
      <c r="BK1448" s="34" t="str">
        <f>IFERROR(VLOOKUP(Data_Power_app[[#This Row],[PRO ODER]]&amp;"LEAN_IN",'Real Time'!A:D,4,0),"")</f>
        <v>LEAN-03</v>
      </c>
      <c r="BL1448" s="34"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1561</v>
      </c>
      <c r="B1449" s="34" t="s">
        <v>5725</v>
      </c>
      <c r="C1449" s="34" t="s">
        <v>5726</v>
      </c>
      <c r="D1449" s="34" t="s">
        <v>253</v>
      </c>
      <c r="E1449" s="34" t="s">
        <v>254</v>
      </c>
      <c r="F1449" s="34" t="s">
        <v>59</v>
      </c>
      <c r="G1449" s="34">
        <v>254</v>
      </c>
      <c r="H1449" s="4">
        <v>45821</v>
      </c>
      <c r="I1449" s="4">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4" t="s">
        <v>828</v>
      </c>
      <c r="AH1449" s="34" t="s">
        <v>255</v>
      </c>
      <c r="AI1449" s="34" t="s">
        <v>474</v>
      </c>
      <c r="AJ1449" s="34" t="s">
        <v>256</v>
      </c>
      <c r="AK1449" s="34" t="s">
        <v>98</v>
      </c>
      <c r="AL1449" s="34" t="s">
        <v>257</v>
      </c>
      <c r="AM1449" s="34" t="s">
        <v>258</v>
      </c>
      <c r="AN1449" s="34">
        <v>5.94658</v>
      </c>
      <c r="AO1449" s="34" t="s">
        <v>68</v>
      </c>
      <c r="AP1449" s="34"/>
      <c r="AQ1449" s="34"/>
      <c r="AR1449" s="34" t="s">
        <v>68</v>
      </c>
      <c r="AS1449" s="34"/>
      <c r="AT1449" s="34"/>
      <c r="AU1449" s="34" t="s">
        <v>316</v>
      </c>
      <c r="AV1449" s="34" t="s">
        <v>317</v>
      </c>
      <c r="AW1449" s="34">
        <v>22.110579999999999</v>
      </c>
      <c r="AX1449" s="34" t="s">
        <v>475</v>
      </c>
      <c r="AY1449" s="34" t="s">
        <v>476</v>
      </c>
      <c r="AZ1449" s="3">
        <v>254</v>
      </c>
      <c r="BA1449" s="34" t="s">
        <v>60</v>
      </c>
      <c r="BB1449" s="34">
        <v>0</v>
      </c>
      <c r="BC1449" s="34" t="s">
        <v>60</v>
      </c>
      <c r="BD1449" s="34" t="s">
        <v>60</v>
      </c>
      <c r="BE1449" s="34" t="s">
        <v>60</v>
      </c>
      <c r="BF1449" s="34" t="str">
        <f>IFERROR(VLOOKUP(Data_Power_app[[#This Row],[PRO ODER]],'Result'!H:J,3,0),"")</f>
        <v>LAMINATION 6</v>
      </c>
      <c r="BG1449" s="11" t="str">
        <f>IFERROR(VLOOKUP(Data_Power_app[[#This Row],[PRO ODER]]&amp;"LAM",'Real Time'!A:E,4,0),"")</f>
        <v>ML-06</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c r="BJ1449" s="34" t="str">
        <f>IFERROR(VLOOKUP(Data_Power_app[[#This Row],[PRO ODER]],'Plan Lean DC'!A:C,3,0),"")</f>
        <v/>
      </c>
      <c r="BK1449" s="34" t="str">
        <f>IFERROR(VLOOKUP(Data_Power_app[[#This Row],[PRO ODER]]&amp;"LEAN_IN",'Real Time'!A:D,4,0),"")</f>
        <v>LEANLINE1_2</v>
      </c>
      <c r="BL1449" s="34"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31">
        <v>1562</v>
      </c>
      <c r="B1450" s="34" t="s">
        <v>6519</v>
      </c>
      <c r="C1450" s="34" t="s">
        <v>6520</v>
      </c>
      <c r="D1450" s="34" t="s">
        <v>253</v>
      </c>
      <c r="E1450" s="34" t="s">
        <v>254</v>
      </c>
      <c r="F1450" s="34" t="s">
        <v>59</v>
      </c>
      <c r="G1450" s="34">
        <v>512</v>
      </c>
      <c r="H1450" s="4">
        <v>45821</v>
      </c>
      <c r="I1450" s="4">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v>45831</v>
      </c>
      <c r="AG1450" s="34" t="s">
        <v>828</v>
      </c>
      <c r="AH1450" s="34" t="s">
        <v>255</v>
      </c>
      <c r="AI1450" s="34" t="s">
        <v>5682</v>
      </c>
      <c r="AJ1450" s="34" t="s">
        <v>256</v>
      </c>
      <c r="AK1450" s="34" t="s">
        <v>65</v>
      </c>
      <c r="AL1450" s="34" t="s">
        <v>257</v>
      </c>
      <c r="AM1450" s="34" t="s">
        <v>258</v>
      </c>
      <c r="AN1450" s="34">
        <v>10.175330000000001</v>
      </c>
      <c r="AO1450" s="34" t="s">
        <v>68</v>
      </c>
      <c r="AP1450" s="34"/>
      <c r="AQ1450" s="34"/>
      <c r="AR1450" s="34" t="s">
        <v>68</v>
      </c>
      <c r="AS1450" s="34"/>
      <c r="AT1450" s="34"/>
      <c r="AU1450" s="34" t="s">
        <v>316</v>
      </c>
      <c r="AV1450" s="34" t="s">
        <v>317</v>
      </c>
      <c r="AW1450" s="34">
        <v>37.831189999999999</v>
      </c>
      <c r="AX1450" s="34" t="s">
        <v>5683</v>
      </c>
      <c r="AY1450" s="34" t="s">
        <v>5684</v>
      </c>
      <c r="AZ1450" s="3">
        <v>512</v>
      </c>
      <c r="BA1450" s="34" t="s">
        <v>60</v>
      </c>
      <c r="BB1450" s="34">
        <v>512</v>
      </c>
      <c r="BC1450" s="34" t="s">
        <v>60</v>
      </c>
      <c r="BD1450" s="34" t="s">
        <v>60</v>
      </c>
      <c r="BE1450" s="34" t="s">
        <v>60</v>
      </c>
      <c r="BF1450" s="34" t="str">
        <f>IFERROR(VLOOKUP(Data_Power_app[[#This Row],[PRO ODER]],'Result'!H:J,3,0),"")</f>
        <v/>
      </c>
      <c r="BG1450" s="11"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URGENT</v>
      </c>
      <c r="BJ1450" s="34" t="str">
        <f>IFERROR(VLOOKUP(Data_Power_app[[#This Row],[PRO ODER]],'Plan Lean DC'!A:C,3,0),"")</f>
        <v/>
      </c>
      <c r="BK1450" s="34" t="str">
        <f>IFERROR(VLOOKUP(Data_Power_app[[#This Row],[PRO ODER]]&amp;"LEAN_IN",'Real Time'!A:D,4,0),"")</f>
        <v>LEANLINE1_2</v>
      </c>
      <c r="BL1450" s="34"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31">
        <v>1563</v>
      </c>
      <c r="B1451" s="34" t="s">
        <v>11705</v>
      </c>
      <c r="C1451" s="34" t="s">
        <v>11706</v>
      </c>
      <c r="D1451" s="34" t="s">
        <v>84</v>
      </c>
      <c r="E1451" s="34" t="s">
        <v>216</v>
      </c>
      <c r="F1451" s="34" t="s">
        <v>72</v>
      </c>
      <c r="G1451" s="34">
        <v>18</v>
      </c>
      <c r="H1451" s="4">
        <v>45827</v>
      </c>
      <c r="I1451" s="4">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4" t="s">
        <v>138</v>
      </c>
      <c r="AH1451" s="34" t="s">
        <v>367</v>
      </c>
      <c r="AI1451" s="34" t="s">
        <v>5339</v>
      </c>
      <c r="AJ1451" s="34" t="s">
        <v>74</v>
      </c>
      <c r="AK1451" s="34" t="s">
        <v>65</v>
      </c>
      <c r="AL1451" s="34" t="s">
        <v>5340</v>
      </c>
      <c r="AM1451" s="34" t="s">
        <v>5341</v>
      </c>
      <c r="AN1451" s="34">
        <v>0.56176000000000004</v>
      </c>
      <c r="AO1451" s="34" t="s">
        <v>91</v>
      </c>
      <c r="AP1451" s="34" t="s">
        <v>92</v>
      </c>
      <c r="AQ1451" s="34">
        <v>0.56176000000000004</v>
      </c>
      <c r="AR1451" s="34" t="s">
        <v>68</v>
      </c>
      <c r="AS1451" s="34"/>
      <c r="AT1451" s="34"/>
      <c r="AU1451" s="34" t="s">
        <v>1266</v>
      </c>
      <c r="AV1451" s="34" t="s">
        <v>1267</v>
      </c>
      <c r="AW1451" s="34">
        <v>1.04436</v>
      </c>
      <c r="AX1451" s="34" t="s">
        <v>5342</v>
      </c>
      <c r="AY1451" s="34" t="s">
        <v>5343</v>
      </c>
      <c r="AZ1451" s="3">
        <v>18</v>
      </c>
      <c r="BA1451" s="34" t="s">
        <v>194</v>
      </c>
      <c r="BB1451" s="34">
        <v>18</v>
      </c>
      <c r="BC1451" s="34" t="s">
        <v>60</v>
      </c>
      <c r="BD1451" s="34" t="s">
        <v>60</v>
      </c>
      <c r="BE1451" s="34" t="s">
        <v>5344</v>
      </c>
      <c r="BF1451" s="34" t="str">
        <f>IFERROR(VLOOKUP(Data_Power_app[[#This Row],[PRO ODER]],'Result'!H:J,3,0),"")</f>
        <v>LAMINATION 2</v>
      </c>
      <c r="BG1451" s="11"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URGENT</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1564</v>
      </c>
      <c r="B1452" s="34" t="s">
        <v>10362</v>
      </c>
      <c r="C1452" s="34" t="s">
        <v>10363</v>
      </c>
      <c r="D1452" s="34" t="s">
        <v>84</v>
      </c>
      <c r="E1452" s="34" t="s">
        <v>177</v>
      </c>
      <c r="F1452" s="34" t="s">
        <v>72</v>
      </c>
      <c r="G1452" s="34">
        <v>4094</v>
      </c>
      <c r="H1452" s="4">
        <v>45827</v>
      </c>
      <c r="I1452" s="4">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4" t="s">
        <v>828</v>
      </c>
      <c r="AH1452" s="34" t="s">
        <v>1735</v>
      </c>
      <c r="AI1452" s="34" t="s">
        <v>10364</v>
      </c>
      <c r="AJ1452" s="34" t="s">
        <v>74</v>
      </c>
      <c r="AK1452" s="34" t="s">
        <v>98</v>
      </c>
      <c r="AL1452" s="34" t="s">
        <v>214</v>
      </c>
      <c r="AM1452" s="34" t="s">
        <v>215</v>
      </c>
      <c r="AN1452" s="34">
        <v>96.454939999999993</v>
      </c>
      <c r="AO1452" s="34" t="s">
        <v>68</v>
      </c>
      <c r="AP1452" s="34"/>
      <c r="AQ1452" s="34"/>
      <c r="AR1452" s="34" t="s">
        <v>68</v>
      </c>
      <c r="AS1452" s="34"/>
      <c r="AT1452" s="34"/>
      <c r="AU1452" s="34" t="s">
        <v>198</v>
      </c>
      <c r="AV1452" s="34" t="s">
        <v>199</v>
      </c>
      <c r="AW1452" s="34">
        <v>210.94961000000001</v>
      </c>
      <c r="AX1452" s="34" t="s">
        <v>10365</v>
      </c>
      <c r="AY1452" s="34" t="s">
        <v>10366</v>
      </c>
      <c r="AZ1452" s="3">
        <v>3938</v>
      </c>
      <c r="BA1452" s="34" t="s">
        <v>60</v>
      </c>
      <c r="BB1452" s="34">
        <v>0</v>
      </c>
      <c r="BC1452" s="34" t="s">
        <v>60</v>
      </c>
      <c r="BD1452" s="34" t="s">
        <v>60</v>
      </c>
      <c r="BE1452" s="34" t="s">
        <v>60</v>
      </c>
      <c r="BF1452" s="34" t="str">
        <f>IFERROR(VLOOKUP(Data_Power_app[[#This Row],[PRO ODER]],'Result'!H:J,3,0),"")</f>
        <v>LAMINATION 4</v>
      </c>
      <c r="BG1452" s="11" t="str">
        <f>IFERROR(VLOOKUP(Data_Power_app[[#This Row],[PRO ODER]]&amp;"LAM",'Real Time'!A:E,4,0),"")</f>
        <v>ML-04</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URGENT</v>
      </c>
      <c r="BJ1452" s="34" t="str">
        <f>IFERROR(VLOOKUP(Data_Power_app[[#This Row],[PRO ODER]],'Plan Lean DC'!A:C,3,0),"")</f>
        <v/>
      </c>
      <c r="BK1452" s="34" t="str">
        <f>IFERROR(VLOOKUP(Data_Power_app[[#This Row],[PRO ODER]]&amp;"LEAN_IN",'Real Time'!A:D,4,0),"")</f>
        <v>LEAN-08</v>
      </c>
      <c r="BL1452" s="34"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1565</v>
      </c>
      <c r="B1453" s="34" t="s">
        <v>11709</v>
      </c>
      <c r="C1453" s="34" t="s">
        <v>11710</v>
      </c>
      <c r="D1453" s="34" t="s">
        <v>84</v>
      </c>
      <c r="E1453" s="34" t="s">
        <v>155</v>
      </c>
      <c r="F1453" s="34" t="s">
        <v>72</v>
      </c>
      <c r="G1453" s="34">
        <v>5077</v>
      </c>
      <c r="H1453" s="4">
        <v>45827</v>
      </c>
      <c r="I1453" s="4">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v>45831</v>
      </c>
      <c r="AG1453" s="34" t="s">
        <v>828</v>
      </c>
      <c r="AH1453" s="34" t="s">
        <v>268</v>
      </c>
      <c r="AI1453" s="34" t="s">
        <v>1628</v>
      </c>
      <c r="AJ1453" s="34" t="s">
        <v>74</v>
      </c>
      <c r="AK1453" s="34" t="s">
        <v>65</v>
      </c>
      <c r="AL1453" s="34" t="s">
        <v>229</v>
      </c>
      <c r="AM1453" s="34" t="s">
        <v>230</v>
      </c>
      <c r="AN1453" s="34">
        <v>123.0081</v>
      </c>
      <c r="AO1453" s="34" t="s">
        <v>68</v>
      </c>
      <c r="AP1453" s="34"/>
      <c r="AQ1453" s="34"/>
      <c r="AR1453" s="34" t="s">
        <v>68</v>
      </c>
      <c r="AS1453" s="34"/>
      <c r="AT1453" s="34"/>
      <c r="AU1453" s="34" t="s">
        <v>231</v>
      </c>
      <c r="AV1453" s="34" t="s">
        <v>232</v>
      </c>
      <c r="AW1453" s="34">
        <v>269.01015999999998</v>
      </c>
      <c r="AX1453" s="34" t="s">
        <v>1629</v>
      </c>
      <c r="AY1453" s="34" t="s">
        <v>269</v>
      </c>
      <c r="AZ1453" s="3">
        <v>5077</v>
      </c>
      <c r="BA1453" s="34" t="s">
        <v>194</v>
      </c>
      <c r="BB1453" s="34">
        <v>5077</v>
      </c>
      <c r="BC1453" s="34" t="s">
        <v>60</v>
      </c>
      <c r="BD1453" s="34" t="s">
        <v>60</v>
      </c>
      <c r="BE1453" s="34" t="s">
        <v>270</v>
      </c>
      <c r="BF1453" s="34" t="str">
        <f>IFERROR(VLOOKUP(Data_Power_app[[#This Row],[PRO ODER]],'Result'!H:J,3,0),"")</f>
        <v>LAMINATION 4</v>
      </c>
      <c r="BG1453" s="11" t="str">
        <f>IFERROR(VLOOKUP(Data_Power_app[[#This Row],[PRO ODER]]&amp;"LAM",'Real Time'!A:E,4,0),"")</f>
        <v>ML-02</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c r="BJ1453" s="34" t="str">
        <f>IFERROR(VLOOKUP(Data_Power_app[[#This Row],[PRO ODER]],'Plan Lean DC'!A:C,3,0),"")</f>
        <v/>
      </c>
      <c r="BK1453" s="34" t="str">
        <f>IFERROR(VLOOKUP(Data_Power_app[[#This Row],[PRO ODER]]&amp;"LEAN_IN",'Real Time'!A:D,4,0),"")</f>
        <v>LEAN-04</v>
      </c>
      <c r="BL1453" s="34"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31">
        <v>1566</v>
      </c>
      <c r="B1454" s="34" t="s">
        <v>11677</v>
      </c>
      <c r="C1454" s="34" t="s">
        <v>11678</v>
      </c>
      <c r="D1454" s="34" t="s">
        <v>84</v>
      </c>
      <c r="E1454" s="34" t="s">
        <v>155</v>
      </c>
      <c r="F1454" s="34" t="s">
        <v>72</v>
      </c>
      <c r="G1454" s="34">
        <v>5031</v>
      </c>
      <c r="H1454" s="4">
        <v>45827</v>
      </c>
      <c r="I1454" s="4">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4" t="s">
        <v>828</v>
      </c>
      <c r="AH1454" s="34" t="s">
        <v>172</v>
      </c>
      <c r="AI1454" s="34" t="s">
        <v>11679</v>
      </c>
      <c r="AJ1454" s="34" t="s">
        <v>74</v>
      </c>
      <c r="AK1454" s="34" t="s">
        <v>98</v>
      </c>
      <c r="AL1454" s="34" t="s">
        <v>173</v>
      </c>
      <c r="AM1454" s="34" t="s">
        <v>174</v>
      </c>
      <c r="AN1454" s="34">
        <v>164.15653</v>
      </c>
      <c r="AO1454" s="34" t="s">
        <v>91</v>
      </c>
      <c r="AP1454" s="34" t="s">
        <v>92</v>
      </c>
      <c r="AQ1454" s="34">
        <v>164.15653</v>
      </c>
      <c r="AR1454" s="34" t="s">
        <v>68</v>
      </c>
      <c r="AS1454" s="34"/>
      <c r="AT1454" s="34"/>
      <c r="AU1454" s="34" t="s">
        <v>11680</v>
      </c>
      <c r="AV1454" s="34" t="s">
        <v>11681</v>
      </c>
      <c r="AW1454" s="34">
        <v>305.15064999999998</v>
      </c>
      <c r="AX1454" s="34" t="s">
        <v>68</v>
      </c>
      <c r="AY1454" s="34" t="s">
        <v>68</v>
      </c>
      <c r="AZ1454" s="3" t="s">
        <v>68</v>
      </c>
      <c r="BA1454" s="34" t="s">
        <v>60</v>
      </c>
      <c r="BB1454" s="34">
        <v>0</v>
      </c>
      <c r="BC1454" s="34" t="s">
        <v>60</v>
      </c>
      <c r="BD1454" s="34" t="s">
        <v>60</v>
      </c>
      <c r="BE1454" s="34" t="s">
        <v>60</v>
      </c>
      <c r="BF1454" s="34" t="str">
        <f>IFERROR(VLOOKUP(Data_Power_app[[#This Row],[PRO ODER]],'Result'!H:J,3,0),"")</f>
        <v>LAMINATION 2</v>
      </c>
      <c r="BG1454" s="11"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c r="BJ1454" s="34" t="str">
        <f>IFERROR(VLOOKUP(Data_Power_app[[#This Row],[PRO ODER]],'Plan Lean DC'!A:C,3,0),"")</f>
        <v/>
      </c>
      <c r="BK1454" s="34" t="str">
        <f>IFERROR(VLOOKUP(Data_Power_app[[#This Row],[PRO ODER]]&amp;"LEAN_IN",'Real Time'!A:D,4,0),"")</f>
        <v>LEAN-05</v>
      </c>
      <c r="BL1454" s="34"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1567</v>
      </c>
      <c r="B1455" s="34" t="s">
        <v>10367</v>
      </c>
      <c r="C1455" s="34" t="s">
        <v>10368</v>
      </c>
      <c r="D1455" s="34" t="s">
        <v>84</v>
      </c>
      <c r="E1455" s="34" t="s">
        <v>155</v>
      </c>
      <c r="F1455" s="34" t="s">
        <v>72</v>
      </c>
      <c r="G1455" s="34">
        <v>4592</v>
      </c>
      <c r="H1455" s="4">
        <v>45827</v>
      </c>
      <c r="I1455" s="4">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4" t="s">
        <v>828</v>
      </c>
      <c r="AH1455" s="34" t="s">
        <v>172</v>
      </c>
      <c r="AI1455" s="34" t="s">
        <v>10369</v>
      </c>
      <c r="AJ1455" s="34" t="s">
        <v>74</v>
      </c>
      <c r="AK1455" s="34" t="s">
        <v>98</v>
      </c>
      <c r="AL1455" s="34" t="s">
        <v>173</v>
      </c>
      <c r="AM1455" s="34" t="s">
        <v>174</v>
      </c>
      <c r="AN1455" s="34">
        <v>147.72388000000001</v>
      </c>
      <c r="AO1455" s="34" t="s">
        <v>91</v>
      </c>
      <c r="AP1455" s="34" t="s">
        <v>92</v>
      </c>
      <c r="AQ1455" s="34">
        <v>147.72388000000001</v>
      </c>
      <c r="AR1455" s="34" t="s">
        <v>68</v>
      </c>
      <c r="AS1455" s="34"/>
      <c r="AT1455" s="34"/>
      <c r="AU1455" s="34" t="s">
        <v>10370</v>
      </c>
      <c r="AV1455" s="34" t="s">
        <v>10371</v>
      </c>
      <c r="AW1455" s="34">
        <v>274.60404999999997</v>
      </c>
      <c r="AX1455" s="34" t="s">
        <v>68</v>
      </c>
      <c r="AY1455" s="34" t="s">
        <v>68</v>
      </c>
      <c r="AZ1455" s="3" t="s">
        <v>68</v>
      </c>
      <c r="BA1455" s="34" t="s">
        <v>60</v>
      </c>
      <c r="BB1455" s="34">
        <v>0</v>
      </c>
      <c r="BC1455" s="34" t="s">
        <v>60</v>
      </c>
      <c r="BD1455" s="34" t="s">
        <v>60</v>
      </c>
      <c r="BE1455" s="34" t="s">
        <v>60</v>
      </c>
      <c r="BF1455" s="34" t="str">
        <f>IFERROR(VLOOKUP(Data_Power_app[[#This Row],[PRO ODER]],'Result'!H:J,3,0),"")</f>
        <v>LAMINATION 1</v>
      </c>
      <c r="BG1455" s="11"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c r="BJ1455" s="34" t="str">
        <f>IFERROR(VLOOKUP(Data_Power_app[[#This Row],[PRO ODER]],'Plan Lean DC'!A:C,3,0),"")</f>
        <v/>
      </c>
      <c r="BK1455" s="34" t="str">
        <f>IFERROR(VLOOKUP(Data_Power_app[[#This Row],[PRO ODER]]&amp;"LEAN_IN",'Real Time'!A:D,4,0),"")</f>
        <v>LEAN-06</v>
      </c>
      <c r="BL1455" s="34"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1568</v>
      </c>
      <c r="B1456" s="34" t="s">
        <v>11711</v>
      </c>
      <c r="C1456" s="34" t="s">
        <v>11712</v>
      </c>
      <c r="D1456" s="34" t="s">
        <v>84</v>
      </c>
      <c r="E1456" s="34" t="s">
        <v>155</v>
      </c>
      <c r="F1456" s="34" t="s">
        <v>72</v>
      </c>
      <c r="G1456" s="34">
        <v>3592</v>
      </c>
      <c r="H1456" s="4">
        <v>45827</v>
      </c>
      <c r="I1456" s="4">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4" t="s">
        <v>828</v>
      </c>
      <c r="AH1456" s="34" t="s">
        <v>291</v>
      </c>
      <c r="AI1456" s="34" t="s">
        <v>11713</v>
      </c>
      <c r="AJ1456" s="34" t="s">
        <v>74</v>
      </c>
      <c r="AK1456" s="34" t="s">
        <v>65</v>
      </c>
      <c r="AL1456" s="34" t="s">
        <v>292</v>
      </c>
      <c r="AM1456" s="34" t="s">
        <v>293</v>
      </c>
      <c r="AN1456" s="34">
        <v>69.282529999999994</v>
      </c>
      <c r="AO1456" s="34" t="s">
        <v>68</v>
      </c>
      <c r="AP1456" s="34"/>
      <c r="AQ1456" s="34"/>
      <c r="AR1456" s="34" t="s">
        <v>68</v>
      </c>
      <c r="AS1456" s="34"/>
      <c r="AT1456" s="34"/>
      <c r="AU1456" s="34" t="s">
        <v>198</v>
      </c>
      <c r="AV1456" s="34" t="s">
        <v>199</v>
      </c>
      <c r="AW1456" s="34">
        <v>151.49585999999999</v>
      </c>
      <c r="AX1456" s="34" t="s">
        <v>11714</v>
      </c>
      <c r="AY1456" s="34" t="s">
        <v>11715</v>
      </c>
      <c r="AZ1456" s="3">
        <v>3592</v>
      </c>
      <c r="BA1456" s="34" t="s">
        <v>194</v>
      </c>
      <c r="BB1456" s="34">
        <v>0</v>
      </c>
      <c r="BC1456" s="34" t="s">
        <v>60</v>
      </c>
      <c r="BD1456" s="34" t="s">
        <v>60</v>
      </c>
      <c r="BE1456" s="34" t="s">
        <v>294</v>
      </c>
      <c r="BF1456" s="34" t="str">
        <f>IFERROR(VLOOKUP(Data_Power_app[[#This Row],[PRO ODER]],'Result'!H:J,3,0),"")</f>
        <v>LAMINATION 2</v>
      </c>
      <c r="BG1456" s="11" t="str">
        <f>IFERROR(VLOOKUP(Data_Power_app[[#This Row],[PRO ODER]]&amp;"LAM",'Real Time'!A:E,4,0),"")</f>
        <v>ML-01</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c r="BJ1456" s="34" t="str">
        <f>IFERROR(VLOOKUP(Data_Power_app[[#This Row],[PRO ODER]],'Plan Lean DC'!A:C,3,0),"")</f>
        <v/>
      </c>
      <c r="BK1456" s="34" t="str">
        <f>IFERROR(VLOOKUP(Data_Power_app[[#This Row],[PRO ODER]]&amp;"LEAN_IN",'Real Time'!A:D,4,0),"")</f>
        <v>LEAN-06</v>
      </c>
      <c r="BL1456" s="34"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1569</v>
      </c>
      <c r="B1457" s="34" t="s">
        <v>10372</v>
      </c>
      <c r="C1457" s="34" t="s">
        <v>10373</v>
      </c>
      <c r="D1457" s="34" t="s">
        <v>84</v>
      </c>
      <c r="E1457" s="34" t="s">
        <v>155</v>
      </c>
      <c r="F1457" s="34" t="s">
        <v>72</v>
      </c>
      <c r="G1457" s="34">
        <v>1901</v>
      </c>
      <c r="H1457" s="4">
        <v>45827</v>
      </c>
      <c r="I1457" s="4">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4" t="s">
        <v>828</v>
      </c>
      <c r="AH1457" s="34" t="s">
        <v>609</v>
      </c>
      <c r="AI1457" s="34" t="s">
        <v>610</v>
      </c>
      <c r="AJ1457" s="34" t="s">
        <v>74</v>
      </c>
      <c r="AK1457" s="34" t="s">
        <v>98</v>
      </c>
      <c r="AL1457" s="34" t="s">
        <v>173</v>
      </c>
      <c r="AM1457" s="34" t="s">
        <v>174</v>
      </c>
      <c r="AN1457" s="34">
        <v>62.745460000000001</v>
      </c>
      <c r="AO1457" s="34" t="s">
        <v>91</v>
      </c>
      <c r="AP1457" s="34" t="s">
        <v>92</v>
      </c>
      <c r="AQ1457" s="34">
        <v>62.745460000000001</v>
      </c>
      <c r="AR1457" s="34" t="s">
        <v>68</v>
      </c>
      <c r="AS1457" s="34"/>
      <c r="AT1457" s="34"/>
      <c r="AU1457" s="34" t="s">
        <v>511</v>
      </c>
      <c r="AV1457" s="34" t="s">
        <v>512</v>
      </c>
      <c r="AW1457" s="34">
        <v>116.63625999999999</v>
      </c>
      <c r="AX1457" s="34" t="s">
        <v>68</v>
      </c>
      <c r="AY1457" s="34" t="s">
        <v>68</v>
      </c>
      <c r="AZ1457" s="3" t="s">
        <v>68</v>
      </c>
      <c r="BA1457" s="34" t="s">
        <v>60</v>
      </c>
      <c r="BB1457" s="34">
        <v>0</v>
      </c>
      <c r="BC1457" s="34" t="s">
        <v>60</v>
      </c>
      <c r="BD1457" s="34" t="s">
        <v>60</v>
      </c>
      <c r="BE1457" s="34" t="s">
        <v>60</v>
      </c>
      <c r="BF1457" s="34" t="str">
        <f>IFERROR(VLOOKUP(Data_Power_app[[#This Row],[PRO ODER]],'Result'!H:J,3,0),"")</f>
        <v>LAMINATION 1</v>
      </c>
      <c r="BG1457" s="11" t="str">
        <f>IFERROR(VLOOKUP(Data_Power_app[[#This Row],[PRO ODER]]&amp;"LAM",'Real Time'!A:E,4,0),"")</f>
        <v>ML-02</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c r="BJ1457" s="34" t="str">
        <f>IFERROR(VLOOKUP(Data_Power_app[[#This Row],[PRO ODER]],'Plan Lean DC'!A:C,3,0),"")</f>
        <v/>
      </c>
      <c r="BK1457" s="34" t="str">
        <f>IFERROR(VLOOKUP(Data_Power_app[[#This Row],[PRO ODER]]&amp;"LEAN_IN",'Real Time'!A:D,4,0),"")</f>
        <v>LEAN-08</v>
      </c>
      <c r="BL1457" s="34"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1570</v>
      </c>
      <c r="B1458" s="34" t="s">
        <v>3108</v>
      </c>
      <c r="C1458" s="34" t="s">
        <v>3109</v>
      </c>
      <c r="D1458" s="34" t="s">
        <v>253</v>
      </c>
      <c r="E1458" s="34" t="s">
        <v>620</v>
      </c>
      <c r="F1458" s="34" t="s">
        <v>59</v>
      </c>
      <c r="G1458" s="34">
        <v>596</v>
      </c>
      <c r="H1458" s="4">
        <v>45819</v>
      </c>
      <c r="I1458" s="4">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v>45831</v>
      </c>
      <c r="AG1458" s="34" t="s">
        <v>828</v>
      </c>
      <c r="AH1458" s="34" t="s">
        <v>255</v>
      </c>
      <c r="AI1458" s="34" t="s">
        <v>638</v>
      </c>
      <c r="AJ1458" s="34" t="s">
        <v>256</v>
      </c>
      <c r="AK1458" s="34" t="s">
        <v>98</v>
      </c>
      <c r="AL1458" s="34" t="s">
        <v>319</v>
      </c>
      <c r="AM1458" s="34" t="s">
        <v>320</v>
      </c>
      <c r="AN1458" s="34">
        <v>9.9610900000000004</v>
      </c>
      <c r="AO1458" s="34" t="s">
        <v>68</v>
      </c>
      <c r="AP1458" s="34"/>
      <c r="AQ1458" s="34"/>
      <c r="AR1458" s="34" t="s">
        <v>68</v>
      </c>
      <c r="AS1458" s="34"/>
      <c r="AT1458" s="34"/>
      <c r="AU1458" s="34" t="s">
        <v>321</v>
      </c>
      <c r="AV1458" s="34" t="s">
        <v>322</v>
      </c>
      <c r="AW1458" s="34">
        <v>43.563139999999997</v>
      </c>
      <c r="AX1458" s="34" t="s">
        <v>68</v>
      </c>
      <c r="AY1458" s="34" t="s">
        <v>68</v>
      </c>
      <c r="AZ1458" s="3" t="s">
        <v>68</v>
      </c>
      <c r="BA1458" s="34" t="s">
        <v>60</v>
      </c>
      <c r="BB1458" s="34">
        <v>596</v>
      </c>
      <c r="BC1458" s="34" t="s">
        <v>60</v>
      </c>
      <c r="BD1458" s="34" t="s">
        <v>60</v>
      </c>
      <c r="BE1458" s="34" t="s">
        <v>60</v>
      </c>
      <c r="BF1458" s="34" t="str">
        <f>IFERROR(VLOOKUP(Data_Power_app[[#This Row],[PRO ODER]],'Result'!H:J,3,0),"")</f>
        <v>LAMINATION 4</v>
      </c>
      <c r="BG1458" s="11"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URGENT</v>
      </c>
      <c r="BJ1458" s="34" t="str">
        <f>IFERROR(VLOOKUP(Data_Power_app[[#This Row],[PRO ODER]],'Plan Lean DC'!A:C,3,0),"")</f>
        <v/>
      </c>
      <c r="BK1458" s="34" t="str">
        <f>IFERROR(VLOOKUP(Data_Power_app[[#This Row],[PRO ODER]]&amp;"LEAN_IN",'Real Time'!A:D,4,0),"")</f>
        <v>LEANLINE1_2</v>
      </c>
      <c r="BL1458" s="34"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1571</v>
      </c>
      <c r="B1459" s="34" t="s">
        <v>3110</v>
      </c>
      <c r="C1459" s="34" t="s">
        <v>3111</v>
      </c>
      <c r="D1459" s="34" t="s">
        <v>253</v>
      </c>
      <c r="E1459" s="34" t="s">
        <v>620</v>
      </c>
      <c r="F1459" s="34" t="s">
        <v>59</v>
      </c>
      <c r="G1459" s="34">
        <v>518</v>
      </c>
      <c r="H1459" s="4">
        <v>45819</v>
      </c>
      <c r="I1459" s="4">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v>45831</v>
      </c>
      <c r="AG1459" s="34" t="s">
        <v>828</v>
      </c>
      <c r="AH1459" s="34" t="s">
        <v>255</v>
      </c>
      <c r="AI1459" s="34" t="s">
        <v>638</v>
      </c>
      <c r="AJ1459" s="34" t="s">
        <v>256</v>
      </c>
      <c r="AK1459" s="34" t="s">
        <v>98</v>
      </c>
      <c r="AL1459" s="34" t="s">
        <v>319</v>
      </c>
      <c r="AM1459" s="34" t="s">
        <v>320</v>
      </c>
      <c r="AN1459" s="34">
        <v>8.3614700000000006</v>
      </c>
      <c r="AO1459" s="34" t="s">
        <v>68</v>
      </c>
      <c r="AP1459" s="34"/>
      <c r="AQ1459" s="34"/>
      <c r="AR1459" s="34" t="s">
        <v>68</v>
      </c>
      <c r="AS1459" s="34"/>
      <c r="AT1459" s="34"/>
      <c r="AU1459" s="34" t="s">
        <v>321</v>
      </c>
      <c r="AV1459" s="34" t="s">
        <v>322</v>
      </c>
      <c r="AW1459" s="34">
        <v>36.566510000000001</v>
      </c>
      <c r="AX1459" s="34" t="s">
        <v>68</v>
      </c>
      <c r="AY1459" s="34" t="s">
        <v>68</v>
      </c>
      <c r="AZ1459" s="3" t="s">
        <v>68</v>
      </c>
      <c r="BA1459" s="34" t="s">
        <v>60</v>
      </c>
      <c r="BB1459" s="34">
        <v>518</v>
      </c>
      <c r="BC1459" s="34" t="s">
        <v>60</v>
      </c>
      <c r="BD1459" s="34" t="s">
        <v>60</v>
      </c>
      <c r="BE1459" s="34" t="s">
        <v>60</v>
      </c>
      <c r="BF1459" s="34" t="str">
        <f>IFERROR(VLOOKUP(Data_Power_app[[#This Row],[PRO ODER]],'Result'!H:J,3,0),"")</f>
        <v>LAMINATION 4</v>
      </c>
      <c r="BG1459" s="11"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URGENT</v>
      </c>
      <c r="BJ1459" s="34" t="str">
        <f>IFERROR(VLOOKUP(Data_Power_app[[#This Row],[PRO ODER]],'Plan Lean DC'!A:C,3,0),"")</f>
        <v/>
      </c>
      <c r="BK1459" s="34" t="str">
        <f>IFERROR(VLOOKUP(Data_Power_app[[#This Row],[PRO ODER]]&amp;"LEAN_IN",'Real Time'!A:D,4,0),"")</f>
        <v>LEANLINE1_2</v>
      </c>
      <c r="BL1459" s="34"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1572</v>
      </c>
      <c r="B1460" s="34" t="s">
        <v>3112</v>
      </c>
      <c r="C1460" s="34" t="s">
        <v>3113</v>
      </c>
      <c r="D1460" s="34" t="s">
        <v>253</v>
      </c>
      <c r="E1460" s="34" t="s">
        <v>620</v>
      </c>
      <c r="F1460" s="34" t="s">
        <v>59</v>
      </c>
      <c r="G1460" s="34">
        <v>590</v>
      </c>
      <c r="H1460" s="4">
        <v>45819</v>
      </c>
      <c r="I1460" s="4">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v>45831</v>
      </c>
      <c r="AC1460" s="4">
        <v>45831</v>
      </c>
      <c r="AD1460" s="4">
        <v>45831</v>
      </c>
      <c r="AE1460" s="4">
        <v>45833</v>
      </c>
      <c r="AF1460" s="4"/>
      <c r="AG1460" s="34" t="s">
        <v>829</v>
      </c>
      <c r="AH1460" s="34" t="s">
        <v>255</v>
      </c>
      <c r="AI1460" s="34" t="s">
        <v>638</v>
      </c>
      <c r="AJ1460" s="34" t="s">
        <v>256</v>
      </c>
      <c r="AK1460" s="34" t="s">
        <v>98</v>
      </c>
      <c r="AL1460" s="34" t="s">
        <v>319</v>
      </c>
      <c r="AM1460" s="34" t="s">
        <v>320</v>
      </c>
      <c r="AN1460" s="34">
        <v>9.8590999999999998</v>
      </c>
      <c r="AO1460" s="34" t="s">
        <v>68</v>
      </c>
      <c r="AP1460" s="34"/>
      <c r="AQ1460" s="34"/>
      <c r="AR1460" s="34" t="s">
        <v>68</v>
      </c>
      <c r="AS1460" s="34"/>
      <c r="AT1460" s="34"/>
      <c r="AU1460" s="34" t="s">
        <v>321</v>
      </c>
      <c r="AV1460" s="34" t="s">
        <v>322</v>
      </c>
      <c r="AW1460" s="34">
        <v>43.116999999999997</v>
      </c>
      <c r="AX1460" s="34" t="s">
        <v>68</v>
      </c>
      <c r="AY1460" s="34" t="s">
        <v>68</v>
      </c>
      <c r="AZ1460" s="3" t="s">
        <v>68</v>
      </c>
      <c r="BA1460" s="34" t="s">
        <v>60</v>
      </c>
      <c r="BB1460" s="34">
        <v>590</v>
      </c>
      <c r="BC1460" s="34" t="s">
        <v>60</v>
      </c>
      <c r="BD1460" s="34" t="s">
        <v>60</v>
      </c>
      <c r="BE1460" s="34" t="s">
        <v>60</v>
      </c>
      <c r="BF1460" s="34" t="str">
        <f>IFERROR(VLOOKUP(Data_Power_app[[#This Row],[PRO ODER]],'Result'!H:J,3,0),"")</f>
        <v>LAMINATION 4</v>
      </c>
      <c r="BG1460" s="11"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URGENT</v>
      </c>
      <c r="BJ1460" s="34" t="str">
        <f>IFERROR(VLOOKUP(Data_Power_app[[#This Row],[PRO ODER]],'Plan Lean DC'!A:C,3,0),"")</f>
        <v/>
      </c>
      <c r="BK1460" s="34" t="str">
        <f>IFERROR(VLOOKUP(Data_Power_app[[#This Row],[PRO ODER]]&amp;"LEAN_IN",'Real Time'!A:D,4,0),"")</f>
        <v>LEANLINE1_2</v>
      </c>
      <c r="BL1460" s="34"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1573</v>
      </c>
      <c r="B1461" s="34" t="s">
        <v>2186</v>
      </c>
      <c r="C1461" s="34" t="s">
        <v>2041</v>
      </c>
      <c r="D1461" s="34" t="s">
        <v>93</v>
      </c>
      <c r="E1461" s="34" t="s">
        <v>94</v>
      </c>
      <c r="F1461" s="34" t="s">
        <v>59</v>
      </c>
      <c r="G1461" s="34">
        <v>600</v>
      </c>
      <c r="H1461" s="4">
        <v>45818</v>
      </c>
      <c r="I1461" s="4"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4" t="s">
        <v>828</v>
      </c>
      <c r="AH1461" s="34" t="s">
        <v>562</v>
      </c>
      <c r="AI1461" s="34" t="s">
        <v>2187</v>
      </c>
      <c r="AJ1461" s="34" t="s">
        <v>563</v>
      </c>
      <c r="AK1461" s="34" t="s">
        <v>65</v>
      </c>
      <c r="AL1461" s="34" t="s">
        <v>564</v>
      </c>
      <c r="AM1461" s="34" t="s">
        <v>565</v>
      </c>
      <c r="AN1461" s="34">
        <v>23.265910000000002</v>
      </c>
      <c r="AO1461" s="34" t="s">
        <v>68</v>
      </c>
      <c r="AP1461" s="34"/>
      <c r="AQ1461" s="34"/>
      <c r="AR1461" s="34" t="s">
        <v>68</v>
      </c>
      <c r="AS1461" s="34"/>
      <c r="AT1461" s="34"/>
      <c r="AU1461" s="34" t="s">
        <v>280</v>
      </c>
      <c r="AV1461" s="34" t="s">
        <v>281</v>
      </c>
      <c r="AW1461" s="34">
        <v>43.250160000000001</v>
      </c>
      <c r="AX1461" s="34" t="s">
        <v>1052</v>
      </c>
      <c r="AY1461" s="34" t="s">
        <v>1053</v>
      </c>
      <c r="AZ1461" s="3">
        <v>600</v>
      </c>
      <c r="BA1461" s="34" t="s">
        <v>60</v>
      </c>
      <c r="BB1461" s="34">
        <v>0</v>
      </c>
      <c r="BC1461" s="34" t="s">
        <v>60</v>
      </c>
      <c r="BD1461" s="34" t="s">
        <v>60</v>
      </c>
      <c r="BE1461" s="34" t="s">
        <v>60</v>
      </c>
      <c r="BF1461" s="34" t="str">
        <f>IFERROR(VLOOKUP(Data_Power_app[[#This Row],[PRO ODER]],'Result'!H:J,3,0),"")</f>
        <v>LAMINATION 5</v>
      </c>
      <c r="BG1461" s="11"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4" t="str">
        <f>IFERROR(VLOOKUP(Data_Power_app[[#This Row],[PRO ODER]],'Xuất-Delay-SLT'!B:C,2,0),"")</f>
        <v/>
      </c>
      <c r="BJ1461" s="34" t="str">
        <f>IFERROR(VLOOKUP(Data_Power_app[[#This Row],[PRO ODER]],'Plan Lean DC'!A:C,3,0),"")</f>
        <v/>
      </c>
      <c r="BK1461" s="34" t="str">
        <f>IFERROR(VLOOKUP(Data_Power_app[[#This Row],[PRO ODER]]&amp;"LEAN_IN",'Real Time'!A:D,4,0),"")</f>
        <v>LEANLINE1_2</v>
      </c>
      <c r="BL1461" s="34"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1574</v>
      </c>
      <c r="B1462" s="34" t="s">
        <v>2188</v>
      </c>
      <c r="C1462" s="34" t="s">
        <v>2042</v>
      </c>
      <c r="D1462" s="34" t="s">
        <v>93</v>
      </c>
      <c r="E1462" s="34" t="s">
        <v>94</v>
      </c>
      <c r="F1462" s="34" t="s">
        <v>59</v>
      </c>
      <c r="G1462" s="34">
        <v>1200</v>
      </c>
      <c r="H1462" s="4">
        <v>45818</v>
      </c>
      <c r="I1462" s="4">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4" t="s">
        <v>828</v>
      </c>
      <c r="AH1462" s="34" t="s">
        <v>562</v>
      </c>
      <c r="AI1462" s="34" t="s">
        <v>2187</v>
      </c>
      <c r="AJ1462" s="34" t="s">
        <v>563</v>
      </c>
      <c r="AK1462" s="34" t="s">
        <v>65</v>
      </c>
      <c r="AL1462" s="34" t="s">
        <v>564</v>
      </c>
      <c r="AM1462" s="34" t="s">
        <v>565</v>
      </c>
      <c r="AN1462" s="34">
        <v>46.522269999999999</v>
      </c>
      <c r="AO1462" s="34" t="s">
        <v>68</v>
      </c>
      <c r="AP1462" s="34"/>
      <c r="AQ1462" s="34"/>
      <c r="AR1462" s="34" t="s">
        <v>68</v>
      </c>
      <c r="AS1462" s="34"/>
      <c r="AT1462" s="34"/>
      <c r="AU1462" s="34" t="s">
        <v>280</v>
      </c>
      <c r="AV1462" s="34" t="s">
        <v>281</v>
      </c>
      <c r="AW1462" s="34">
        <v>86.482089999999999</v>
      </c>
      <c r="AX1462" s="34" t="s">
        <v>1052</v>
      </c>
      <c r="AY1462" s="34" t="s">
        <v>1053</v>
      </c>
      <c r="AZ1462" s="3">
        <v>1200</v>
      </c>
      <c r="BA1462" s="34" t="s">
        <v>60</v>
      </c>
      <c r="BB1462" s="34">
        <v>0</v>
      </c>
      <c r="BC1462" s="34" t="s">
        <v>60</v>
      </c>
      <c r="BD1462" s="34" t="s">
        <v>60</v>
      </c>
      <c r="BE1462" s="34" t="s">
        <v>60</v>
      </c>
      <c r="BF1462" s="34" t="str">
        <f>IFERROR(VLOOKUP(Data_Power_app[[#This Row],[PRO ODER]],'Result'!H:J,3,0),"")</f>
        <v>LAMINATION 5</v>
      </c>
      <c r="BG1462" s="11" t="str">
        <f>IFERROR(VLOOKUP(Data_Power_app[[#This Row],[PRO ODER]]&amp;"LAM",'Real Time'!A:E,4,0),"")</f>
        <v>ML-01</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4" t="str">
        <f>IFERROR(VLOOKUP(Data_Power_app[[#This Row],[PRO ODER]],'Xuất-Delay-SLT'!B:C,2,0),"")</f>
        <v/>
      </c>
      <c r="BJ1462" s="34" t="str">
        <f>IFERROR(VLOOKUP(Data_Power_app[[#This Row],[PRO ODER]],'Plan Lean DC'!A:C,3,0),"")</f>
        <v/>
      </c>
      <c r="BK1462" s="34" t="str">
        <f>IFERROR(VLOOKUP(Data_Power_app[[#This Row],[PRO ODER]]&amp;"LEAN_IN",'Real Time'!A:D,4,0),"")</f>
        <v>LEANLINE1_2</v>
      </c>
      <c r="BL1462" s="34"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1575</v>
      </c>
      <c r="B1463" s="34" t="s">
        <v>2189</v>
      </c>
      <c r="C1463" s="34" t="s">
        <v>2043</v>
      </c>
      <c r="D1463" s="34" t="s">
        <v>93</v>
      </c>
      <c r="E1463" s="34" t="s">
        <v>94</v>
      </c>
      <c r="F1463" s="34" t="s">
        <v>59</v>
      </c>
      <c r="G1463" s="34">
        <v>600</v>
      </c>
      <c r="H1463" s="4">
        <v>45818</v>
      </c>
      <c r="I1463" s="4">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4" t="s">
        <v>828</v>
      </c>
      <c r="AH1463" s="34" t="s">
        <v>562</v>
      </c>
      <c r="AI1463" s="34" t="s">
        <v>2187</v>
      </c>
      <c r="AJ1463" s="34" t="s">
        <v>563</v>
      </c>
      <c r="AK1463" s="34" t="s">
        <v>65</v>
      </c>
      <c r="AL1463" s="34" t="s">
        <v>564</v>
      </c>
      <c r="AM1463" s="34" t="s">
        <v>565</v>
      </c>
      <c r="AN1463" s="34">
        <v>23.32037</v>
      </c>
      <c r="AO1463" s="34" t="s">
        <v>68</v>
      </c>
      <c r="AP1463" s="34"/>
      <c r="AQ1463" s="34"/>
      <c r="AR1463" s="34" t="s">
        <v>68</v>
      </c>
      <c r="AS1463" s="34"/>
      <c r="AT1463" s="34"/>
      <c r="AU1463" s="34" t="s">
        <v>280</v>
      </c>
      <c r="AV1463" s="34" t="s">
        <v>281</v>
      </c>
      <c r="AW1463" s="34">
        <v>43.351509999999998</v>
      </c>
      <c r="AX1463" s="34" t="s">
        <v>1052</v>
      </c>
      <c r="AY1463" s="34" t="s">
        <v>1053</v>
      </c>
      <c r="AZ1463" s="3">
        <v>600</v>
      </c>
      <c r="BA1463" s="34" t="s">
        <v>60</v>
      </c>
      <c r="BB1463" s="34">
        <v>0</v>
      </c>
      <c r="BC1463" s="34" t="s">
        <v>60</v>
      </c>
      <c r="BD1463" s="34" t="s">
        <v>60</v>
      </c>
      <c r="BE1463" s="34" t="s">
        <v>60</v>
      </c>
      <c r="BF1463" s="34" t="str">
        <f>IFERROR(VLOOKUP(Data_Power_app[[#This Row],[PRO ODER]],'Result'!H:J,3,0),"")</f>
        <v>LAMINATION 5</v>
      </c>
      <c r="BG1463" s="11" t="str">
        <f>IFERROR(VLOOKUP(Data_Power_app[[#This Row],[PRO ODER]]&amp;"LAM",'Real Time'!A:E,4,0),"")</f>
        <v>ML-01</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4" t="str">
        <f>IFERROR(VLOOKUP(Data_Power_app[[#This Row],[PRO ODER]],'Xuất-Delay-SLT'!B:C,2,0),"")</f>
        <v/>
      </c>
      <c r="BJ1463" s="34" t="str">
        <f>IFERROR(VLOOKUP(Data_Power_app[[#This Row],[PRO ODER]],'Plan Lean DC'!A:C,3,0),"")</f>
        <v/>
      </c>
      <c r="BK1463" s="34" t="str">
        <f>IFERROR(VLOOKUP(Data_Power_app[[#This Row],[PRO ODER]]&amp;"LEAN_IN",'Real Time'!A:D,4,0),"")</f>
        <v>LEANLINE1_2</v>
      </c>
      <c r="BL1463" s="34"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1576</v>
      </c>
      <c r="B1464" s="34" t="s">
        <v>2190</v>
      </c>
      <c r="C1464" s="34" t="s">
        <v>2044</v>
      </c>
      <c r="D1464" s="34" t="s">
        <v>93</v>
      </c>
      <c r="E1464" s="34" t="s">
        <v>94</v>
      </c>
      <c r="F1464" s="34" t="s">
        <v>59</v>
      </c>
      <c r="G1464" s="34">
        <v>1200</v>
      </c>
      <c r="H1464" s="4">
        <v>45818</v>
      </c>
      <c r="I1464" s="4"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4" t="s">
        <v>828</v>
      </c>
      <c r="AH1464" s="34" t="s">
        <v>562</v>
      </c>
      <c r="AI1464" s="34" t="s">
        <v>2187</v>
      </c>
      <c r="AJ1464" s="34" t="s">
        <v>563</v>
      </c>
      <c r="AK1464" s="34" t="s">
        <v>65</v>
      </c>
      <c r="AL1464" s="34" t="s">
        <v>564</v>
      </c>
      <c r="AM1464" s="34" t="s">
        <v>565</v>
      </c>
      <c r="AN1464" s="34">
        <v>46.375770000000003</v>
      </c>
      <c r="AO1464" s="34" t="s">
        <v>68</v>
      </c>
      <c r="AP1464" s="34"/>
      <c r="AQ1464" s="34"/>
      <c r="AR1464" s="34" t="s">
        <v>68</v>
      </c>
      <c r="AS1464" s="34"/>
      <c r="AT1464" s="34"/>
      <c r="AU1464" s="34" t="s">
        <v>280</v>
      </c>
      <c r="AV1464" s="34" t="s">
        <v>281</v>
      </c>
      <c r="AW1464" s="34">
        <v>86.211939999999998</v>
      </c>
      <c r="AX1464" s="34" t="s">
        <v>1052</v>
      </c>
      <c r="AY1464" s="34" t="s">
        <v>1053</v>
      </c>
      <c r="AZ1464" s="3">
        <v>1200</v>
      </c>
      <c r="BA1464" s="34" t="s">
        <v>60</v>
      </c>
      <c r="BB1464" s="34">
        <v>0</v>
      </c>
      <c r="BC1464" s="34" t="s">
        <v>60</v>
      </c>
      <c r="BD1464" s="34" t="s">
        <v>60</v>
      </c>
      <c r="BE1464" s="34" t="s">
        <v>60</v>
      </c>
      <c r="BF1464" s="34" t="str">
        <f>IFERROR(VLOOKUP(Data_Power_app[[#This Row],[PRO ODER]],'Result'!H:J,3,0),"")</f>
        <v>LAMINATION 5</v>
      </c>
      <c r="BG1464" s="11" t="str">
        <f>IFERROR(VLOOKUP(Data_Power_app[[#This Row],[PRO ODER]]&amp;"LAM",'Real Time'!A:E,4,0),"")</f>
        <v>ML-01</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4" t="str">
        <f>IFERROR(VLOOKUP(Data_Power_app[[#This Row],[PRO ODER]],'Xuất-Delay-SLT'!B:C,2,0),"")</f>
        <v/>
      </c>
      <c r="BJ1464" s="34" t="str">
        <f>IFERROR(VLOOKUP(Data_Power_app[[#This Row],[PRO ODER]],'Plan Lean DC'!A:C,3,0),"")</f>
        <v/>
      </c>
      <c r="BK1464" s="34" t="str">
        <f>IFERROR(VLOOKUP(Data_Power_app[[#This Row],[PRO ODER]]&amp;"LEAN_IN",'Real Time'!A:D,4,0),"")</f>
        <v>LEANLINE1_2</v>
      </c>
      <c r="BL1464" s="34"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1577</v>
      </c>
      <c r="B1465" s="34" t="s">
        <v>3114</v>
      </c>
      <c r="C1465" s="34" t="s">
        <v>3115</v>
      </c>
      <c r="D1465" s="34" t="s">
        <v>253</v>
      </c>
      <c r="E1465" s="34" t="s">
        <v>620</v>
      </c>
      <c r="F1465" s="34" t="s">
        <v>59</v>
      </c>
      <c r="G1465" s="34">
        <v>5282</v>
      </c>
      <c r="H1465" s="4">
        <v>45819</v>
      </c>
      <c r="I1465" s="4">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v>45829.731620370374</v>
      </c>
      <c r="Y1465" s="4" t="s">
        <v>77</v>
      </c>
      <c r="Z1465" s="4">
        <v>45829</v>
      </c>
      <c r="AA1465" s="4">
        <v>45829.973402777781</v>
      </c>
      <c r="AB1465" s="4" t="s">
        <v>60</v>
      </c>
      <c r="AC1465" s="4">
        <v>45831</v>
      </c>
      <c r="AD1465" s="4">
        <v>45831</v>
      </c>
      <c r="AE1465" s="4">
        <v>45833</v>
      </c>
      <c r="AF1465" s="4"/>
      <c r="AG1465" s="34" t="s">
        <v>62</v>
      </c>
      <c r="AH1465" s="34" t="s">
        <v>255</v>
      </c>
      <c r="AI1465" s="34" t="s">
        <v>1367</v>
      </c>
      <c r="AJ1465" s="34" t="s">
        <v>256</v>
      </c>
      <c r="AK1465" s="34" t="s">
        <v>98</v>
      </c>
      <c r="AL1465" s="34" t="s">
        <v>319</v>
      </c>
      <c r="AM1465" s="34" t="s">
        <v>320</v>
      </c>
      <c r="AN1465" s="34">
        <v>87.831959999999995</v>
      </c>
      <c r="AO1465" s="34" t="s">
        <v>68</v>
      </c>
      <c r="AP1465" s="34"/>
      <c r="AQ1465" s="34"/>
      <c r="AR1465" s="34" t="s">
        <v>68</v>
      </c>
      <c r="AS1465" s="34"/>
      <c r="AT1465" s="34"/>
      <c r="AU1465" s="34" t="s">
        <v>1368</v>
      </c>
      <c r="AV1465" s="34" t="s">
        <v>1369</v>
      </c>
      <c r="AW1465" s="34">
        <v>384.11561</v>
      </c>
      <c r="AX1465" s="34" t="s">
        <v>1115</v>
      </c>
      <c r="AY1465" s="34" t="s">
        <v>1116</v>
      </c>
      <c r="AZ1465" s="3">
        <v>5282</v>
      </c>
      <c r="BA1465" s="34" t="s">
        <v>60</v>
      </c>
      <c r="BB1465" s="34">
        <v>5282</v>
      </c>
      <c r="BC1465" s="34" t="s">
        <v>60</v>
      </c>
      <c r="BD1465" s="34" t="s">
        <v>60</v>
      </c>
      <c r="BE1465" s="34" t="s">
        <v>60</v>
      </c>
      <c r="BF1465" s="34" t="str">
        <f>IFERROR(VLOOKUP(Data_Power_app[[#This Row],[PRO ODER]],'Result'!H:J,3,0),"")</f>
        <v>LAMINATION 4</v>
      </c>
      <c r="BG1465" s="11"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URGENT</v>
      </c>
      <c r="BJ1465" s="34" t="str">
        <f>IFERROR(VLOOKUP(Data_Power_app[[#This Row],[PRO ODER]],'Plan Lean DC'!A:C,3,0),"")</f>
        <v/>
      </c>
      <c r="BK1465" s="34" t="str">
        <f>IFERROR(VLOOKUP(Data_Power_app[[#This Row],[PRO ODER]]&amp;"LEAN_IN",'Real Time'!A:D,4,0),"")</f>
        <v>LEANLINE1_2</v>
      </c>
      <c r="BL1465" s="34"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1578</v>
      </c>
      <c r="B1466" s="34" t="s">
        <v>6521</v>
      </c>
      <c r="C1466" s="34" t="s">
        <v>6522</v>
      </c>
      <c r="D1466" s="34" t="s">
        <v>253</v>
      </c>
      <c r="E1466" s="34" t="s">
        <v>254</v>
      </c>
      <c r="F1466" s="34" t="s">
        <v>59</v>
      </c>
      <c r="G1466" s="34">
        <v>1058</v>
      </c>
      <c r="H1466" s="4">
        <v>45821</v>
      </c>
      <c r="I1466" s="4">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v>45829.085266203707</v>
      </c>
      <c r="Y1466" s="4" t="s">
        <v>77</v>
      </c>
      <c r="Z1466" s="4">
        <v>45827</v>
      </c>
      <c r="AA1466" s="4">
        <v>45829.085543981484</v>
      </c>
      <c r="AB1466" s="4" t="s">
        <v>60</v>
      </c>
      <c r="AC1466" s="4">
        <v>45828</v>
      </c>
      <c r="AD1466" s="4">
        <v>45831</v>
      </c>
      <c r="AE1466" s="4">
        <v>45833</v>
      </c>
      <c r="AF1466" s="4"/>
      <c r="AG1466" s="34" t="s">
        <v>62</v>
      </c>
      <c r="AH1466" s="34" t="s">
        <v>255</v>
      </c>
      <c r="AI1466" s="34" t="s">
        <v>480</v>
      </c>
      <c r="AJ1466" s="34" t="s">
        <v>256</v>
      </c>
      <c r="AK1466" s="34" t="s">
        <v>98</v>
      </c>
      <c r="AL1466" s="34" t="s">
        <v>257</v>
      </c>
      <c r="AM1466" s="34" t="s">
        <v>258</v>
      </c>
      <c r="AN1466" s="34">
        <v>25.21726</v>
      </c>
      <c r="AO1466" s="34" t="s">
        <v>68</v>
      </c>
      <c r="AP1466" s="34"/>
      <c r="AQ1466" s="34"/>
      <c r="AR1466" s="34" t="s">
        <v>68</v>
      </c>
      <c r="AS1466" s="34"/>
      <c r="AT1466" s="34"/>
      <c r="AU1466" s="34" t="s">
        <v>316</v>
      </c>
      <c r="AV1466" s="34" t="s">
        <v>317</v>
      </c>
      <c r="AW1466" s="34">
        <v>93.76249</v>
      </c>
      <c r="AX1466" s="34" t="s">
        <v>481</v>
      </c>
      <c r="AY1466" s="34" t="s">
        <v>482</v>
      </c>
      <c r="AZ1466" s="3">
        <v>1058</v>
      </c>
      <c r="BA1466" s="34" t="s">
        <v>60</v>
      </c>
      <c r="BB1466" s="34">
        <v>1058</v>
      </c>
      <c r="BC1466" s="34" t="s">
        <v>60</v>
      </c>
      <c r="BD1466" s="34" t="s">
        <v>60</v>
      </c>
      <c r="BE1466" s="34" t="s">
        <v>60</v>
      </c>
      <c r="BF1466" s="34" t="str">
        <f>IFERROR(VLOOKUP(Data_Power_app[[#This Row],[PRO ODER]],'Result'!H:J,3,0),"")</f>
        <v/>
      </c>
      <c r="BG1466" s="11"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URGENT</v>
      </c>
      <c r="BJ1466" s="34" t="str">
        <f>IFERROR(VLOOKUP(Data_Power_app[[#This Row],[PRO ODER]],'Plan Lean DC'!A:C,3,0),"")</f>
        <v/>
      </c>
      <c r="BK1466" s="34" t="str">
        <f>IFERROR(VLOOKUP(Data_Power_app[[#This Row],[PRO ODER]]&amp;"LEAN_IN",'Real Time'!A:D,4,0),"")</f>
        <v>LEANLINE1_2</v>
      </c>
      <c r="BL1466" s="34"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1579</v>
      </c>
      <c r="B1467" s="34" t="s">
        <v>6523</v>
      </c>
      <c r="C1467" s="34" t="s">
        <v>6524</v>
      </c>
      <c r="D1467" s="34" t="s">
        <v>253</v>
      </c>
      <c r="E1467" s="34" t="s">
        <v>254</v>
      </c>
      <c r="F1467" s="34" t="s">
        <v>59</v>
      </c>
      <c r="G1467" s="34">
        <v>1478</v>
      </c>
      <c r="H1467" s="4">
        <v>45821</v>
      </c>
      <c r="I1467" s="4">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v>45829.729062500002</v>
      </c>
      <c r="AB1467" s="4" t="s">
        <v>60</v>
      </c>
      <c r="AC1467" s="4">
        <v>45828</v>
      </c>
      <c r="AD1467" s="4">
        <v>45831</v>
      </c>
      <c r="AE1467" s="4">
        <v>45833</v>
      </c>
      <c r="AF1467" s="4">
        <v>45831</v>
      </c>
      <c r="AG1467" s="34" t="s">
        <v>828</v>
      </c>
      <c r="AH1467" s="34" t="s">
        <v>255</v>
      </c>
      <c r="AI1467" s="34" t="s">
        <v>480</v>
      </c>
      <c r="AJ1467" s="34" t="s">
        <v>256</v>
      </c>
      <c r="AK1467" s="34" t="s">
        <v>98</v>
      </c>
      <c r="AL1467" s="34" t="s">
        <v>257</v>
      </c>
      <c r="AM1467" s="34" t="s">
        <v>258</v>
      </c>
      <c r="AN1467" s="34">
        <v>34.14188</v>
      </c>
      <c r="AO1467" s="34" t="s">
        <v>68</v>
      </c>
      <c r="AP1467" s="34"/>
      <c r="AQ1467" s="34"/>
      <c r="AR1467" s="34" t="s">
        <v>68</v>
      </c>
      <c r="AS1467" s="34"/>
      <c r="AT1467" s="34"/>
      <c r="AU1467" s="34" t="s">
        <v>316</v>
      </c>
      <c r="AV1467" s="34" t="s">
        <v>317</v>
      </c>
      <c r="AW1467" s="34">
        <v>126.94747</v>
      </c>
      <c r="AX1467" s="34" t="s">
        <v>481</v>
      </c>
      <c r="AY1467" s="34" t="s">
        <v>482</v>
      </c>
      <c r="AZ1467" s="3">
        <v>1478</v>
      </c>
      <c r="BA1467" s="34" t="s">
        <v>60</v>
      </c>
      <c r="BB1467" s="34">
        <v>1478</v>
      </c>
      <c r="BC1467" s="34" t="s">
        <v>60</v>
      </c>
      <c r="BD1467" s="34" t="s">
        <v>60</v>
      </c>
      <c r="BE1467" s="34" t="s">
        <v>60</v>
      </c>
      <c r="BF1467" s="34" t="str">
        <f>IFERROR(VLOOKUP(Data_Power_app[[#This Row],[PRO ODER]],'Result'!H:J,3,0),"")</f>
        <v>LAMINATION 6</v>
      </c>
      <c r="BG1467" s="11"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URGENT</v>
      </c>
      <c r="BJ1467" s="34" t="str">
        <f>IFERROR(VLOOKUP(Data_Power_app[[#This Row],[PRO ODER]],'Plan Lean DC'!A:C,3,0),"")</f>
        <v/>
      </c>
      <c r="BK1467" s="34" t="str">
        <f>IFERROR(VLOOKUP(Data_Power_app[[#This Row],[PRO ODER]]&amp;"LEAN_IN",'Real Time'!A:D,4,0),"")</f>
        <v>LEANLINE1_2</v>
      </c>
      <c r="BL1467" s="34"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1580</v>
      </c>
      <c r="B1468" s="34" t="s">
        <v>3116</v>
      </c>
      <c r="C1468" s="34" t="s">
        <v>3117</v>
      </c>
      <c r="D1468" s="34" t="s">
        <v>84</v>
      </c>
      <c r="E1468" s="34" t="s">
        <v>155</v>
      </c>
      <c r="F1468" s="34" t="s">
        <v>59</v>
      </c>
      <c r="G1468" s="34">
        <v>1676</v>
      </c>
      <c r="H1468" s="4">
        <v>45820</v>
      </c>
      <c r="I1468" s="4"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4" t="s">
        <v>828</v>
      </c>
      <c r="AH1468" s="34" t="s">
        <v>273</v>
      </c>
      <c r="AI1468" s="34" t="s">
        <v>3118</v>
      </c>
      <c r="AJ1468" s="34" t="s">
        <v>274</v>
      </c>
      <c r="AK1468" s="34" t="s">
        <v>98</v>
      </c>
      <c r="AL1468" s="34" t="s">
        <v>302</v>
      </c>
      <c r="AM1468" s="34" t="s">
        <v>303</v>
      </c>
      <c r="AN1468" s="34">
        <v>58.325699999999998</v>
      </c>
      <c r="AO1468" s="34" t="s">
        <v>68</v>
      </c>
      <c r="AP1468" s="34"/>
      <c r="AQ1468" s="34"/>
      <c r="AR1468" s="34" t="s">
        <v>68</v>
      </c>
      <c r="AS1468" s="34"/>
      <c r="AT1468" s="34"/>
      <c r="AU1468" s="34" t="s">
        <v>3119</v>
      </c>
      <c r="AV1468" s="34" t="s">
        <v>3120</v>
      </c>
      <c r="AW1468" s="34">
        <v>127.64158</v>
      </c>
      <c r="AX1468" s="34" t="s">
        <v>3121</v>
      </c>
      <c r="AY1468" s="34" t="s">
        <v>3122</v>
      </c>
      <c r="AZ1468" s="3">
        <v>1676</v>
      </c>
      <c r="BA1468" s="34" t="s">
        <v>60</v>
      </c>
      <c r="BB1468" s="34">
        <v>0</v>
      </c>
      <c r="BC1468" s="34" t="s">
        <v>60</v>
      </c>
      <c r="BD1468" s="34" t="s">
        <v>60</v>
      </c>
      <c r="BE1468" s="34" t="s">
        <v>60</v>
      </c>
      <c r="BF1468" s="34" t="str">
        <f>IFERROR(VLOOKUP(Data_Power_app[[#This Row],[PRO ODER]],'Result'!H:J,3,0),"")</f>
        <v>LAMINATION 1</v>
      </c>
      <c r="BG1468" s="11" t="str">
        <f>IFERROR(VLOOKUP(Data_Power_app[[#This Row],[PRO ODER]]&amp;"LAM",'Real Time'!A:E,4,0),"")</f>
        <v>ML-07</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c r="BJ1468" s="34" t="str">
        <f>IFERROR(VLOOKUP(Data_Power_app[[#This Row],[PRO ODER]],'Plan Lean DC'!A:C,3,0),"")</f>
        <v/>
      </c>
      <c r="BK1468" s="34" t="str">
        <f>IFERROR(VLOOKUP(Data_Power_app[[#This Row],[PRO ODER]]&amp;"LEAN_IN",'Real Time'!A:D,4,0),"")</f>
        <v>LEANLINE1_2</v>
      </c>
      <c r="BL1468" s="34"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1581</v>
      </c>
      <c r="B1469" s="34" t="s">
        <v>3123</v>
      </c>
      <c r="C1469" s="34" t="s">
        <v>3124</v>
      </c>
      <c r="D1469" s="34" t="s">
        <v>84</v>
      </c>
      <c r="E1469" s="34" t="s">
        <v>155</v>
      </c>
      <c r="F1469" s="34" t="s">
        <v>59</v>
      </c>
      <c r="G1469" s="34">
        <v>657</v>
      </c>
      <c r="H1469" s="4">
        <v>45820</v>
      </c>
      <c r="I1469" s="4">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4" t="s">
        <v>95</v>
      </c>
      <c r="AH1469" s="34" t="s">
        <v>196</v>
      </c>
      <c r="AI1469" s="34" t="s">
        <v>513</v>
      </c>
      <c r="AJ1469" s="34" t="s">
        <v>157</v>
      </c>
      <c r="AK1469" s="34" t="s">
        <v>98</v>
      </c>
      <c r="AL1469" s="34" t="s">
        <v>158</v>
      </c>
      <c r="AM1469" s="34" t="s">
        <v>159</v>
      </c>
      <c r="AN1469" s="34">
        <v>23.0581</v>
      </c>
      <c r="AO1469" s="34" t="s">
        <v>68</v>
      </c>
      <c r="AP1469" s="34"/>
      <c r="AQ1469" s="34"/>
      <c r="AR1469" s="34" t="s">
        <v>68</v>
      </c>
      <c r="AS1469" s="34"/>
      <c r="AT1469" s="34"/>
      <c r="AU1469" s="34" t="s">
        <v>231</v>
      </c>
      <c r="AV1469" s="34" t="s">
        <v>232</v>
      </c>
      <c r="AW1469" s="34">
        <v>50.425550000000001</v>
      </c>
      <c r="AX1469" s="34" t="s">
        <v>2836</v>
      </c>
      <c r="AY1469" s="34" t="s">
        <v>2837</v>
      </c>
      <c r="AZ1469" s="3">
        <v>444</v>
      </c>
      <c r="BA1469" s="34" t="s">
        <v>60</v>
      </c>
      <c r="BB1469" s="34">
        <v>657</v>
      </c>
      <c r="BC1469" s="34" t="s">
        <v>60</v>
      </c>
      <c r="BD1469" s="34" t="s">
        <v>60</v>
      </c>
      <c r="BE1469" s="34" t="s">
        <v>60</v>
      </c>
      <c r="BF1469" s="34" t="str">
        <f>IFERROR(VLOOKUP(Data_Power_app[[#This Row],[PRO ODER]],'Result'!H:J,3,0),"")</f>
        <v>LAMINATION 6</v>
      </c>
      <c r="BG1469" s="11" t="str">
        <f>IFERROR(VLOOKUP(Data_Power_app[[#This Row],[PRO ODER]]&amp;"LAM",'Real Time'!A:E,4,0),"")</f>
        <v>ML-05</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c r="BJ1469" s="34" t="str">
        <f>IFERROR(VLOOKUP(Data_Power_app[[#This Row],[PRO ODER]],'Plan Lean DC'!A:C,3,0),"")</f>
        <v/>
      </c>
      <c r="BK1469" s="34" t="str">
        <f>IFERROR(VLOOKUP(Data_Power_app[[#This Row],[PRO ODER]]&amp;"LEAN_IN",'Real Time'!A:D,4,0),"")</f>
        <v>LEAN-03</v>
      </c>
      <c r="BL1469" s="34"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1582</v>
      </c>
      <c r="B1470" s="34" t="s">
        <v>6525</v>
      </c>
      <c r="C1470" s="34" t="s">
        <v>6526</v>
      </c>
      <c r="D1470" s="34" t="s">
        <v>84</v>
      </c>
      <c r="E1470" s="34" t="s">
        <v>155</v>
      </c>
      <c r="F1470" s="34" t="s">
        <v>59</v>
      </c>
      <c r="G1470" s="34">
        <v>1260</v>
      </c>
      <c r="H1470" s="4">
        <v>45821</v>
      </c>
      <c r="I1470" s="4">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4" t="s">
        <v>95</v>
      </c>
      <c r="AH1470" s="34" t="s">
        <v>196</v>
      </c>
      <c r="AI1470" s="34" t="s">
        <v>692</v>
      </c>
      <c r="AJ1470" s="34" t="s">
        <v>157</v>
      </c>
      <c r="AK1470" s="34" t="s">
        <v>98</v>
      </c>
      <c r="AL1470" s="34" t="s">
        <v>158</v>
      </c>
      <c r="AM1470" s="34" t="s">
        <v>159</v>
      </c>
      <c r="AN1470" s="34">
        <v>45.005159999999997</v>
      </c>
      <c r="AO1470" s="34" t="s">
        <v>68</v>
      </c>
      <c r="AP1470" s="34"/>
      <c r="AQ1470" s="34"/>
      <c r="AR1470" s="34" t="s">
        <v>68</v>
      </c>
      <c r="AS1470" s="34"/>
      <c r="AT1470" s="34"/>
      <c r="AU1470" s="34" t="s">
        <v>693</v>
      </c>
      <c r="AV1470" s="34" t="s">
        <v>694</v>
      </c>
      <c r="AW1470" s="34">
        <v>98.421149999999997</v>
      </c>
      <c r="AX1470" s="34" t="s">
        <v>2815</v>
      </c>
      <c r="AY1470" s="34" t="s">
        <v>2816</v>
      </c>
      <c r="AZ1470" s="3">
        <v>929</v>
      </c>
      <c r="BA1470" s="34" t="s">
        <v>60</v>
      </c>
      <c r="BB1470" s="34">
        <v>1260</v>
      </c>
      <c r="BC1470" s="34" t="s">
        <v>60</v>
      </c>
      <c r="BD1470" s="34" t="s">
        <v>60</v>
      </c>
      <c r="BE1470" s="34" t="s">
        <v>60</v>
      </c>
      <c r="BF1470" s="34" t="str">
        <f>IFERROR(VLOOKUP(Data_Power_app[[#This Row],[PRO ODER]],'Result'!H:J,3,0),"")</f>
        <v>LAMINATION 5</v>
      </c>
      <c r="BG1470" s="11" t="str">
        <f>IFERROR(VLOOKUP(Data_Power_app[[#This Row],[PRO ODER]]&amp;"LAM",'Real Time'!A:E,4,0),"")</f>
        <v>ML-05</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c r="BJ1470" s="34" t="str">
        <f>IFERROR(VLOOKUP(Data_Power_app[[#This Row],[PRO ODER]],'Plan Lean DC'!A:C,3,0),"")</f>
        <v/>
      </c>
      <c r="BK1470" s="34" t="str">
        <f>IFERROR(VLOOKUP(Data_Power_app[[#This Row],[PRO ODER]]&amp;"LEAN_IN",'Real Time'!A:D,4,0),"")</f>
        <v>LEAN-03</v>
      </c>
      <c r="BL1470" s="34"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1583</v>
      </c>
      <c r="B1471" s="34" t="s">
        <v>1054</v>
      </c>
      <c r="C1471" s="34" t="s">
        <v>1055</v>
      </c>
      <c r="D1471" s="34" t="s">
        <v>84</v>
      </c>
      <c r="E1471" s="34" t="s">
        <v>150</v>
      </c>
      <c r="F1471" s="34" t="s">
        <v>59</v>
      </c>
      <c r="G1471" s="34">
        <v>114</v>
      </c>
      <c r="H1471" s="4">
        <v>45819</v>
      </c>
      <c r="I1471" s="4">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45831</v>
      </c>
      <c r="AC1471" s="4">
        <v>45831</v>
      </c>
      <c r="AD1471" s="4">
        <v>45831</v>
      </c>
      <c r="AE1471" s="4">
        <v>45833</v>
      </c>
      <c r="AF1471" s="4"/>
      <c r="AG1471" s="34" t="s">
        <v>829</v>
      </c>
      <c r="AH1471" s="34" t="s">
        <v>168</v>
      </c>
      <c r="AI1471" s="34" t="s">
        <v>754</v>
      </c>
      <c r="AJ1471" s="34" t="s">
        <v>169</v>
      </c>
      <c r="AK1471" s="34" t="s">
        <v>65</v>
      </c>
      <c r="AL1471" s="34" t="s">
        <v>153</v>
      </c>
      <c r="AM1471" s="34" t="s">
        <v>154</v>
      </c>
      <c r="AN1471" s="34">
        <v>3.6840899999999999</v>
      </c>
      <c r="AO1471" s="34" t="s">
        <v>68</v>
      </c>
      <c r="AP1471" s="34"/>
      <c r="AQ1471" s="34"/>
      <c r="AR1471" s="34" t="s">
        <v>68</v>
      </c>
      <c r="AS1471" s="34"/>
      <c r="AT1471" s="34"/>
      <c r="AU1471" s="34" t="s">
        <v>755</v>
      </c>
      <c r="AV1471" s="34" t="s">
        <v>756</v>
      </c>
      <c r="AW1471" s="34">
        <v>8.0576100000000004</v>
      </c>
      <c r="AX1471" s="34" t="s">
        <v>2999</v>
      </c>
      <c r="AY1471" s="34" t="s">
        <v>3000</v>
      </c>
      <c r="AZ1471" s="3">
        <v>85</v>
      </c>
      <c r="BA1471" s="34" t="s">
        <v>60</v>
      </c>
      <c r="BB1471" s="34">
        <v>114</v>
      </c>
      <c r="BC1471" s="34" t="s">
        <v>60</v>
      </c>
      <c r="BD1471" s="34" t="s">
        <v>60</v>
      </c>
      <c r="BE1471" s="34" t="s">
        <v>60</v>
      </c>
      <c r="BF1471" s="34" t="str">
        <f>IFERROR(VLOOKUP(Data_Power_app[[#This Row],[PRO ODER]],'Result'!H:J,3,0),"")</f>
        <v/>
      </c>
      <c r="BG1471" s="11" t="str">
        <f>IFERROR(VLOOKUP(Data_Power_app[[#This Row],[PRO ODER]]&amp;"LAM",'Real Time'!A:E,4,0),"")</f>
        <v>ML-07</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LEANLINE1_2</v>
      </c>
      <c r="BL1471" s="34"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1584</v>
      </c>
      <c r="B1472" s="34" t="s">
        <v>11727</v>
      </c>
      <c r="C1472" s="34" t="s">
        <v>11728</v>
      </c>
      <c r="D1472" s="34" t="s">
        <v>84</v>
      </c>
      <c r="E1472" s="34" t="s">
        <v>146</v>
      </c>
      <c r="F1472" s="34" t="s">
        <v>72</v>
      </c>
      <c r="G1472" s="34">
        <v>2</v>
      </c>
      <c r="H1472" s="4">
        <v>45827</v>
      </c>
      <c r="I1472" s="4">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v>45831</v>
      </c>
      <c r="AG1472" s="34" t="s">
        <v>828</v>
      </c>
      <c r="AH1472" s="34" t="s">
        <v>147</v>
      </c>
      <c r="AI1472" s="34" t="s">
        <v>2112</v>
      </c>
      <c r="AJ1472" s="34" t="s">
        <v>74</v>
      </c>
      <c r="AK1472" s="34" t="s">
        <v>98</v>
      </c>
      <c r="AL1472" s="34" t="s">
        <v>148</v>
      </c>
      <c r="AM1472" s="34" t="s">
        <v>149</v>
      </c>
      <c r="AN1472" s="34">
        <v>5.6669999999999998E-2</v>
      </c>
      <c r="AO1472" s="34" t="s">
        <v>68</v>
      </c>
      <c r="AP1472" s="34"/>
      <c r="AQ1472" s="34"/>
      <c r="AR1472" s="34" t="s">
        <v>68</v>
      </c>
      <c r="AS1472" s="34"/>
      <c r="AT1472" s="34"/>
      <c r="AU1472" s="34" t="s">
        <v>2113</v>
      </c>
      <c r="AV1472" s="34" t="s">
        <v>2114</v>
      </c>
      <c r="AW1472" s="34">
        <v>0.12393</v>
      </c>
      <c r="AX1472" s="34" t="s">
        <v>2115</v>
      </c>
      <c r="AY1472" s="34" t="s">
        <v>2116</v>
      </c>
      <c r="AZ1472" s="3">
        <v>2</v>
      </c>
      <c r="BA1472" s="34" t="s">
        <v>60</v>
      </c>
      <c r="BB1472" s="34">
        <v>2</v>
      </c>
      <c r="BC1472" s="34" t="s">
        <v>60</v>
      </c>
      <c r="BD1472" s="34" t="s">
        <v>60</v>
      </c>
      <c r="BE1472" s="34" t="s">
        <v>60</v>
      </c>
      <c r="BF1472" s="34" t="str">
        <f>IFERROR(VLOOKUP(Data_Power_app[[#This Row],[PRO ODER]],'Result'!H:J,3,0),"")</f>
        <v>LAMINATION 3</v>
      </c>
      <c r="BG1472" s="11" t="str">
        <f>IFERROR(VLOOKUP(Data_Power_app[[#This Row],[PRO ODER]]&amp;"LAM",'Real Time'!A:E,4,0),"")</f>
        <v>ML-04</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1585</v>
      </c>
      <c r="B1473" s="34" t="s">
        <v>11729</v>
      </c>
      <c r="C1473" s="34" t="s">
        <v>11730</v>
      </c>
      <c r="D1473" s="34" t="s">
        <v>84</v>
      </c>
      <c r="E1473" s="34" t="s">
        <v>216</v>
      </c>
      <c r="F1473" s="34" t="s">
        <v>72</v>
      </c>
      <c r="G1473" s="34">
        <v>123</v>
      </c>
      <c r="H1473" s="4">
        <v>45827</v>
      </c>
      <c r="I1473" s="4">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4" t="s">
        <v>828</v>
      </c>
      <c r="AH1473" s="34" t="s">
        <v>217</v>
      </c>
      <c r="AI1473" s="34" t="s">
        <v>5203</v>
      </c>
      <c r="AJ1473" s="34" t="s">
        <v>74</v>
      </c>
      <c r="AK1473" s="34" t="s">
        <v>65</v>
      </c>
      <c r="AL1473" s="34" t="s">
        <v>218</v>
      </c>
      <c r="AM1473" s="34" t="s">
        <v>219</v>
      </c>
      <c r="AN1473" s="34">
        <v>3.6195300000000001</v>
      </c>
      <c r="AO1473" s="34" t="s">
        <v>68</v>
      </c>
      <c r="AP1473" s="34"/>
      <c r="AQ1473" s="34"/>
      <c r="AR1473" s="34" t="s">
        <v>68</v>
      </c>
      <c r="AS1473" s="34"/>
      <c r="AT1473" s="34"/>
      <c r="AU1473" s="34" t="s">
        <v>5204</v>
      </c>
      <c r="AV1473" s="34" t="s">
        <v>5205</v>
      </c>
      <c r="AW1473" s="34">
        <v>7.9168599999999998</v>
      </c>
      <c r="AX1473" s="34" t="s">
        <v>5206</v>
      </c>
      <c r="AY1473" s="34" t="s">
        <v>5207</v>
      </c>
      <c r="AZ1473" s="3">
        <v>123</v>
      </c>
      <c r="BA1473" s="34" t="s">
        <v>194</v>
      </c>
      <c r="BB1473" s="34">
        <v>0</v>
      </c>
      <c r="BC1473" s="34" t="s">
        <v>60</v>
      </c>
      <c r="BD1473" s="34" t="s">
        <v>60</v>
      </c>
      <c r="BE1473" s="34" t="s">
        <v>220</v>
      </c>
      <c r="BF1473" s="34" t="str">
        <f>IFERROR(VLOOKUP(Data_Power_app[[#This Row],[PRO ODER]],'Result'!H:J,3,0),"")</f>
        <v>LAMINATION 1</v>
      </c>
      <c r="BG1473" s="11" t="str">
        <f>IFERROR(VLOOKUP(Data_Power_app[[#This Row],[PRO ODER]]&amp;"LAM",'Real Time'!A:E,4,0),"")</f>
        <v>ML-02</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t="str">
        <f>IFERROR(VLOOKUP(Data_Power_app[[#This Row],[PRO ODER]]&amp;"LEAN_IN",'Real Time'!A:D,4,0),"")</f>
        <v>LEAN-06</v>
      </c>
      <c r="BL1473" s="34"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1586</v>
      </c>
      <c r="B1474" s="34" t="s">
        <v>11731</v>
      </c>
      <c r="C1474" s="34" t="s">
        <v>11732</v>
      </c>
      <c r="D1474" s="34" t="s">
        <v>84</v>
      </c>
      <c r="E1474" s="34" t="s">
        <v>216</v>
      </c>
      <c r="F1474" s="34" t="s">
        <v>72</v>
      </c>
      <c r="G1474" s="34">
        <v>122</v>
      </c>
      <c r="H1474" s="4">
        <v>45827</v>
      </c>
      <c r="I1474" s="4">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4" t="s">
        <v>828</v>
      </c>
      <c r="AH1474" s="34" t="s">
        <v>217</v>
      </c>
      <c r="AI1474" s="34" t="s">
        <v>5203</v>
      </c>
      <c r="AJ1474" s="34" t="s">
        <v>74</v>
      </c>
      <c r="AK1474" s="34" t="s">
        <v>65</v>
      </c>
      <c r="AL1474" s="34" t="s">
        <v>218</v>
      </c>
      <c r="AM1474" s="34" t="s">
        <v>219</v>
      </c>
      <c r="AN1474" s="34">
        <v>3.5901100000000001</v>
      </c>
      <c r="AO1474" s="34" t="s">
        <v>68</v>
      </c>
      <c r="AP1474" s="34"/>
      <c r="AQ1474" s="34"/>
      <c r="AR1474" s="34" t="s">
        <v>68</v>
      </c>
      <c r="AS1474" s="34"/>
      <c r="AT1474" s="34"/>
      <c r="AU1474" s="34" t="s">
        <v>5204</v>
      </c>
      <c r="AV1474" s="34" t="s">
        <v>5205</v>
      </c>
      <c r="AW1474" s="34">
        <v>7.8524900000000004</v>
      </c>
      <c r="AX1474" s="34" t="s">
        <v>5206</v>
      </c>
      <c r="AY1474" s="34" t="s">
        <v>5207</v>
      </c>
      <c r="AZ1474" s="3">
        <v>122</v>
      </c>
      <c r="BA1474" s="34" t="s">
        <v>194</v>
      </c>
      <c r="BB1474" s="34">
        <v>0</v>
      </c>
      <c r="BC1474" s="34" t="s">
        <v>60</v>
      </c>
      <c r="BD1474" s="34" t="s">
        <v>60</v>
      </c>
      <c r="BE1474" s="34" t="s">
        <v>220</v>
      </c>
      <c r="BF1474" s="34" t="str">
        <f>IFERROR(VLOOKUP(Data_Power_app[[#This Row],[PRO ODER]],'Result'!H:J,3,0),"")</f>
        <v>LAMINATION 1</v>
      </c>
      <c r="BG1474" s="11" t="str">
        <f>IFERROR(VLOOKUP(Data_Power_app[[#This Row],[PRO ODER]]&amp;"LAM",'Real Time'!A:E,4,0),"")</f>
        <v>ML-02</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t="str">
        <f>IFERROR(VLOOKUP(Data_Power_app[[#This Row],[PRO ODER]]&amp;"LEAN_IN",'Real Time'!A:D,4,0),"")</f>
        <v>LEAN-06</v>
      </c>
      <c r="BL1474" s="34"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1587</v>
      </c>
      <c r="B1475" s="34" t="s">
        <v>11733</v>
      </c>
      <c r="C1475" s="34" t="s">
        <v>11734</v>
      </c>
      <c r="D1475" s="34" t="s">
        <v>84</v>
      </c>
      <c r="E1475" s="34" t="s">
        <v>216</v>
      </c>
      <c r="F1475" s="34" t="s">
        <v>72</v>
      </c>
      <c r="G1475" s="34">
        <v>119</v>
      </c>
      <c r="H1475" s="4">
        <v>45827</v>
      </c>
      <c r="I1475" s="4">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4" t="s">
        <v>62</v>
      </c>
      <c r="AH1475" s="34" t="s">
        <v>217</v>
      </c>
      <c r="AI1475" s="34" t="s">
        <v>5203</v>
      </c>
      <c r="AJ1475" s="34" t="s">
        <v>74</v>
      </c>
      <c r="AK1475" s="34" t="s">
        <v>65</v>
      </c>
      <c r="AL1475" s="34" t="s">
        <v>218</v>
      </c>
      <c r="AM1475" s="34" t="s">
        <v>219</v>
      </c>
      <c r="AN1475" s="34">
        <v>3.1831399999999999</v>
      </c>
      <c r="AO1475" s="34" t="s">
        <v>68</v>
      </c>
      <c r="AP1475" s="34"/>
      <c r="AQ1475" s="34"/>
      <c r="AR1475" s="34" t="s">
        <v>68</v>
      </c>
      <c r="AS1475" s="34"/>
      <c r="AT1475" s="34"/>
      <c r="AU1475" s="34" t="s">
        <v>5204</v>
      </c>
      <c r="AV1475" s="34" t="s">
        <v>5205</v>
      </c>
      <c r="AW1475" s="34">
        <v>6.9631999999999996</v>
      </c>
      <c r="AX1475" s="34" t="s">
        <v>5206</v>
      </c>
      <c r="AY1475" s="34" t="s">
        <v>5207</v>
      </c>
      <c r="AZ1475" s="3">
        <v>119</v>
      </c>
      <c r="BA1475" s="34" t="s">
        <v>194</v>
      </c>
      <c r="BB1475" s="34">
        <v>119</v>
      </c>
      <c r="BC1475" s="34" t="s">
        <v>60</v>
      </c>
      <c r="BD1475" s="34" t="s">
        <v>60</v>
      </c>
      <c r="BE1475" s="34" t="s">
        <v>220</v>
      </c>
      <c r="BF1475" s="34" t="str">
        <f>IFERROR(VLOOKUP(Data_Power_app[[#This Row],[PRO ODER]],'Result'!H:J,3,0),"")</f>
        <v>LAMINATION 1</v>
      </c>
      <c r="BG1475" s="11" t="str">
        <f>IFERROR(VLOOKUP(Data_Power_app[[#This Row],[PRO ODER]]&amp;"LAM",'Real Time'!A:E,4,0),"")</f>
        <v>ML-02</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URGENT</v>
      </c>
      <c r="BJ1475" s="34" t="str">
        <f>IFERROR(VLOOKUP(Data_Power_app[[#This Row],[PRO ODER]],'Plan Lean DC'!A:C,3,0),"")</f>
        <v/>
      </c>
      <c r="BK1475" s="34" t="str">
        <f>IFERROR(VLOOKUP(Data_Power_app[[#This Row],[PRO ODER]]&amp;"LEAN_IN",'Real Time'!A:D,4,0),"")</f>
        <v>LEAN-06</v>
      </c>
      <c r="BL1475" s="34"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1588</v>
      </c>
      <c r="B1476" s="34" t="s">
        <v>11735</v>
      </c>
      <c r="C1476" s="34" t="s">
        <v>11736</v>
      </c>
      <c r="D1476" s="34" t="s">
        <v>84</v>
      </c>
      <c r="E1476" s="34" t="s">
        <v>216</v>
      </c>
      <c r="F1476" s="34" t="s">
        <v>72</v>
      </c>
      <c r="G1476" s="34">
        <v>123</v>
      </c>
      <c r="H1476" s="4">
        <v>45827</v>
      </c>
      <c r="I1476" s="4">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4" t="s">
        <v>828</v>
      </c>
      <c r="AH1476" s="34" t="s">
        <v>217</v>
      </c>
      <c r="AI1476" s="34" t="s">
        <v>5203</v>
      </c>
      <c r="AJ1476" s="34" t="s">
        <v>74</v>
      </c>
      <c r="AK1476" s="34" t="s">
        <v>65</v>
      </c>
      <c r="AL1476" s="34" t="s">
        <v>218</v>
      </c>
      <c r="AM1476" s="34" t="s">
        <v>219</v>
      </c>
      <c r="AN1476" s="34">
        <v>3.2901400000000001</v>
      </c>
      <c r="AO1476" s="34" t="s">
        <v>68</v>
      </c>
      <c r="AP1476" s="34"/>
      <c r="AQ1476" s="34"/>
      <c r="AR1476" s="34" t="s">
        <v>68</v>
      </c>
      <c r="AS1476" s="34"/>
      <c r="AT1476" s="34"/>
      <c r="AU1476" s="34" t="s">
        <v>5204</v>
      </c>
      <c r="AV1476" s="34" t="s">
        <v>5205</v>
      </c>
      <c r="AW1476" s="34">
        <v>7.19726</v>
      </c>
      <c r="AX1476" s="34" t="s">
        <v>5206</v>
      </c>
      <c r="AY1476" s="34" t="s">
        <v>5207</v>
      </c>
      <c r="AZ1476" s="3">
        <v>123</v>
      </c>
      <c r="BA1476" s="34" t="s">
        <v>194</v>
      </c>
      <c r="BB1476" s="34">
        <v>0</v>
      </c>
      <c r="BC1476" s="34" t="s">
        <v>60</v>
      </c>
      <c r="BD1476" s="34" t="s">
        <v>60</v>
      </c>
      <c r="BE1476" s="34" t="s">
        <v>220</v>
      </c>
      <c r="BF1476" s="34" t="str">
        <f>IFERROR(VLOOKUP(Data_Power_app[[#This Row],[PRO ODER]],'Result'!H:J,3,0),"")</f>
        <v>LAMINATION 1</v>
      </c>
      <c r="BG1476" s="11" t="str">
        <f>IFERROR(VLOOKUP(Data_Power_app[[#This Row],[PRO ODER]]&amp;"LAM",'Real Time'!A:E,4,0),"")</f>
        <v>ML-02</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t="str">
        <f>IFERROR(VLOOKUP(Data_Power_app[[#This Row],[PRO ODER]]&amp;"LEAN_IN",'Real Time'!A:D,4,0),"")</f>
        <v>LEAN-06</v>
      </c>
      <c r="BL1476" s="34"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1589</v>
      </c>
      <c r="B1477" s="34" t="s">
        <v>11737</v>
      </c>
      <c r="C1477" s="34" t="s">
        <v>11738</v>
      </c>
      <c r="D1477" s="34" t="s">
        <v>84</v>
      </c>
      <c r="E1477" s="34" t="s">
        <v>216</v>
      </c>
      <c r="F1477" s="34" t="s">
        <v>72</v>
      </c>
      <c r="G1477" s="34">
        <v>136</v>
      </c>
      <c r="H1477" s="4">
        <v>45827</v>
      </c>
      <c r="I1477" s="4">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4" t="s">
        <v>828</v>
      </c>
      <c r="AH1477" s="34" t="s">
        <v>217</v>
      </c>
      <c r="AI1477" s="34" t="s">
        <v>5203</v>
      </c>
      <c r="AJ1477" s="34" t="s">
        <v>74</v>
      </c>
      <c r="AK1477" s="34" t="s">
        <v>65</v>
      </c>
      <c r="AL1477" s="34" t="s">
        <v>218</v>
      </c>
      <c r="AM1477" s="34" t="s">
        <v>219</v>
      </c>
      <c r="AN1477" s="34">
        <v>3.63788</v>
      </c>
      <c r="AO1477" s="34" t="s">
        <v>68</v>
      </c>
      <c r="AP1477" s="34"/>
      <c r="AQ1477" s="34"/>
      <c r="AR1477" s="34" t="s">
        <v>68</v>
      </c>
      <c r="AS1477" s="34"/>
      <c r="AT1477" s="34"/>
      <c r="AU1477" s="34" t="s">
        <v>5204</v>
      </c>
      <c r="AV1477" s="34" t="s">
        <v>5205</v>
      </c>
      <c r="AW1477" s="34">
        <v>7.9579399999999998</v>
      </c>
      <c r="AX1477" s="34" t="s">
        <v>5206</v>
      </c>
      <c r="AY1477" s="34" t="s">
        <v>5207</v>
      </c>
      <c r="AZ1477" s="3">
        <v>136</v>
      </c>
      <c r="BA1477" s="34" t="s">
        <v>194</v>
      </c>
      <c r="BB1477" s="34">
        <v>0</v>
      </c>
      <c r="BC1477" s="34" t="s">
        <v>60</v>
      </c>
      <c r="BD1477" s="34" t="s">
        <v>60</v>
      </c>
      <c r="BE1477" s="34" t="s">
        <v>220</v>
      </c>
      <c r="BF1477" s="34" t="str">
        <f>IFERROR(VLOOKUP(Data_Power_app[[#This Row],[PRO ODER]],'Result'!H:J,3,0),"")</f>
        <v>LAMINATION 1</v>
      </c>
      <c r="BG1477" s="11" t="str">
        <f>IFERROR(VLOOKUP(Data_Power_app[[#This Row],[PRO ODER]]&amp;"LAM",'Real Time'!A:E,4,0),"")</f>
        <v>ML-02</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c r="BJ1477" s="34" t="str">
        <f>IFERROR(VLOOKUP(Data_Power_app[[#This Row],[PRO ODER]],'Plan Lean DC'!A:C,3,0),"")</f>
        <v/>
      </c>
      <c r="BK1477" s="34" t="str">
        <f>IFERROR(VLOOKUP(Data_Power_app[[#This Row],[PRO ODER]]&amp;"LEAN_IN",'Real Time'!A:D,4,0),"")</f>
        <v>LEAN-06</v>
      </c>
      <c r="BL1477" s="34"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1590</v>
      </c>
      <c r="B1478" s="34" t="s">
        <v>11739</v>
      </c>
      <c r="C1478" s="34" t="s">
        <v>11740</v>
      </c>
      <c r="D1478" s="34" t="s">
        <v>84</v>
      </c>
      <c r="E1478" s="34" t="s">
        <v>216</v>
      </c>
      <c r="F1478" s="34" t="s">
        <v>72</v>
      </c>
      <c r="G1478" s="34">
        <v>133</v>
      </c>
      <c r="H1478" s="4">
        <v>45827</v>
      </c>
      <c r="I1478" s="4">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4" t="s">
        <v>828</v>
      </c>
      <c r="AH1478" s="34" t="s">
        <v>217</v>
      </c>
      <c r="AI1478" s="34" t="s">
        <v>5203</v>
      </c>
      <c r="AJ1478" s="34" t="s">
        <v>74</v>
      </c>
      <c r="AK1478" s="34" t="s">
        <v>65</v>
      </c>
      <c r="AL1478" s="34" t="s">
        <v>218</v>
      </c>
      <c r="AM1478" s="34" t="s">
        <v>219</v>
      </c>
      <c r="AN1478" s="34">
        <v>3.5576300000000001</v>
      </c>
      <c r="AO1478" s="34" t="s">
        <v>68</v>
      </c>
      <c r="AP1478" s="34"/>
      <c r="AQ1478" s="34"/>
      <c r="AR1478" s="34" t="s">
        <v>68</v>
      </c>
      <c r="AS1478" s="34"/>
      <c r="AT1478" s="34"/>
      <c r="AU1478" s="34" t="s">
        <v>5204</v>
      </c>
      <c r="AV1478" s="34" t="s">
        <v>5205</v>
      </c>
      <c r="AW1478" s="34">
        <v>7.7824</v>
      </c>
      <c r="AX1478" s="34" t="s">
        <v>5206</v>
      </c>
      <c r="AY1478" s="34" t="s">
        <v>5207</v>
      </c>
      <c r="AZ1478" s="3">
        <v>133</v>
      </c>
      <c r="BA1478" s="34" t="s">
        <v>194</v>
      </c>
      <c r="BB1478" s="34">
        <v>0</v>
      </c>
      <c r="BC1478" s="34" t="s">
        <v>60</v>
      </c>
      <c r="BD1478" s="34" t="s">
        <v>60</v>
      </c>
      <c r="BE1478" s="34" t="s">
        <v>220</v>
      </c>
      <c r="BF1478" s="34" t="str">
        <f>IFERROR(VLOOKUP(Data_Power_app[[#This Row],[PRO ODER]],'Result'!H:J,3,0),"")</f>
        <v>LAMINATION 1</v>
      </c>
      <c r="BG1478" s="11" t="str">
        <f>IFERROR(VLOOKUP(Data_Power_app[[#This Row],[PRO ODER]]&amp;"LAM",'Real Time'!A:E,4,0),"")</f>
        <v>ML-02</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c r="BJ1478" s="34" t="str">
        <f>IFERROR(VLOOKUP(Data_Power_app[[#This Row],[PRO ODER]],'Plan Lean DC'!A:C,3,0),"")</f>
        <v/>
      </c>
      <c r="BK1478" s="34" t="str">
        <f>IFERROR(VLOOKUP(Data_Power_app[[#This Row],[PRO ODER]]&amp;"LEAN_IN",'Real Time'!A:D,4,0),"")</f>
        <v>LEAN-06</v>
      </c>
      <c r="BL1478" s="34"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1591</v>
      </c>
      <c r="B1479" s="34" t="s">
        <v>11741</v>
      </c>
      <c r="C1479" s="34" t="s">
        <v>11742</v>
      </c>
      <c r="D1479" s="34" t="s">
        <v>84</v>
      </c>
      <c r="E1479" s="34" t="s">
        <v>216</v>
      </c>
      <c r="F1479" s="34" t="s">
        <v>72</v>
      </c>
      <c r="G1479" s="34">
        <v>150</v>
      </c>
      <c r="H1479" s="4">
        <v>45827</v>
      </c>
      <c r="I1479" s="4">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4" t="s">
        <v>828</v>
      </c>
      <c r="AH1479" s="34" t="s">
        <v>217</v>
      </c>
      <c r="AI1479" s="34" t="s">
        <v>5203</v>
      </c>
      <c r="AJ1479" s="34" t="s">
        <v>74</v>
      </c>
      <c r="AK1479" s="34" t="s">
        <v>65</v>
      </c>
      <c r="AL1479" s="34" t="s">
        <v>218</v>
      </c>
      <c r="AM1479" s="34" t="s">
        <v>219</v>
      </c>
      <c r="AN1479" s="34">
        <v>3.51179</v>
      </c>
      <c r="AO1479" s="34" t="s">
        <v>68</v>
      </c>
      <c r="AP1479" s="34"/>
      <c r="AQ1479" s="34"/>
      <c r="AR1479" s="34" t="s">
        <v>68</v>
      </c>
      <c r="AS1479" s="34"/>
      <c r="AT1479" s="34"/>
      <c r="AU1479" s="34" t="s">
        <v>5204</v>
      </c>
      <c r="AV1479" s="34" t="s">
        <v>5205</v>
      </c>
      <c r="AW1479" s="34">
        <v>7.6786500000000002</v>
      </c>
      <c r="AX1479" s="34" t="s">
        <v>5206</v>
      </c>
      <c r="AY1479" s="34" t="s">
        <v>5207</v>
      </c>
      <c r="AZ1479" s="3">
        <v>150</v>
      </c>
      <c r="BA1479" s="34" t="s">
        <v>194</v>
      </c>
      <c r="BB1479" s="34">
        <v>0</v>
      </c>
      <c r="BC1479" s="34" t="s">
        <v>60</v>
      </c>
      <c r="BD1479" s="34" t="s">
        <v>60</v>
      </c>
      <c r="BE1479" s="34" t="s">
        <v>220</v>
      </c>
      <c r="BF1479" s="34" t="str">
        <f>IFERROR(VLOOKUP(Data_Power_app[[#This Row],[PRO ODER]],'Result'!H:J,3,0),"")</f>
        <v>LAMINATION 1</v>
      </c>
      <c r="BG1479" s="11" t="str">
        <f>IFERROR(VLOOKUP(Data_Power_app[[#This Row],[PRO ODER]]&amp;"LAM",'Real Time'!A:E,4,0),"")</f>
        <v>ML-02</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c r="BJ1479" s="34" t="str">
        <f>IFERROR(VLOOKUP(Data_Power_app[[#This Row],[PRO ODER]],'Plan Lean DC'!A:C,3,0),"")</f>
        <v/>
      </c>
      <c r="BK1479" s="34" t="str">
        <f>IFERROR(VLOOKUP(Data_Power_app[[#This Row],[PRO ODER]]&amp;"LEAN_IN",'Real Time'!A:D,4,0),"")</f>
        <v>LEAN-06</v>
      </c>
      <c r="BL1479" s="34"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1592</v>
      </c>
      <c r="B1480" s="34" t="s">
        <v>11743</v>
      </c>
      <c r="C1480" s="34" t="s">
        <v>11744</v>
      </c>
      <c r="D1480" s="34" t="s">
        <v>84</v>
      </c>
      <c r="E1480" s="34" t="s">
        <v>216</v>
      </c>
      <c r="F1480" s="34" t="s">
        <v>72</v>
      </c>
      <c r="G1480" s="34">
        <v>154</v>
      </c>
      <c r="H1480" s="4">
        <v>45827</v>
      </c>
      <c r="I1480" s="4">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4" t="s">
        <v>828</v>
      </c>
      <c r="AH1480" s="34" t="s">
        <v>217</v>
      </c>
      <c r="AI1480" s="34" t="s">
        <v>5203</v>
      </c>
      <c r="AJ1480" s="34" t="s">
        <v>74</v>
      </c>
      <c r="AK1480" s="34" t="s">
        <v>65</v>
      </c>
      <c r="AL1480" s="34" t="s">
        <v>218</v>
      </c>
      <c r="AM1480" s="34" t="s">
        <v>219</v>
      </c>
      <c r="AN1480" s="34">
        <v>3.6054300000000001</v>
      </c>
      <c r="AO1480" s="34" t="s">
        <v>68</v>
      </c>
      <c r="AP1480" s="34"/>
      <c r="AQ1480" s="34"/>
      <c r="AR1480" s="34" t="s">
        <v>68</v>
      </c>
      <c r="AS1480" s="34"/>
      <c r="AT1480" s="34"/>
      <c r="AU1480" s="34" t="s">
        <v>5204</v>
      </c>
      <c r="AV1480" s="34" t="s">
        <v>5205</v>
      </c>
      <c r="AW1480" s="34">
        <v>7.8834099999999996</v>
      </c>
      <c r="AX1480" s="34" t="s">
        <v>5206</v>
      </c>
      <c r="AY1480" s="34" t="s">
        <v>5207</v>
      </c>
      <c r="AZ1480" s="3">
        <v>154</v>
      </c>
      <c r="BA1480" s="34" t="s">
        <v>194</v>
      </c>
      <c r="BB1480" s="34">
        <v>0</v>
      </c>
      <c r="BC1480" s="34" t="s">
        <v>60</v>
      </c>
      <c r="BD1480" s="34" t="s">
        <v>60</v>
      </c>
      <c r="BE1480" s="34" t="s">
        <v>220</v>
      </c>
      <c r="BF1480" s="34" t="str">
        <f>IFERROR(VLOOKUP(Data_Power_app[[#This Row],[PRO ODER]],'Result'!H:J,3,0),"")</f>
        <v>LAMINATION 1</v>
      </c>
      <c r="BG1480" s="11" t="str">
        <f>IFERROR(VLOOKUP(Data_Power_app[[#This Row],[PRO ODER]]&amp;"LAM",'Real Time'!A:E,4,0),"")</f>
        <v>ML-02</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c r="BJ1480" s="34" t="str">
        <f>IFERROR(VLOOKUP(Data_Power_app[[#This Row],[PRO ODER]],'Plan Lean DC'!A:C,3,0),"")</f>
        <v/>
      </c>
      <c r="BK1480" s="34" t="str">
        <f>IFERROR(VLOOKUP(Data_Power_app[[#This Row],[PRO ODER]]&amp;"LEAN_IN",'Real Time'!A:D,4,0),"")</f>
        <v>LEAN-06</v>
      </c>
      <c r="BL1480" s="34"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1593</v>
      </c>
      <c r="B1481" s="34" t="s">
        <v>11745</v>
      </c>
      <c r="C1481" s="34" t="s">
        <v>11746</v>
      </c>
      <c r="D1481" s="34" t="s">
        <v>84</v>
      </c>
      <c r="E1481" s="34" t="s">
        <v>216</v>
      </c>
      <c r="F1481" s="34" t="s">
        <v>72</v>
      </c>
      <c r="G1481" s="34">
        <v>141</v>
      </c>
      <c r="H1481" s="4">
        <v>45827</v>
      </c>
      <c r="I1481" s="4">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4" t="s">
        <v>828</v>
      </c>
      <c r="AH1481" s="34" t="s">
        <v>217</v>
      </c>
      <c r="AI1481" s="34" t="s">
        <v>5203</v>
      </c>
      <c r="AJ1481" s="34" t="s">
        <v>74</v>
      </c>
      <c r="AK1481" s="34" t="s">
        <v>65</v>
      </c>
      <c r="AL1481" s="34" t="s">
        <v>218</v>
      </c>
      <c r="AM1481" s="34" t="s">
        <v>219</v>
      </c>
      <c r="AN1481" s="34">
        <v>3.3010799999999998</v>
      </c>
      <c r="AO1481" s="34" t="s">
        <v>68</v>
      </c>
      <c r="AP1481" s="34"/>
      <c r="AQ1481" s="34"/>
      <c r="AR1481" s="34" t="s">
        <v>68</v>
      </c>
      <c r="AS1481" s="34"/>
      <c r="AT1481" s="34"/>
      <c r="AU1481" s="34" t="s">
        <v>5204</v>
      </c>
      <c r="AV1481" s="34" t="s">
        <v>5205</v>
      </c>
      <c r="AW1481" s="34">
        <v>7.21793</v>
      </c>
      <c r="AX1481" s="34" t="s">
        <v>5206</v>
      </c>
      <c r="AY1481" s="34" t="s">
        <v>5207</v>
      </c>
      <c r="AZ1481" s="3">
        <v>141</v>
      </c>
      <c r="BA1481" s="34" t="s">
        <v>194</v>
      </c>
      <c r="BB1481" s="34">
        <v>0</v>
      </c>
      <c r="BC1481" s="34" t="s">
        <v>60</v>
      </c>
      <c r="BD1481" s="34" t="s">
        <v>60</v>
      </c>
      <c r="BE1481" s="34" t="s">
        <v>220</v>
      </c>
      <c r="BF1481" s="34" t="str">
        <f>IFERROR(VLOOKUP(Data_Power_app[[#This Row],[PRO ODER]],'Result'!H:J,3,0),"")</f>
        <v>LAMINATION 1</v>
      </c>
      <c r="BG1481" s="11" t="str">
        <f>IFERROR(VLOOKUP(Data_Power_app[[#This Row],[PRO ODER]]&amp;"LAM",'Real Time'!A:E,4,0),"")</f>
        <v>ML-02</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LEAN-06</v>
      </c>
      <c r="BL1481" s="34"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1594</v>
      </c>
      <c r="B1482" s="34" t="s">
        <v>11747</v>
      </c>
      <c r="C1482" s="34" t="s">
        <v>11748</v>
      </c>
      <c r="D1482" s="34" t="s">
        <v>84</v>
      </c>
      <c r="E1482" s="34" t="s">
        <v>216</v>
      </c>
      <c r="F1482" s="34" t="s">
        <v>72</v>
      </c>
      <c r="G1482" s="34">
        <v>17</v>
      </c>
      <c r="H1482" s="4">
        <v>45827</v>
      </c>
      <c r="I1482" s="4">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4" t="s">
        <v>828</v>
      </c>
      <c r="AH1482" s="34" t="s">
        <v>217</v>
      </c>
      <c r="AI1482" s="34" t="s">
        <v>5203</v>
      </c>
      <c r="AJ1482" s="34" t="s">
        <v>74</v>
      </c>
      <c r="AK1482" s="34" t="s">
        <v>65</v>
      </c>
      <c r="AL1482" s="34" t="s">
        <v>218</v>
      </c>
      <c r="AM1482" s="34" t="s">
        <v>219</v>
      </c>
      <c r="AN1482" s="34">
        <v>0.36473</v>
      </c>
      <c r="AO1482" s="34" t="s">
        <v>68</v>
      </c>
      <c r="AP1482" s="34"/>
      <c r="AQ1482" s="34"/>
      <c r="AR1482" s="34" t="s">
        <v>68</v>
      </c>
      <c r="AS1482" s="34"/>
      <c r="AT1482" s="34"/>
      <c r="AU1482" s="34" t="s">
        <v>5204</v>
      </c>
      <c r="AV1482" s="34" t="s">
        <v>5205</v>
      </c>
      <c r="AW1482" s="34">
        <v>0.79776000000000002</v>
      </c>
      <c r="AX1482" s="34" t="s">
        <v>5206</v>
      </c>
      <c r="AY1482" s="34" t="s">
        <v>5207</v>
      </c>
      <c r="AZ1482" s="3">
        <v>17</v>
      </c>
      <c r="BA1482" s="34" t="s">
        <v>194</v>
      </c>
      <c r="BB1482" s="34">
        <v>0</v>
      </c>
      <c r="BC1482" s="34" t="s">
        <v>60</v>
      </c>
      <c r="BD1482" s="34" t="s">
        <v>60</v>
      </c>
      <c r="BE1482" s="34" t="s">
        <v>220</v>
      </c>
      <c r="BF1482" s="34" t="str">
        <f>IFERROR(VLOOKUP(Data_Power_app[[#This Row],[PRO ODER]],'Result'!H:J,3,0),"")</f>
        <v>LAMINATION 1</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c r="BJ1482" s="34" t="str">
        <f>IFERROR(VLOOKUP(Data_Power_app[[#This Row],[PRO ODER]],'Plan Lean DC'!A:C,3,0),"")</f>
        <v/>
      </c>
      <c r="BK1482" s="34" t="str">
        <f>IFERROR(VLOOKUP(Data_Power_app[[#This Row],[PRO ODER]]&amp;"LEAN_IN",'Real Time'!A:D,4,0),"")</f>
        <v>LEAN-06</v>
      </c>
      <c r="BL1482" s="34"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1595</v>
      </c>
      <c r="B1483" s="34" t="s">
        <v>10374</v>
      </c>
      <c r="C1483" s="34" t="s">
        <v>10375</v>
      </c>
      <c r="D1483" s="34" t="s">
        <v>84</v>
      </c>
      <c r="E1483" s="34" t="s">
        <v>150</v>
      </c>
      <c r="F1483" s="34" t="s">
        <v>72</v>
      </c>
      <c r="G1483" s="34">
        <v>8009</v>
      </c>
      <c r="H1483" s="4">
        <v>45825</v>
      </c>
      <c r="I1483" s="4">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v>45831.359756944446</v>
      </c>
      <c r="Y1483" s="4" t="s">
        <v>242</v>
      </c>
      <c r="Z1483" s="4" t="s">
        <v>60</v>
      </c>
      <c r="AA1483" s="4"/>
      <c r="AB1483" s="4" t="s">
        <v>60</v>
      </c>
      <c r="AC1483" s="4" t="s">
        <v>60</v>
      </c>
      <c r="AD1483" s="4">
        <v>45831</v>
      </c>
      <c r="AE1483" s="4">
        <v>45833</v>
      </c>
      <c r="AF1483" s="4"/>
      <c r="AG1483" s="34" t="s">
        <v>246</v>
      </c>
      <c r="AH1483" s="34" t="s">
        <v>461</v>
      </c>
      <c r="AI1483" s="34" t="s">
        <v>10376</v>
      </c>
      <c r="AJ1483" s="34" t="s">
        <v>74</v>
      </c>
      <c r="AK1483" s="34" t="s">
        <v>98</v>
      </c>
      <c r="AL1483" s="34" t="s">
        <v>148</v>
      </c>
      <c r="AM1483" s="34" t="s">
        <v>149</v>
      </c>
      <c r="AN1483" s="34">
        <v>221.29167000000001</v>
      </c>
      <c r="AO1483" s="34" t="s">
        <v>68</v>
      </c>
      <c r="AP1483" s="34"/>
      <c r="AQ1483" s="34"/>
      <c r="AR1483" s="34" t="s">
        <v>68</v>
      </c>
      <c r="AS1483" s="34"/>
      <c r="AT1483" s="34"/>
      <c r="AU1483" s="34" t="s">
        <v>289</v>
      </c>
      <c r="AV1483" s="34" t="s">
        <v>290</v>
      </c>
      <c r="AW1483" s="34">
        <v>483.94941999999998</v>
      </c>
      <c r="AX1483" s="34" t="s">
        <v>10377</v>
      </c>
      <c r="AY1483" s="34" t="s">
        <v>10378</v>
      </c>
      <c r="AZ1483" s="3">
        <v>7871</v>
      </c>
      <c r="BA1483" s="34" t="s">
        <v>194</v>
      </c>
      <c r="BB1483" s="34">
        <v>8009</v>
      </c>
      <c r="BC1483" s="34" t="s">
        <v>60</v>
      </c>
      <c r="BD1483" s="34" t="s">
        <v>60</v>
      </c>
      <c r="BE1483" s="34" t="s">
        <v>462</v>
      </c>
      <c r="BF1483" s="34" t="str">
        <f>IFERROR(VLOOKUP(Data_Power_app[[#This Row],[PRO ODER]],'Result'!H:J,3,0),"")</f>
        <v>LAMINATION 4</v>
      </c>
      <c r="BG1483" s="11" t="str">
        <f>IFERROR(VLOOKUP(Data_Power_app[[#This Row],[PRO ODER]]&amp;"LAM",'Real Time'!A:E,4,0),"")</f>
        <v>ML-04</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c r="BJ1483" s="34" t="str">
        <f>IFERROR(VLOOKUP(Data_Power_app[[#This Row],[PRO ODER]],'Plan Lean DC'!A:C,3,0),"")</f>
        <v/>
      </c>
      <c r="BK1483" s="34" t="str">
        <f>IFERROR(VLOOKUP(Data_Power_app[[#This Row],[PRO ODER]]&amp;"LEAN_IN",'Real Time'!A:D,4,0),"")</f>
        <v>LEAN-04</v>
      </c>
      <c r="BL1483" s="34"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1596</v>
      </c>
      <c r="B1484" s="34" t="s">
        <v>10844</v>
      </c>
      <c r="C1484" s="34" t="s">
        <v>10845</v>
      </c>
      <c r="D1484" s="34" t="s">
        <v>84</v>
      </c>
      <c r="E1484" s="34" t="s">
        <v>150</v>
      </c>
      <c r="F1484" s="34" t="s">
        <v>72</v>
      </c>
      <c r="G1484" s="34">
        <v>184</v>
      </c>
      <c r="H1484" s="4">
        <v>45825</v>
      </c>
      <c r="I1484" s="4">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4" t="s">
        <v>828</v>
      </c>
      <c r="AH1484" s="34" t="s">
        <v>483</v>
      </c>
      <c r="AI1484" s="34" t="s">
        <v>4215</v>
      </c>
      <c r="AJ1484" s="34" t="s">
        <v>74</v>
      </c>
      <c r="AK1484" s="34" t="s">
        <v>65</v>
      </c>
      <c r="AL1484" s="34" t="s">
        <v>148</v>
      </c>
      <c r="AM1484" s="34" t="s">
        <v>149</v>
      </c>
      <c r="AN1484" s="34">
        <v>3.9506600000000001</v>
      </c>
      <c r="AO1484" s="34" t="s">
        <v>68</v>
      </c>
      <c r="AP1484" s="34"/>
      <c r="AQ1484" s="34"/>
      <c r="AR1484" s="34" t="s">
        <v>68</v>
      </c>
      <c r="AS1484" s="34"/>
      <c r="AT1484" s="34"/>
      <c r="AU1484" s="34" t="s">
        <v>275</v>
      </c>
      <c r="AV1484" s="34" t="s">
        <v>276</v>
      </c>
      <c r="AW1484" s="34">
        <v>8.6407900000000009</v>
      </c>
      <c r="AX1484" s="34" t="s">
        <v>4216</v>
      </c>
      <c r="AY1484" s="34" t="s">
        <v>4217</v>
      </c>
      <c r="AZ1484" s="3">
        <v>184</v>
      </c>
      <c r="BA1484" s="34" t="s">
        <v>60</v>
      </c>
      <c r="BB1484" s="34">
        <v>0</v>
      </c>
      <c r="BC1484" s="34" t="s">
        <v>60</v>
      </c>
      <c r="BD1484" s="34" t="s">
        <v>60</v>
      </c>
      <c r="BE1484" s="34" t="s">
        <v>60</v>
      </c>
      <c r="BF1484" s="34" t="str">
        <f>IFERROR(VLOOKUP(Data_Power_app[[#This Row],[PRO ODER]],'Result'!H:J,3,0),"")</f>
        <v>LAMINATION 4</v>
      </c>
      <c r="BG1484" s="11" t="str">
        <f>IFERROR(VLOOKUP(Data_Power_app[[#This Row],[PRO ODER]]&amp;"LAM",'Real Time'!A:E,4,0),"")</f>
        <v>ML-04</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c r="BJ1484" s="34" t="str">
        <f>IFERROR(VLOOKUP(Data_Power_app[[#This Row],[PRO ODER]],'Plan Lean DC'!A:C,3,0),"")</f>
        <v/>
      </c>
      <c r="BK1484" s="34" t="str">
        <f>IFERROR(VLOOKUP(Data_Power_app[[#This Row],[PRO ODER]]&amp;"LEAN_IN",'Real Time'!A:D,4,0),"")</f>
        <v>LEAN-04</v>
      </c>
      <c r="BL1484" s="34"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1597</v>
      </c>
      <c r="B1485" s="34" t="s">
        <v>15311</v>
      </c>
      <c r="C1485" s="34" t="s">
        <v>15312</v>
      </c>
      <c r="D1485" s="34" t="s">
        <v>84</v>
      </c>
      <c r="E1485" s="34" t="s">
        <v>418</v>
      </c>
      <c r="F1485" s="34" t="s">
        <v>72</v>
      </c>
      <c r="G1485" s="34">
        <v>8435</v>
      </c>
      <c r="H1485" s="4">
        <v>45827</v>
      </c>
      <c r="I1485" s="4">
        <v>45827</v>
      </c>
      <c r="J1485" s="4">
        <v>45827</v>
      </c>
      <c r="K1485" s="4">
        <v>45828</v>
      </c>
      <c r="L1485" s="4">
        <v>45829.127372685187</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4" t="s">
        <v>138</v>
      </c>
      <c r="AH1485" s="34" t="s">
        <v>217</v>
      </c>
      <c r="AI1485" s="34" t="s">
        <v>2395</v>
      </c>
      <c r="AJ1485" s="34" t="s">
        <v>74</v>
      </c>
      <c r="AK1485" s="34" t="s">
        <v>98</v>
      </c>
      <c r="AL1485" s="34" t="s">
        <v>218</v>
      </c>
      <c r="AM1485" s="34" t="s">
        <v>219</v>
      </c>
      <c r="AN1485" s="34">
        <v>262.80959000000001</v>
      </c>
      <c r="AO1485" s="34" t="s">
        <v>68</v>
      </c>
      <c r="AP1485" s="34"/>
      <c r="AQ1485" s="34"/>
      <c r="AR1485" s="34" t="s">
        <v>68</v>
      </c>
      <c r="AS1485" s="34"/>
      <c r="AT1485" s="34"/>
      <c r="AU1485" s="34" t="s">
        <v>2396</v>
      </c>
      <c r="AV1485" s="34" t="s">
        <v>2397</v>
      </c>
      <c r="AW1485" s="34">
        <v>574.83136999999999</v>
      </c>
      <c r="AX1485" s="34" t="s">
        <v>2398</v>
      </c>
      <c r="AY1485" s="34" t="s">
        <v>2399</v>
      </c>
      <c r="AZ1485" s="3">
        <v>8435</v>
      </c>
      <c r="BA1485" s="34" t="s">
        <v>194</v>
      </c>
      <c r="BB1485" s="34">
        <v>8435</v>
      </c>
      <c r="BC1485" s="34" t="s">
        <v>60</v>
      </c>
      <c r="BD1485" s="34" t="s">
        <v>60</v>
      </c>
      <c r="BE1485" s="34" t="s">
        <v>220</v>
      </c>
      <c r="BF1485" s="34" t="str">
        <f>IFERROR(VLOOKUP(Data_Power_app[[#This Row],[PRO ODER]],'Result'!H:J,3,0),"")</f>
        <v>LAMINATION 1</v>
      </c>
      <c r="BG1485" s="11" t="str">
        <f>IFERROR(VLOOKUP(Data_Power_app[[#This Row],[PRO ODER]]&amp;"LAM",'Real Time'!A:E,4,0),"")</f>
        <v>ML-07</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c r="BJ1485" s="34" t="str">
        <f>IFERROR(VLOOKUP(Data_Power_app[[#This Row],[PRO ODER]],'Plan Lean DC'!A:C,3,0),"")</f>
        <v/>
      </c>
      <c r="BK1485" s="34" t="str">
        <f>IFERROR(VLOOKUP(Data_Power_app[[#This Row],[PRO ODER]]&amp;"LEAN_IN",'Real Time'!A:D,4,0),"")</f>
        <v/>
      </c>
      <c r="BL1485" s="34"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1598</v>
      </c>
      <c r="B1486" s="34" t="s">
        <v>3125</v>
      </c>
      <c r="C1486" s="34" t="s">
        <v>3126</v>
      </c>
      <c r="D1486" s="34" t="s">
        <v>84</v>
      </c>
      <c r="E1486" s="34" t="s">
        <v>150</v>
      </c>
      <c r="F1486" s="34" t="s">
        <v>59</v>
      </c>
      <c r="G1486" s="34">
        <v>13</v>
      </c>
      <c r="H1486" s="4">
        <v>45821</v>
      </c>
      <c r="I1486" s="4"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4" t="s">
        <v>828</v>
      </c>
      <c r="AH1486" s="34" t="s">
        <v>249</v>
      </c>
      <c r="AI1486" s="34" t="s">
        <v>634</v>
      </c>
      <c r="AJ1486" s="34" t="s">
        <v>179</v>
      </c>
      <c r="AK1486" s="34" t="s">
        <v>65</v>
      </c>
      <c r="AL1486" s="34" t="s">
        <v>250</v>
      </c>
      <c r="AM1486" s="34" t="s">
        <v>251</v>
      </c>
      <c r="AN1486" s="34">
        <v>0.40427999999999997</v>
      </c>
      <c r="AO1486" s="34" t="s">
        <v>68</v>
      </c>
      <c r="AP1486" s="34"/>
      <c r="AQ1486" s="34"/>
      <c r="AR1486" s="34" t="s">
        <v>68</v>
      </c>
      <c r="AS1486" s="34"/>
      <c r="AT1486" s="34"/>
      <c r="AU1486" s="34" t="s">
        <v>231</v>
      </c>
      <c r="AV1486" s="34" t="s">
        <v>232</v>
      </c>
      <c r="AW1486" s="34">
        <v>0.88419000000000003</v>
      </c>
      <c r="AX1486" s="34" t="s">
        <v>593</v>
      </c>
      <c r="AY1486" s="34" t="s">
        <v>357</v>
      </c>
      <c r="AZ1486" s="3">
        <v>13</v>
      </c>
      <c r="BA1486" s="34" t="s">
        <v>60</v>
      </c>
      <c r="BB1486" s="34">
        <v>0</v>
      </c>
      <c r="BC1486" s="34" t="s">
        <v>60</v>
      </c>
      <c r="BD1486" s="34" t="s">
        <v>60</v>
      </c>
      <c r="BE1486" s="34" t="s">
        <v>60</v>
      </c>
      <c r="BF1486" s="34" t="str">
        <f>IFERROR(VLOOKUP(Data_Power_app[[#This Row],[PRO ODER]],'Result'!H:J,3,0),"")</f>
        <v>LAMINATION 5</v>
      </c>
      <c r="BG1486" s="11"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c r="BJ1486" s="34" t="str">
        <f>IFERROR(VLOOKUP(Data_Power_app[[#This Row],[PRO ODER]],'Plan Lean DC'!A:C,3,0),"")</f>
        <v/>
      </c>
      <c r="BK1486" s="34" t="str">
        <f>IFERROR(VLOOKUP(Data_Power_app[[#This Row],[PRO ODER]]&amp;"LEAN_IN",'Real Time'!A:D,4,0),"")</f>
        <v>LEANLINE1_2</v>
      </c>
      <c r="BL1486" s="34"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1599</v>
      </c>
      <c r="B1487" s="34" t="s">
        <v>10846</v>
      </c>
      <c r="C1487" s="34" t="s">
        <v>10847</v>
      </c>
      <c r="D1487" s="34" t="s">
        <v>84</v>
      </c>
      <c r="E1487" s="34" t="s">
        <v>150</v>
      </c>
      <c r="F1487" s="34" t="s">
        <v>72</v>
      </c>
      <c r="G1487" s="34">
        <v>705</v>
      </c>
      <c r="H1487" s="4">
        <v>45825</v>
      </c>
      <c r="I1487" s="4">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4" t="s">
        <v>828</v>
      </c>
      <c r="AH1487" s="34" t="s">
        <v>483</v>
      </c>
      <c r="AI1487" s="34" t="s">
        <v>4215</v>
      </c>
      <c r="AJ1487" s="34" t="s">
        <v>74</v>
      </c>
      <c r="AK1487" s="34" t="s">
        <v>65</v>
      </c>
      <c r="AL1487" s="34" t="s">
        <v>148</v>
      </c>
      <c r="AM1487" s="34" t="s">
        <v>149</v>
      </c>
      <c r="AN1487" s="34">
        <v>14.443070000000001</v>
      </c>
      <c r="AO1487" s="34" t="s">
        <v>68</v>
      </c>
      <c r="AP1487" s="34"/>
      <c r="AQ1487" s="34"/>
      <c r="AR1487" s="34" t="s">
        <v>68</v>
      </c>
      <c r="AS1487" s="34"/>
      <c r="AT1487" s="34"/>
      <c r="AU1487" s="34" t="s">
        <v>275</v>
      </c>
      <c r="AV1487" s="34" t="s">
        <v>276</v>
      </c>
      <c r="AW1487" s="34">
        <v>31.588159999999998</v>
      </c>
      <c r="AX1487" s="34" t="s">
        <v>4216</v>
      </c>
      <c r="AY1487" s="34" t="s">
        <v>4217</v>
      </c>
      <c r="AZ1487" s="3">
        <v>705</v>
      </c>
      <c r="BA1487" s="34" t="s">
        <v>60</v>
      </c>
      <c r="BB1487" s="34">
        <v>0</v>
      </c>
      <c r="BC1487" s="34" t="s">
        <v>60</v>
      </c>
      <c r="BD1487" s="34" t="s">
        <v>60</v>
      </c>
      <c r="BE1487" s="34" t="s">
        <v>60</v>
      </c>
      <c r="BF1487" s="34" t="str">
        <f>IFERROR(VLOOKUP(Data_Power_app[[#This Row],[PRO ODER]],'Result'!H:J,3,0),"")</f>
        <v>LAMINATION 4</v>
      </c>
      <c r="BG1487" s="11" t="str">
        <f>IFERROR(VLOOKUP(Data_Power_app[[#This Row],[PRO ODER]]&amp;"LAM",'Real Time'!A:E,4,0),"")</f>
        <v>ML-04</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t="str">
        <f>IFERROR(VLOOKUP(Data_Power_app[[#This Row],[PRO ODER]]&amp;"LEAN_IN",'Real Time'!A:D,4,0),"")</f>
        <v>LEAN-04</v>
      </c>
      <c r="BL1487" s="34"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1600</v>
      </c>
      <c r="B1488" s="34" t="s">
        <v>10379</v>
      </c>
      <c r="C1488" s="34" t="s">
        <v>10380</v>
      </c>
      <c r="D1488" s="34" t="s">
        <v>84</v>
      </c>
      <c r="E1488" s="34" t="s">
        <v>146</v>
      </c>
      <c r="F1488" s="34" t="s">
        <v>72</v>
      </c>
      <c r="G1488" s="34">
        <v>1</v>
      </c>
      <c r="H1488" s="4">
        <v>45825</v>
      </c>
      <c r="I1488" s="4">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4" t="s">
        <v>828</v>
      </c>
      <c r="AH1488" s="34" t="s">
        <v>147</v>
      </c>
      <c r="AI1488" s="34" t="s">
        <v>2112</v>
      </c>
      <c r="AJ1488" s="34" t="s">
        <v>74</v>
      </c>
      <c r="AK1488" s="34" t="s">
        <v>98</v>
      </c>
      <c r="AL1488" s="34" t="s">
        <v>148</v>
      </c>
      <c r="AM1488" s="34" t="s">
        <v>149</v>
      </c>
      <c r="AN1488" s="34">
        <v>2.8340000000000001E-2</v>
      </c>
      <c r="AO1488" s="34" t="s">
        <v>68</v>
      </c>
      <c r="AP1488" s="34"/>
      <c r="AQ1488" s="34"/>
      <c r="AR1488" s="34" t="s">
        <v>68</v>
      </c>
      <c r="AS1488" s="34"/>
      <c r="AT1488" s="34"/>
      <c r="AU1488" s="34" t="s">
        <v>2113</v>
      </c>
      <c r="AV1488" s="34" t="s">
        <v>2114</v>
      </c>
      <c r="AW1488" s="34">
        <v>6.1969999999999997E-2</v>
      </c>
      <c r="AX1488" s="34" t="s">
        <v>2115</v>
      </c>
      <c r="AY1488" s="34" t="s">
        <v>2116</v>
      </c>
      <c r="AZ1488" s="3">
        <v>1</v>
      </c>
      <c r="BA1488" s="34" t="s">
        <v>60</v>
      </c>
      <c r="BB1488" s="34">
        <v>0</v>
      </c>
      <c r="BC1488" s="34" t="s">
        <v>60</v>
      </c>
      <c r="BD1488" s="34" t="s">
        <v>60</v>
      </c>
      <c r="BE1488" s="34" t="s">
        <v>60</v>
      </c>
      <c r="BF1488" s="34" t="str">
        <f>IFERROR(VLOOKUP(Data_Power_app[[#This Row],[PRO ODER]],'Result'!H:J,3,0),"")</f>
        <v>LAMINATION 4</v>
      </c>
      <c r="BG1488" s="11" t="str">
        <f>IFERROR(VLOOKUP(Data_Power_app[[#This Row],[PRO ODER]]&amp;"LAM",'Real Time'!A:E,4,0),"")</f>
        <v>ML-04</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c r="BJ1488" s="34" t="str">
        <f>IFERROR(VLOOKUP(Data_Power_app[[#This Row],[PRO ODER]],'Plan Lean DC'!A:C,3,0),"")</f>
        <v/>
      </c>
      <c r="BK1488" s="34" t="str">
        <f>IFERROR(VLOOKUP(Data_Power_app[[#This Row],[PRO ODER]]&amp;"LEAN_IN",'Real Time'!A:D,4,0),"")</f>
        <v>LEAN-06</v>
      </c>
      <c r="BL1488" s="34"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1601</v>
      </c>
      <c r="B1489" s="34" t="s">
        <v>11755</v>
      </c>
      <c r="C1489" s="34" t="s">
        <v>11756</v>
      </c>
      <c r="D1489" s="34" t="s">
        <v>84</v>
      </c>
      <c r="E1489" s="34" t="s">
        <v>146</v>
      </c>
      <c r="F1489" s="34" t="s">
        <v>72</v>
      </c>
      <c r="G1489" s="34">
        <v>13806</v>
      </c>
      <c r="H1489" s="4">
        <v>45827</v>
      </c>
      <c r="I1489" s="4">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4" t="s">
        <v>246</v>
      </c>
      <c r="AH1489" s="34" t="s">
        <v>147</v>
      </c>
      <c r="AI1489" s="34" t="s">
        <v>1307</v>
      </c>
      <c r="AJ1489" s="34" t="s">
        <v>74</v>
      </c>
      <c r="AK1489" s="34" t="s">
        <v>98</v>
      </c>
      <c r="AL1489" s="34" t="s">
        <v>148</v>
      </c>
      <c r="AM1489" s="34" t="s">
        <v>149</v>
      </c>
      <c r="AN1489" s="34">
        <v>356.58393999999998</v>
      </c>
      <c r="AO1489" s="34" t="s">
        <v>68</v>
      </c>
      <c r="AP1489" s="34"/>
      <c r="AQ1489" s="34"/>
      <c r="AR1489" s="34" t="s">
        <v>68</v>
      </c>
      <c r="AS1489" s="34"/>
      <c r="AT1489" s="34"/>
      <c r="AU1489" s="34" t="s">
        <v>231</v>
      </c>
      <c r="AV1489" s="34" t="s">
        <v>232</v>
      </c>
      <c r="AW1489" s="34">
        <v>779.82149000000004</v>
      </c>
      <c r="AX1489" s="34" t="s">
        <v>1308</v>
      </c>
      <c r="AY1489" s="34" t="s">
        <v>1309</v>
      </c>
      <c r="AZ1489" s="3">
        <v>13524</v>
      </c>
      <c r="BA1489" s="34" t="s">
        <v>60</v>
      </c>
      <c r="BB1489" s="34">
        <v>13806</v>
      </c>
      <c r="BC1489" s="34" t="s">
        <v>60</v>
      </c>
      <c r="BD1489" s="34" t="s">
        <v>60</v>
      </c>
      <c r="BE1489" s="34" t="s">
        <v>60</v>
      </c>
      <c r="BF1489" s="34" t="str">
        <f>IFERROR(VLOOKUP(Data_Power_app[[#This Row],[PRO ODER]],'Result'!H:J,3,0),"")</f>
        <v>LAMINATION 3</v>
      </c>
      <c r="BG1489" s="11"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URGENT</v>
      </c>
      <c r="BJ1489" s="34" t="str">
        <f>IFERROR(VLOOKUP(Data_Power_app[[#This Row],[PRO ODER]],'Plan Lean DC'!A:C,3,0),"")</f>
        <v/>
      </c>
      <c r="BK1489" s="34" t="str">
        <f>IFERROR(VLOOKUP(Data_Power_app[[#This Row],[PRO ODER]]&amp;"LEAN_IN",'Real Time'!A:D,4,0),"")</f>
        <v>LEAN-05</v>
      </c>
      <c r="BL1489" s="34"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1602</v>
      </c>
      <c r="B1490" s="34" t="s">
        <v>6527</v>
      </c>
      <c r="C1490" s="34" t="s">
        <v>6528</v>
      </c>
      <c r="D1490" s="34" t="s">
        <v>57</v>
      </c>
      <c r="E1490" s="34" t="s">
        <v>128</v>
      </c>
      <c r="F1490" s="34" t="s">
        <v>59</v>
      </c>
      <c r="G1490" s="34">
        <v>2375</v>
      </c>
      <c r="H1490" s="4">
        <v>45821</v>
      </c>
      <c r="I1490" s="4">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v>45829.84202546296</v>
      </c>
      <c r="Y1490" s="4" t="s">
        <v>77</v>
      </c>
      <c r="Z1490" s="4">
        <v>45829</v>
      </c>
      <c r="AA1490" s="4">
        <v>45829.197858796295</v>
      </c>
      <c r="AB1490" s="4" t="s">
        <v>60</v>
      </c>
      <c r="AC1490" s="4">
        <v>45831</v>
      </c>
      <c r="AD1490" s="4">
        <v>45831</v>
      </c>
      <c r="AE1490" s="4">
        <v>45833</v>
      </c>
      <c r="AF1490" s="4"/>
      <c r="AG1490" s="34" t="s">
        <v>62</v>
      </c>
      <c r="AH1490" s="34" t="s">
        <v>129</v>
      </c>
      <c r="AI1490" s="34" t="s">
        <v>2925</v>
      </c>
      <c r="AJ1490" s="34" t="s">
        <v>64</v>
      </c>
      <c r="AK1490" s="34" t="s">
        <v>98</v>
      </c>
      <c r="AL1490" s="34" t="s">
        <v>66</v>
      </c>
      <c r="AM1490" s="34" t="s">
        <v>67</v>
      </c>
      <c r="AN1490" s="34">
        <v>88.587339999999998</v>
      </c>
      <c r="AO1490" s="34" t="s">
        <v>68</v>
      </c>
      <c r="AP1490" s="34"/>
      <c r="AQ1490" s="34"/>
      <c r="AR1490" s="34" t="s">
        <v>68</v>
      </c>
      <c r="AS1490" s="34"/>
      <c r="AT1490" s="34"/>
      <c r="AU1490" s="34" t="s">
        <v>632</v>
      </c>
      <c r="AV1490" s="34" t="s">
        <v>633</v>
      </c>
      <c r="AW1490" s="34">
        <v>193.72738000000001</v>
      </c>
      <c r="AX1490" s="34" t="s">
        <v>635</v>
      </c>
      <c r="AY1490" s="34" t="s">
        <v>636</v>
      </c>
      <c r="AZ1490" s="3">
        <v>2375</v>
      </c>
      <c r="BA1490" s="34" t="s">
        <v>60</v>
      </c>
      <c r="BB1490" s="34">
        <v>2375</v>
      </c>
      <c r="BC1490" s="34" t="s">
        <v>60</v>
      </c>
      <c r="BD1490" s="34" t="s">
        <v>60</v>
      </c>
      <c r="BE1490" s="34" t="s">
        <v>60</v>
      </c>
      <c r="BF1490" s="34" t="str">
        <f>IFERROR(VLOOKUP(Data_Power_app[[#This Row],[PRO ODER]],'Result'!H:J,3,0),"")</f>
        <v>LAMINATION 6</v>
      </c>
      <c r="BG1490" s="11" t="str">
        <f>IFERROR(VLOOKUP(Data_Power_app[[#This Row],[PRO ODER]]&amp;"LAM",'Real Time'!A:E,4,0),"")</f>
        <v>ML-06</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URGENT</v>
      </c>
      <c r="BJ1490" s="34" t="str">
        <f>IFERROR(VLOOKUP(Data_Power_app[[#This Row],[PRO ODER]],'Plan Lean DC'!A:C,3,0),"")</f>
        <v/>
      </c>
      <c r="BK1490" s="34" t="str">
        <f>IFERROR(VLOOKUP(Data_Power_app[[#This Row],[PRO ODER]]&amp;"LEAN_IN",'Real Time'!A:D,4,0),"")</f>
        <v>LEANLINE1_2</v>
      </c>
      <c r="BL1490" s="34"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1603</v>
      </c>
      <c r="B1491" s="34" t="s">
        <v>6529</v>
      </c>
      <c r="C1491" s="34" t="s">
        <v>6530</v>
      </c>
      <c r="D1491" s="34" t="s">
        <v>57</v>
      </c>
      <c r="E1491" s="34" t="s">
        <v>128</v>
      </c>
      <c r="F1491" s="34" t="s">
        <v>59</v>
      </c>
      <c r="G1491" s="34">
        <v>40</v>
      </c>
      <c r="H1491" s="4">
        <v>45821</v>
      </c>
      <c r="I1491" s="4">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4" t="s">
        <v>828</v>
      </c>
      <c r="AH1491" s="34" t="s">
        <v>129</v>
      </c>
      <c r="AI1491" s="34" t="s">
        <v>2925</v>
      </c>
      <c r="AJ1491" s="34" t="s">
        <v>64</v>
      </c>
      <c r="AK1491" s="34" t="s">
        <v>98</v>
      </c>
      <c r="AL1491" s="34" t="s">
        <v>66</v>
      </c>
      <c r="AM1491" s="34" t="s">
        <v>67</v>
      </c>
      <c r="AN1491" s="34">
        <v>1.5580400000000001</v>
      </c>
      <c r="AO1491" s="34" t="s">
        <v>68</v>
      </c>
      <c r="AP1491" s="34"/>
      <c r="AQ1491" s="34"/>
      <c r="AR1491" s="34" t="s">
        <v>68</v>
      </c>
      <c r="AS1491" s="34"/>
      <c r="AT1491" s="34"/>
      <c r="AU1491" s="34" t="s">
        <v>632</v>
      </c>
      <c r="AV1491" s="34" t="s">
        <v>633</v>
      </c>
      <c r="AW1491" s="34">
        <v>3.407</v>
      </c>
      <c r="AX1491" s="34" t="s">
        <v>635</v>
      </c>
      <c r="AY1491" s="34" t="s">
        <v>636</v>
      </c>
      <c r="AZ1491" s="3">
        <v>40</v>
      </c>
      <c r="BA1491" s="34" t="s">
        <v>60</v>
      </c>
      <c r="BB1491" s="34">
        <v>0</v>
      </c>
      <c r="BC1491" s="34" t="s">
        <v>60</v>
      </c>
      <c r="BD1491" s="34" t="s">
        <v>60</v>
      </c>
      <c r="BE1491" s="34" t="s">
        <v>60</v>
      </c>
      <c r="BF1491" s="34" t="str">
        <f>IFERROR(VLOOKUP(Data_Power_app[[#This Row],[PRO ODER]],'Result'!H:J,3,0),"")</f>
        <v>LAMINATION 6</v>
      </c>
      <c r="BG1491" s="11" t="str">
        <f>IFERROR(VLOOKUP(Data_Power_app[[#This Row],[PRO ODER]]&amp;"LAM",'Real Time'!A:E,4,0),"")</f>
        <v>ML-06</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URGENT</v>
      </c>
      <c r="BJ1491" s="34" t="str">
        <f>IFERROR(VLOOKUP(Data_Power_app[[#This Row],[PRO ODER]],'Plan Lean DC'!A:C,3,0),"")</f>
        <v/>
      </c>
      <c r="BK1491" s="34" t="str">
        <f>IFERROR(VLOOKUP(Data_Power_app[[#This Row],[PRO ODER]]&amp;"LEAN_IN",'Real Time'!A:D,4,0),"")</f>
        <v>LEAN-03</v>
      </c>
      <c r="BL1491" s="34"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1604</v>
      </c>
      <c r="B1492" s="34" t="s">
        <v>6531</v>
      </c>
      <c r="C1492" s="34" t="s">
        <v>6532</v>
      </c>
      <c r="D1492" s="34" t="s">
        <v>57</v>
      </c>
      <c r="E1492" s="34" t="s">
        <v>128</v>
      </c>
      <c r="F1492" s="34" t="s">
        <v>59</v>
      </c>
      <c r="G1492" s="34">
        <v>151</v>
      </c>
      <c r="H1492" s="4">
        <v>45821</v>
      </c>
      <c r="I1492" s="4">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4" t="s">
        <v>828</v>
      </c>
      <c r="AH1492" s="34" t="s">
        <v>129</v>
      </c>
      <c r="AI1492" s="34" t="s">
        <v>2927</v>
      </c>
      <c r="AJ1492" s="34" t="s">
        <v>64</v>
      </c>
      <c r="AK1492" s="34" t="s">
        <v>65</v>
      </c>
      <c r="AL1492" s="34" t="s">
        <v>66</v>
      </c>
      <c r="AM1492" s="34" t="s">
        <v>67</v>
      </c>
      <c r="AN1492" s="34">
        <v>4.6483400000000001</v>
      </c>
      <c r="AO1492" s="34" t="s">
        <v>68</v>
      </c>
      <c r="AP1492" s="34"/>
      <c r="AQ1492" s="34"/>
      <c r="AR1492" s="34" t="s">
        <v>68</v>
      </c>
      <c r="AS1492" s="34"/>
      <c r="AT1492" s="34"/>
      <c r="AU1492" s="34" t="s">
        <v>632</v>
      </c>
      <c r="AV1492" s="34" t="s">
        <v>633</v>
      </c>
      <c r="AW1492" s="34">
        <v>10.16663</v>
      </c>
      <c r="AX1492" s="34" t="s">
        <v>635</v>
      </c>
      <c r="AY1492" s="34" t="s">
        <v>636</v>
      </c>
      <c r="AZ1492" s="3">
        <v>151</v>
      </c>
      <c r="BA1492" s="34" t="s">
        <v>60</v>
      </c>
      <c r="BB1492" s="34">
        <v>0</v>
      </c>
      <c r="BC1492" s="34" t="s">
        <v>60</v>
      </c>
      <c r="BD1492" s="34" t="s">
        <v>60</v>
      </c>
      <c r="BE1492" s="34" t="s">
        <v>60</v>
      </c>
      <c r="BF1492" s="34" t="str">
        <f>IFERROR(VLOOKUP(Data_Power_app[[#This Row],[PRO ODER]],'Result'!H:J,3,0),"")</f>
        <v>LAMINATION 6</v>
      </c>
      <c r="BG1492" s="11" t="str">
        <f>IFERROR(VLOOKUP(Data_Power_app[[#This Row],[PRO ODER]]&amp;"LAM",'Real Time'!A:E,4,0),"")</f>
        <v>ML-06</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URGENT</v>
      </c>
      <c r="BJ1492" s="34" t="str">
        <f>IFERROR(VLOOKUP(Data_Power_app[[#This Row],[PRO ODER]],'Plan Lean DC'!A:C,3,0),"")</f>
        <v/>
      </c>
      <c r="BK1492" s="34" t="str">
        <f>IFERROR(VLOOKUP(Data_Power_app[[#This Row],[PRO ODER]]&amp;"LEAN_IN",'Real Time'!A:D,4,0),"")</f>
        <v>LEANLINE1_2</v>
      </c>
      <c r="BL1492" s="34"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1605</v>
      </c>
      <c r="B1493" s="34" t="s">
        <v>6533</v>
      </c>
      <c r="C1493" s="34" t="s">
        <v>6534</v>
      </c>
      <c r="D1493" s="34" t="s">
        <v>57</v>
      </c>
      <c r="E1493" s="34" t="s">
        <v>128</v>
      </c>
      <c r="F1493" s="34" t="s">
        <v>59</v>
      </c>
      <c r="G1493" s="34">
        <v>20</v>
      </c>
      <c r="H1493" s="4">
        <v>45821</v>
      </c>
      <c r="I1493" s="4">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4" t="s">
        <v>95</v>
      </c>
      <c r="AH1493" s="34" t="s">
        <v>129</v>
      </c>
      <c r="AI1493" s="34" t="s">
        <v>2927</v>
      </c>
      <c r="AJ1493" s="34" t="s">
        <v>64</v>
      </c>
      <c r="AK1493" s="34" t="s">
        <v>65</v>
      </c>
      <c r="AL1493" s="34" t="s">
        <v>66</v>
      </c>
      <c r="AM1493" s="34" t="s">
        <v>67</v>
      </c>
      <c r="AN1493" s="34">
        <v>0.64903</v>
      </c>
      <c r="AO1493" s="34" t="s">
        <v>68</v>
      </c>
      <c r="AP1493" s="34"/>
      <c r="AQ1493" s="34"/>
      <c r="AR1493" s="34" t="s">
        <v>68</v>
      </c>
      <c r="AS1493" s="34"/>
      <c r="AT1493" s="34"/>
      <c r="AU1493" s="34" t="s">
        <v>632</v>
      </c>
      <c r="AV1493" s="34" t="s">
        <v>633</v>
      </c>
      <c r="AW1493" s="34">
        <v>1.41953</v>
      </c>
      <c r="AX1493" s="34" t="s">
        <v>635</v>
      </c>
      <c r="AY1493" s="34" t="s">
        <v>636</v>
      </c>
      <c r="AZ1493" s="3">
        <v>20</v>
      </c>
      <c r="BA1493" s="34" t="s">
        <v>60</v>
      </c>
      <c r="BB1493" s="34">
        <v>20</v>
      </c>
      <c r="BC1493" s="34" t="s">
        <v>60</v>
      </c>
      <c r="BD1493" s="34" t="s">
        <v>60</v>
      </c>
      <c r="BE1493" s="34" t="s">
        <v>60</v>
      </c>
      <c r="BF1493" s="34" t="str">
        <f>IFERROR(VLOOKUP(Data_Power_app[[#This Row],[PRO ODER]],'Result'!H:J,3,0),"")</f>
        <v>LAMINATION 6</v>
      </c>
      <c r="BG1493" s="11" t="str">
        <f>IFERROR(VLOOKUP(Data_Power_app[[#This Row],[PRO ODER]]&amp;"LAM",'Real Time'!A:E,4,0),"")</f>
        <v>ML-06</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URGENT</v>
      </c>
      <c r="BJ1493" s="34" t="str">
        <f>IFERROR(VLOOKUP(Data_Power_app[[#This Row],[PRO ODER]],'Plan Lean DC'!A:C,3,0),"")</f>
        <v/>
      </c>
      <c r="BK1493" s="34" t="str">
        <f>IFERROR(VLOOKUP(Data_Power_app[[#This Row],[PRO ODER]]&amp;"LEAN_IN",'Real Time'!A:D,4,0),"")</f>
        <v>LEANLINE1_2</v>
      </c>
      <c r="BL1493" s="34"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1606</v>
      </c>
      <c r="B1494" s="34" t="s">
        <v>6535</v>
      </c>
      <c r="C1494" s="34" t="s">
        <v>6536</v>
      </c>
      <c r="D1494" s="34" t="s">
        <v>57</v>
      </c>
      <c r="E1494" s="34" t="s">
        <v>128</v>
      </c>
      <c r="F1494" s="34" t="s">
        <v>59</v>
      </c>
      <c r="G1494" s="34">
        <v>80</v>
      </c>
      <c r="H1494" s="4">
        <v>45821</v>
      </c>
      <c r="I1494" s="4">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v>45829.842060185183</v>
      </c>
      <c r="Y1494" s="4" t="s">
        <v>77</v>
      </c>
      <c r="Z1494" s="4">
        <v>45829</v>
      </c>
      <c r="AA1494" s="4"/>
      <c r="AB1494" s="4" t="s">
        <v>60</v>
      </c>
      <c r="AC1494" s="4">
        <v>45831</v>
      </c>
      <c r="AD1494" s="4">
        <v>45831</v>
      </c>
      <c r="AE1494" s="4">
        <v>45833</v>
      </c>
      <c r="AF1494" s="4"/>
      <c r="AG1494" s="34" t="s">
        <v>95</v>
      </c>
      <c r="AH1494" s="34" t="s">
        <v>129</v>
      </c>
      <c r="AI1494" s="34" t="s">
        <v>2925</v>
      </c>
      <c r="AJ1494" s="34" t="s">
        <v>64</v>
      </c>
      <c r="AK1494" s="34" t="s">
        <v>98</v>
      </c>
      <c r="AL1494" s="34" t="s">
        <v>66</v>
      </c>
      <c r="AM1494" s="34" t="s">
        <v>67</v>
      </c>
      <c r="AN1494" s="34">
        <v>2.9117000000000002</v>
      </c>
      <c r="AO1494" s="34" t="s">
        <v>68</v>
      </c>
      <c r="AP1494" s="34"/>
      <c r="AQ1494" s="34"/>
      <c r="AR1494" s="34" t="s">
        <v>68</v>
      </c>
      <c r="AS1494" s="34"/>
      <c r="AT1494" s="34"/>
      <c r="AU1494" s="34" t="s">
        <v>632</v>
      </c>
      <c r="AV1494" s="34" t="s">
        <v>633</v>
      </c>
      <c r="AW1494" s="34">
        <v>6.3676599999999999</v>
      </c>
      <c r="AX1494" s="34" t="s">
        <v>635</v>
      </c>
      <c r="AY1494" s="34" t="s">
        <v>636</v>
      </c>
      <c r="AZ1494" s="3">
        <v>80</v>
      </c>
      <c r="BA1494" s="34" t="s">
        <v>60</v>
      </c>
      <c r="BB1494" s="34">
        <v>80</v>
      </c>
      <c r="BC1494" s="34" t="s">
        <v>60</v>
      </c>
      <c r="BD1494" s="34" t="s">
        <v>60</v>
      </c>
      <c r="BE1494" s="34" t="s">
        <v>60</v>
      </c>
      <c r="BF1494" s="34" t="str">
        <f>IFERROR(VLOOKUP(Data_Power_app[[#This Row],[PRO ODER]],'Result'!H:J,3,0),"")</f>
        <v>LAMINATION 6</v>
      </c>
      <c r="BG1494" s="11" t="str">
        <f>IFERROR(VLOOKUP(Data_Power_app[[#This Row],[PRO ODER]]&amp;"LAM",'Real Time'!A:E,4,0),"")</f>
        <v>ML-06</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URGENT</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1607</v>
      </c>
      <c r="B1495" s="34" t="s">
        <v>6537</v>
      </c>
      <c r="C1495" s="34" t="s">
        <v>6538</v>
      </c>
      <c r="D1495" s="34" t="s">
        <v>57</v>
      </c>
      <c r="E1495" s="34" t="s">
        <v>128</v>
      </c>
      <c r="F1495" s="34" t="s">
        <v>59</v>
      </c>
      <c r="G1495" s="34">
        <v>985</v>
      </c>
      <c r="H1495" s="4">
        <v>45821</v>
      </c>
      <c r="I1495" s="4">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v>45829.842094907406</v>
      </c>
      <c r="Y1495" s="4" t="s">
        <v>77</v>
      </c>
      <c r="Z1495" s="4">
        <v>45829</v>
      </c>
      <c r="AA1495" s="4"/>
      <c r="AB1495" s="4" t="s">
        <v>60</v>
      </c>
      <c r="AC1495" s="4">
        <v>45831</v>
      </c>
      <c r="AD1495" s="4">
        <v>45831</v>
      </c>
      <c r="AE1495" s="4">
        <v>45833</v>
      </c>
      <c r="AF1495" s="4"/>
      <c r="AG1495" s="34" t="s">
        <v>95</v>
      </c>
      <c r="AH1495" s="34" t="s">
        <v>129</v>
      </c>
      <c r="AI1495" s="34" t="s">
        <v>2925</v>
      </c>
      <c r="AJ1495" s="34" t="s">
        <v>64</v>
      </c>
      <c r="AK1495" s="34" t="s">
        <v>98</v>
      </c>
      <c r="AL1495" s="34" t="s">
        <v>66</v>
      </c>
      <c r="AM1495" s="34" t="s">
        <v>67</v>
      </c>
      <c r="AN1495" s="34">
        <v>36.698230000000002</v>
      </c>
      <c r="AO1495" s="34" t="s">
        <v>68</v>
      </c>
      <c r="AP1495" s="34"/>
      <c r="AQ1495" s="34"/>
      <c r="AR1495" s="34" t="s">
        <v>68</v>
      </c>
      <c r="AS1495" s="34"/>
      <c r="AT1495" s="34"/>
      <c r="AU1495" s="34" t="s">
        <v>632</v>
      </c>
      <c r="AV1495" s="34" t="s">
        <v>633</v>
      </c>
      <c r="AW1495" s="34">
        <v>80.253699999999995</v>
      </c>
      <c r="AX1495" s="34" t="s">
        <v>635</v>
      </c>
      <c r="AY1495" s="34" t="s">
        <v>636</v>
      </c>
      <c r="AZ1495" s="3">
        <v>985</v>
      </c>
      <c r="BA1495" s="34" t="s">
        <v>60</v>
      </c>
      <c r="BB1495" s="34">
        <v>985</v>
      </c>
      <c r="BC1495" s="34" t="s">
        <v>60</v>
      </c>
      <c r="BD1495" s="34" t="s">
        <v>60</v>
      </c>
      <c r="BE1495" s="34" t="s">
        <v>60</v>
      </c>
      <c r="BF1495" s="34" t="str">
        <f>IFERROR(VLOOKUP(Data_Power_app[[#This Row],[PRO ODER]],'Result'!H:J,3,0),"")</f>
        <v>LAMINATION 6</v>
      </c>
      <c r="BG1495" s="11"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URGENT</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1608</v>
      </c>
      <c r="B1496" s="34" t="s">
        <v>6539</v>
      </c>
      <c r="C1496" s="34" t="s">
        <v>6540</v>
      </c>
      <c r="D1496" s="34" t="s">
        <v>57</v>
      </c>
      <c r="E1496" s="34" t="s">
        <v>128</v>
      </c>
      <c r="F1496" s="34" t="s">
        <v>59</v>
      </c>
      <c r="G1496" s="34">
        <v>10</v>
      </c>
      <c r="H1496" s="4">
        <v>45821</v>
      </c>
      <c r="I1496" s="4"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4" t="s">
        <v>828</v>
      </c>
      <c r="AH1496" s="34" t="s">
        <v>129</v>
      </c>
      <c r="AI1496" s="34" t="s">
        <v>2927</v>
      </c>
      <c r="AJ1496" s="34" t="s">
        <v>64</v>
      </c>
      <c r="AK1496" s="34" t="s">
        <v>65</v>
      </c>
      <c r="AL1496" s="34" t="s">
        <v>66</v>
      </c>
      <c r="AM1496" s="34" t="s">
        <v>67</v>
      </c>
      <c r="AN1496" s="34">
        <v>0.30906</v>
      </c>
      <c r="AO1496" s="34" t="s">
        <v>68</v>
      </c>
      <c r="AP1496" s="34"/>
      <c r="AQ1496" s="34"/>
      <c r="AR1496" s="34" t="s">
        <v>68</v>
      </c>
      <c r="AS1496" s="34"/>
      <c r="AT1496" s="34"/>
      <c r="AU1496" s="34" t="s">
        <v>632</v>
      </c>
      <c r="AV1496" s="34" t="s">
        <v>633</v>
      </c>
      <c r="AW1496" s="34">
        <v>0.67595000000000005</v>
      </c>
      <c r="AX1496" s="34" t="s">
        <v>635</v>
      </c>
      <c r="AY1496" s="34" t="s">
        <v>636</v>
      </c>
      <c r="AZ1496" s="3">
        <v>10</v>
      </c>
      <c r="BA1496" s="34" t="s">
        <v>60</v>
      </c>
      <c r="BB1496" s="34">
        <v>0</v>
      </c>
      <c r="BC1496" s="34" t="s">
        <v>60</v>
      </c>
      <c r="BD1496" s="34" t="s">
        <v>60</v>
      </c>
      <c r="BE1496" s="34" t="s">
        <v>60</v>
      </c>
      <c r="BF1496" s="34" t="str">
        <f>IFERROR(VLOOKUP(Data_Power_app[[#This Row],[PRO ODER]],'Result'!H:J,3,0),"")</f>
        <v>LAMINATION 6</v>
      </c>
      <c r="BG1496" s="11"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t="str">
        <f>IFERROR(VLOOKUP(Data_Power_app[[#This Row],[PRO ODER]]&amp;"LEAN_IN",'Real Time'!A:D,4,0),"")</f>
        <v>LEANLINE1_2</v>
      </c>
      <c r="BL1496" s="34"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1609</v>
      </c>
      <c r="B1497" s="34" t="s">
        <v>6541</v>
      </c>
      <c r="C1497" s="34" t="s">
        <v>6542</v>
      </c>
      <c r="D1497" s="34" t="s">
        <v>57</v>
      </c>
      <c r="E1497" s="34" t="s">
        <v>128</v>
      </c>
      <c r="F1497" s="34" t="s">
        <v>59</v>
      </c>
      <c r="G1497" s="34">
        <v>181</v>
      </c>
      <c r="H1497" s="4">
        <v>45821</v>
      </c>
      <c r="I1497" s="4">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v>45831</v>
      </c>
      <c r="AG1497" s="34" t="s">
        <v>828</v>
      </c>
      <c r="AH1497" s="34" t="s">
        <v>129</v>
      </c>
      <c r="AI1497" s="34" t="s">
        <v>2925</v>
      </c>
      <c r="AJ1497" s="34" t="s">
        <v>64</v>
      </c>
      <c r="AK1497" s="34" t="s">
        <v>98</v>
      </c>
      <c r="AL1497" s="34" t="s">
        <v>66</v>
      </c>
      <c r="AM1497" s="34" t="s">
        <v>67</v>
      </c>
      <c r="AN1497" s="34">
        <v>6.6153300000000002</v>
      </c>
      <c r="AO1497" s="34" t="s">
        <v>68</v>
      </c>
      <c r="AP1497" s="34"/>
      <c r="AQ1497" s="34"/>
      <c r="AR1497" s="34" t="s">
        <v>68</v>
      </c>
      <c r="AS1497" s="34"/>
      <c r="AT1497" s="34"/>
      <c r="AU1497" s="34" t="s">
        <v>632</v>
      </c>
      <c r="AV1497" s="34" t="s">
        <v>633</v>
      </c>
      <c r="AW1497" s="34">
        <v>14.46715</v>
      </c>
      <c r="AX1497" s="34" t="s">
        <v>635</v>
      </c>
      <c r="AY1497" s="34" t="s">
        <v>636</v>
      </c>
      <c r="AZ1497" s="3">
        <v>181</v>
      </c>
      <c r="BA1497" s="34" t="s">
        <v>60</v>
      </c>
      <c r="BB1497" s="34">
        <v>181</v>
      </c>
      <c r="BC1497" s="34" t="s">
        <v>60</v>
      </c>
      <c r="BD1497" s="34" t="s">
        <v>60</v>
      </c>
      <c r="BE1497" s="34" t="s">
        <v>60</v>
      </c>
      <c r="BF1497" s="34" t="str">
        <f>IFERROR(VLOOKUP(Data_Power_app[[#This Row],[PRO ODER]],'Result'!H:J,3,0),"")</f>
        <v>LAMINATION 6</v>
      </c>
      <c r="BG1497" s="11" t="str">
        <f>IFERROR(VLOOKUP(Data_Power_app[[#This Row],[PRO ODER]]&amp;"LAM",'Real Time'!A:E,4,0),"")</f>
        <v>ML-06</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URGENT</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1610</v>
      </c>
      <c r="B1498" s="34" t="s">
        <v>7782</v>
      </c>
      <c r="C1498" s="34" t="s">
        <v>7783</v>
      </c>
      <c r="D1498" s="34" t="s">
        <v>57</v>
      </c>
      <c r="E1498" s="34" t="s">
        <v>128</v>
      </c>
      <c r="F1498" s="34" t="s">
        <v>59</v>
      </c>
      <c r="G1498" s="34">
        <v>25</v>
      </c>
      <c r="H1498" s="4">
        <v>45825</v>
      </c>
      <c r="I1498" s="4">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4" t="s">
        <v>828</v>
      </c>
      <c r="AH1498" s="34" t="s">
        <v>129</v>
      </c>
      <c r="AI1498" s="34" t="s">
        <v>2925</v>
      </c>
      <c r="AJ1498" s="34" t="s">
        <v>64</v>
      </c>
      <c r="AK1498" s="34" t="s">
        <v>98</v>
      </c>
      <c r="AL1498" s="34" t="s">
        <v>66</v>
      </c>
      <c r="AM1498" s="34" t="s">
        <v>67</v>
      </c>
      <c r="AN1498" s="34">
        <v>0.88244999999999996</v>
      </c>
      <c r="AO1498" s="34" t="s">
        <v>68</v>
      </c>
      <c r="AP1498" s="34"/>
      <c r="AQ1498" s="34"/>
      <c r="AR1498" s="34" t="s">
        <v>68</v>
      </c>
      <c r="AS1498" s="34"/>
      <c r="AT1498" s="34"/>
      <c r="AU1498" s="34" t="s">
        <v>632</v>
      </c>
      <c r="AV1498" s="34" t="s">
        <v>633</v>
      </c>
      <c r="AW1498" s="34">
        <v>1.9298900000000001</v>
      </c>
      <c r="AX1498" s="34" t="s">
        <v>635</v>
      </c>
      <c r="AY1498" s="34" t="s">
        <v>636</v>
      </c>
      <c r="AZ1498" s="3">
        <v>25</v>
      </c>
      <c r="BA1498" s="34" t="s">
        <v>60</v>
      </c>
      <c r="BB1498" s="34">
        <v>0</v>
      </c>
      <c r="BC1498" s="34" t="s">
        <v>60</v>
      </c>
      <c r="BD1498" s="34" t="s">
        <v>60</v>
      </c>
      <c r="BE1498" s="34" t="s">
        <v>60</v>
      </c>
      <c r="BF1498" s="34" t="str">
        <f>IFERROR(VLOOKUP(Data_Power_app[[#This Row],[PRO ODER]],'Result'!H:J,3,0),"")</f>
        <v>LAMINATION 6</v>
      </c>
      <c r="BG1498" s="11" t="str">
        <f>IFERROR(VLOOKUP(Data_Power_app[[#This Row],[PRO ODER]]&amp;"LAM",'Real Time'!A:E,4,0),"")</f>
        <v>ML-06</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URGENT</v>
      </c>
      <c r="BJ1498" s="34" t="str">
        <f>IFERROR(VLOOKUP(Data_Power_app[[#This Row],[PRO ODER]],'Plan Lean DC'!A:C,3,0),"")</f>
        <v/>
      </c>
      <c r="BK1498" s="34" t="str">
        <f>IFERROR(VLOOKUP(Data_Power_app[[#This Row],[PRO ODER]]&amp;"LEAN_IN",'Real Time'!A:D,4,0),"")</f>
        <v>LEANLINE1_2</v>
      </c>
      <c r="BL1498" s="34"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1611</v>
      </c>
      <c r="B1499" s="34" t="s">
        <v>7784</v>
      </c>
      <c r="C1499" s="34" t="s">
        <v>7785</v>
      </c>
      <c r="D1499" s="34" t="s">
        <v>57</v>
      </c>
      <c r="E1499" s="34" t="s">
        <v>128</v>
      </c>
      <c r="F1499" s="34" t="s">
        <v>59</v>
      </c>
      <c r="G1499" s="34">
        <v>25</v>
      </c>
      <c r="H1499" s="4">
        <v>45824</v>
      </c>
      <c r="I1499" s="4">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4" t="s">
        <v>828</v>
      </c>
      <c r="AH1499" s="34" t="s">
        <v>129</v>
      </c>
      <c r="AI1499" s="34" t="s">
        <v>1194</v>
      </c>
      <c r="AJ1499" s="34" t="s">
        <v>64</v>
      </c>
      <c r="AK1499" s="34" t="s">
        <v>65</v>
      </c>
      <c r="AL1499" s="34" t="s">
        <v>66</v>
      </c>
      <c r="AM1499" s="34" t="s">
        <v>67</v>
      </c>
      <c r="AN1499" s="34">
        <v>0.75280999999999998</v>
      </c>
      <c r="AO1499" s="34" t="s">
        <v>68</v>
      </c>
      <c r="AP1499" s="34"/>
      <c r="AQ1499" s="34"/>
      <c r="AR1499" s="34" t="s">
        <v>68</v>
      </c>
      <c r="AS1499" s="34"/>
      <c r="AT1499" s="34"/>
      <c r="AU1499" s="34" t="s">
        <v>588</v>
      </c>
      <c r="AV1499" s="34" t="s">
        <v>589</v>
      </c>
      <c r="AW1499" s="34">
        <v>1.64659</v>
      </c>
      <c r="AX1499" s="34" t="s">
        <v>635</v>
      </c>
      <c r="AY1499" s="34" t="s">
        <v>636</v>
      </c>
      <c r="AZ1499" s="3">
        <v>25</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URGENT</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1612</v>
      </c>
      <c r="B1500" s="34" t="s">
        <v>7786</v>
      </c>
      <c r="C1500" s="34" t="s">
        <v>7787</v>
      </c>
      <c r="D1500" s="34" t="s">
        <v>57</v>
      </c>
      <c r="E1500" s="34" t="s">
        <v>128</v>
      </c>
      <c r="F1500" s="34" t="s">
        <v>59</v>
      </c>
      <c r="G1500" s="34">
        <v>212</v>
      </c>
      <c r="H1500" s="4">
        <v>45824</v>
      </c>
      <c r="I1500" s="4">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4" t="s">
        <v>828</v>
      </c>
      <c r="AH1500" s="34" t="s">
        <v>129</v>
      </c>
      <c r="AI1500" s="34" t="s">
        <v>1194</v>
      </c>
      <c r="AJ1500" s="34" t="s">
        <v>64</v>
      </c>
      <c r="AK1500" s="34" t="s">
        <v>65</v>
      </c>
      <c r="AL1500" s="34" t="s">
        <v>66</v>
      </c>
      <c r="AM1500" s="34" t="s">
        <v>67</v>
      </c>
      <c r="AN1500" s="34">
        <v>6.3606199999999999</v>
      </c>
      <c r="AO1500" s="34" t="s">
        <v>68</v>
      </c>
      <c r="AP1500" s="34"/>
      <c r="AQ1500" s="34"/>
      <c r="AR1500" s="34" t="s">
        <v>68</v>
      </c>
      <c r="AS1500" s="34"/>
      <c r="AT1500" s="34"/>
      <c r="AU1500" s="34" t="s">
        <v>588</v>
      </c>
      <c r="AV1500" s="34" t="s">
        <v>589</v>
      </c>
      <c r="AW1500" s="34">
        <v>13.91151</v>
      </c>
      <c r="AX1500" s="34" t="s">
        <v>635</v>
      </c>
      <c r="AY1500" s="34" t="s">
        <v>636</v>
      </c>
      <c r="AZ1500" s="3">
        <v>212</v>
      </c>
      <c r="BA1500" s="34" t="s">
        <v>60</v>
      </c>
      <c r="BB1500" s="34">
        <v>0</v>
      </c>
      <c r="BC1500" s="34" t="s">
        <v>60</v>
      </c>
      <c r="BD1500" s="34" t="s">
        <v>60</v>
      </c>
      <c r="BE1500" s="34" t="s">
        <v>60</v>
      </c>
      <c r="BF1500" s="34" t="str">
        <f>IFERROR(VLOOKUP(Data_Power_app[[#This Row],[PRO ODER]],'Result'!H:J,3,0),"")</f>
        <v>LAMINATION 6</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URGENT</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1613</v>
      </c>
      <c r="B1501" s="34" t="s">
        <v>8970</v>
      </c>
      <c r="C1501" s="34" t="s">
        <v>8971</v>
      </c>
      <c r="D1501" s="34" t="s">
        <v>57</v>
      </c>
      <c r="E1501" s="34" t="s">
        <v>128</v>
      </c>
      <c r="F1501" s="34" t="s">
        <v>59</v>
      </c>
      <c r="G1501" s="34">
        <v>800</v>
      </c>
      <c r="H1501" s="4">
        <v>45824</v>
      </c>
      <c r="I1501" s="4">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v>45829.841828703706</v>
      </c>
      <c r="Y1501" s="4" t="s">
        <v>77</v>
      </c>
      <c r="Z1501" s="4">
        <v>45829</v>
      </c>
      <c r="AA1501" s="4"/>
      <c r="AB1501" s="4" t="s">
        <v>60</v>
      </c>
      <c r="AC1501" s="4">
        <v>45831</v>
      </c>
      <c r="AD1501" s="4">
        <v>45831</v>
      </c>
      <c r="AE1501" s="4">
        <v>45833</v>
      </c>
      <c r="AF1501" s="4"/>
      <c r="AG1501" s="34" t="s">
        <v>95</v>
      </c>
      <c r="AH1501" s="34" t="s">
        <v>129</v>
      </c>
      <c r="AI1501" s="34" t="s">
        <v>918</v>
      </c>
      <c r="AJ1501" s="34" t="s">
        <v>64</v>
      </c>
      <c r="AK1501" s="34" t="s">
        <v>98</v>
      </c>
      <c r="AL1501" s="34" t="s">
        <v>66</v>
      </c>
      <c r="AM1501" s="34" t="s">
        <v>67</v>
      </c>
      <c r="AN1501" s="34">
        <v>27.716809999999999</v>
      </c>
      <c r="AO1501" s="34" t="s">
        <v>68</v>
      </c>
      <c r="AP1501" s="34"/>
      <c r="AQ1501" s="34"/>
      <c r="AR1501" s="34" t="s">
        <v>68</v>
      </c>
      <c r="AS1501" s="34"/>
      <c r="AT1501" s="34"/>
      <c r="AU1501" s="34" t="s">
        <v>588</v>
      </c>
      <c r="AV1501" s="34" t="s">
        <v>589</v>
      </c>
      <c r="AW1501" s="34">
        <v>60.618720000000003</v>
      </c>
      <c r="AX1501" s="34" t="s">
        <v>635</v>
      </c>
      <c r="AY1501" s="34" t="s">
        <v>636</v>
      </c>
      <c r="AZ1501" s="3">
        <v>800</v>
      </c>
      <c r="BA1501" s="34" t="s">
        <v>60</v>
      </c>
      <c r="BB1501" s="34">
        <v>800</v>
      </c>
      <c r="BC1501" s="34" t="s">
        <v>60</v>
      </c>
      <c r="BD1501" s="34" t="s">
        <v>60</v>
      </c>
      <c r="BE1501" s="34" t="s">
        <v>60</v>
      </c>
      <c r="BF1501" s="34" t="str">
        <f>IFERROR(VLOOKUP(Data_Power_app[[#This Row],[PRO ODER]],'Result'!H:J,3,0),"")</f>
        <v>LAMINATION 5</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URGENT</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1614</v>
      </c>
      <c r="B1502" s="34" t="s">
        <v>7788</v>
      </c>
      <c r="C1502" s="34" t="s">
        <v>7789</v>
      </c>
      <c r="D1502" s="34" t="s">
        <v>57</v>
      </c>
      <c r="E1502" s="34" t="s">
        <v>128</v>
      </c>
      <c r="F1502" s="34" t="s">
        <v>59</v>
      </c>
      <c r="G1502" s="34">
        <v>106</v>
      </c>
      <c r="H1502" s="4">
        <v>45824</v>
      </c>
      <c r="I1502" s="4">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4" t="s">
        <v>62</v>
      </c>
      <c r="AH1502" s="34" t="s">
        <v>129</v>
      </c>
      <c r="AI1502" s="34" t="s">
        <v>918</v>
      </c>
      <c r="AJ1502" s="34" t="s">
        <v>64</v>
      </c>
      <c r="AK1502" s="34" t="s">
        <v>98</v>
      </c>
      <c r="AL1502" s="34" t="s">
        <v>66</v>
      </c>
      <c r="AM1502" s="34" t="s">
        <v>67</v>
      </c>
      <c r="AN1502" s="34">
        <v>3.7071399999999999</v>
      </c>
      <c r="AO1502" s="34" t="s">
        <v>68</v>
      </c>
      <c r="AP1502" s="34"/>
      <c r="AQ1502" s="34"/>
      <c r="AR1502" s="34" t="s">
        <v>68</v>
      </c>
      <c r="AS1502" s="34"/>
      <c r="AT1502" s="34"/>
      <c r="AU1502" s="34" t="s">
        <v>588</v>
      </c>
      <c r="AV1502" s="34" t="s">
        <v>589</v>
      </c>
      <c r="AW1502" s="34">
        <v>8.1075300000000006</v>
      </c>
      <c r="AX1502" s="34" t="s">
        <v>635</v>
      </c>
      <c r="AY1502" s="34" t="s">
        <v>636</v>
      </c>
      <c r="AZ1502" s="3">
        <v>106</v>
      </c>
      <c r="BA1502" s="34" t="s">
        <v>60</v>
      </c>
      <c r="BB1502" s="34">
        <v>106</v>
      </c>
      <c r="BC1502" s="34" t="s">
        <v>60</v>
      </c>
      <c r="BD1502" s="34" t="s">
        <v>60</v>
      </c>
      <c r="BE1502" s="34" t="s">
        <v>60</v>
      </c>
      <c r="BF1502" s="34" t="str">
        <f>IFERROR(VLOOKUP(Data_Power_app[[#This Row],[PRO ODER]],'Result'!H:J,3,0),"")</f>
        <v>LAMINATION 6</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URGENT</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1615</v>
      </c>
      <c r="B1503" s="34" t="s">
        <v>8972</v>
      </c>
      <c r="C1503" s="34" t="s">
        <v>8973</v>
      </c>
      <c r="D1503" s="34" t="s">
        <v>57</v>
      </c>
      <c r="E1503" s="34" t="s">
        <v>128</v>
      </c>
      <c r="F1503" s="34" t="s">
        <v>59</v>
      </c>
      <c r="G1503" s="34">
        <v>1010</v>
      </c>
      <c r="H1503" s="4">
        <v>45824</v>
      </c>
      <c r="I1503" s="4">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4" t="s">
        <v>828</v>
      </c>
      <c r="AH1503" s="34" t="s">
        <v>129</v>
      </c>
      <c r="AI1503" s="34" t="s">
        <v>1194</v>
      </c>
      <c r="AJ1503" s="34" t="s">
        <v>64</v>
      </c>
      <c r="AK1503" s="34" t="s">
        <v>65</v>
      </c>
      <c r="AL1503" s="34" t="s">
        <v>66</v>
      </c>
      <c r="AM1503" s="34" t="s">
        <v>67</v>
      </c>
      <c r="AN1503" s="34">
        <v>30.482749999999999</v>
      </c>
      <c r="AO1503" s="34" t="s">
        <v>68</v>
      </c>
      <c r="AP1503" s="34"/>
      <c r="AQ1503" s="34"/>
      <c r="AR1503" s="34" t="s">
        <v>68</v>
      </c>
      <c r="AS1503" s="34"/>
      <c r="AT1503" s="34"/>
      <c r="AU1503" s="34" t="s">
        <v>588</v>
      </c>
      <c r="AV1503" s="34" t="s">
        <v>589</v>
      </c>
      <c r="AW1503" s="34">
        <v>66.671289999999999</v>
      </c>
      <c r="AX1503" s="34" t="s">
        <v>635</v>
      </c>
      <c r="AY1503" s="34" t="s">
        <v>636</v>
      </c>
      <c r="AZ1503" s="3">
        <v>1010</v>
      </c>
      <c r="BA1503" s="34" t="s">
        <v>60</v>
      </c>
      <c r="BB1503" s="34">
        <v>0</v>
      </c>
      <c r="BC1503" s="34" t="s">
        <v>60</v>
      </c>
      <c r="BD1503" s="34" t="s">
        <v>60</v>
      </c>
      <c r="BE1503" s="34" t="s">
        <v>60</v>
      </c>
      <c r="BF1503" s="34" t="str">
        <f>IFERROR(VLOOKUP(Data_Power_app[[#This Row],[PRO ODER]],'Result'!H:J,3,0),"")</f>
        <v>LAMINATION 5</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URGENT</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1616</v>
      </c>
      <c r="B1504" s="34" t="s">
        <v>7790</v>
      </c>
      <c r="C1504" s="34" t="s">
        <v>7791</v>
      </c>
      <c r="D1504" s="34" t="s">
        <v>57</v>
      </c>
      <c r="E1504" s="34" t="s">
        <v>128</v>
      </c>
      <c r="F1504" s="34" t="s">
        <v>59</v>
      </c>
      <c r="G1504" s="34">
        <v>323</v>
      </c>
      <c r="H1504" s="4">
        <v>45824</v>
      </c>
      <c r="I1504" s="4">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4" t="s">
        <v>828</v>
      </c>
      <c r="AH1504" s="34" t="s">
        <v>129</v>
      </c>
      <c r="AI1504" s="34" t="s">
        <v>918</v>
      </c>
      <c r="AJ1504" s="34" t="s">
        <v>64</v>
      </c>
      <c r="AK1504" s="34" t="s">
        <v>98</v>
      </c>
      <c r="AL1504" s="34" t="s">
        <v>66</v>
      </c>
      <c r="AM1504" s="34" t="s">
        <v>67</v>
      </c>
      <c r="AN1504" s="34">
        <v>11.64939</v>
      </c>
      <c r="AO1504" s="34" t="s">
        <v>68</v>
      </c>
      <c r="AP1504" s="34"/>
      <c r="AQ1504" s="34"/>
      <c r="AR1504" s="34" t="s">
        <v>68</v>
      </c>
      <c r="AS1504" s="34"/>
      <c r="AT1504" s="34"/>
      <c r="AU1504" s="34" t="s">
        <v>588</v>
      </c>
      <c r="AV1504" s="34" t="s">
        <v>589</v>
      </c>
      <c r="AW1504" s="34">
        <v>25.476790000000001</v>
      </c>
      <c r="AX1504" s="34" t="s">
        <v>635</v>
      </c>
      <c r="AY1504" s="34" t="s">
        <v>636</v>
      </c>
      <c r="AZ1504" s="3">
        <v>323</v>
      </c>
      <c r="BA1504" s="34" t="s">
        <v>60</v>
      </c>
      <c r="BB1504" s="34">
        <v>0</v>
      </c>
      <c r="BC1504" s="34" t="s">
        <v>60</v>
      </c>
      <c r="BD1504" s="34" t="s">
        <v>60</v>
      </c>
      <c r="BE1504" s="34" t="s">
        <v>60</v>
      </c>
      <c r="BF1504" s="34" t="str">
        <f>IFERROR(VLOOKUP(Data_Power_app[[#This Row],[PRO ODER]],'Result'!H:J,3,0),"")</f>
        <v>LAMINATION 6</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URGENT</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1617</v>
      </c>
      <c r="B1505" s="34" t="s">
        <v>8974</v>
      </c>
      <c r="C1505" s="34" t="s">
        <v>8975</v>
      </c>
      <c r="D1505" s="34" t="s">
        <v>57</v>
      </c>
      <c r="E1505" s="34" t="s">
        <v>128</v>
      </c>
      <c r="F1505" s="34" t="s">
        <v>59</v>
      </c>
      <c r="G1505" s="34">
        <v>277</v>
      </c>
      <c r="H1505" s="4">
        <v>45824</v>
      </c>
      <c r="I1505" s="4">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4" t="s">
        <v>95</v>
      </c>
      <c r="AH1505" s="34" t="s">
        <v>129</v>
      </c>
      <c r="AI1505" s="34" t="s">
        <v>918</v>
      </c>
      <c r="AJ1505" s="34" t="s">
        <v>64</v>
      </c>
      <c r="AK1505" s="34" t="s">
        <v>98</v>
      </c>
      <c r="AL1505" s="34" t="s">
        <v>66</v>
      </c>
      <c r="AM1505" s="34" t="s">
        <v>67</v>
      </c>
      <c r="AN1505" s="34">
        <v>9.9808400000000006</v>
      </c>
      <c r="AO1505" s="34" t="s">
        <v>68</v>
      </c>
      <c r="AP1505" s="34"/>
      <c r="AQ1505" s="34"/>
      <c r="AR1505" s="34" t="s">
        <v>68</v>
      </c>
      <c r="AS1505" s="34"/>
      <c r="AT1505" s="34"/>
      <c r="AU1505" s="34" t="s">
        <v>588</v>
      </c>
      <c r="AV1505" s="34" t="s">
        <v>589</v>
      </c>
      <c r="AW1505" s="34">
        <v>21.8278</v>
      </c>
      <c r="AX1505" s="34" t="s">
        <v>635</v>
      </c>
      <c r="AY1505" s="34" t="s">
        <v>636</v>
      </c>
      <c r="AZ1505" s="3">
        <v>277</v>
      </c>
      <c r="BA1505" s="34" t="s">
        <v>60</v>
      </c>
      <c r="BB1505" s="34">
        <v>277</v>
      </c>
      <c r="BC1505" s="34" t="s">
        <v>60</v>
      </c>
      <c r="BD1505" s="34" t="s">
        <v>60</v>
      </c>
      <c r="BE1505" s="34" t="s">
        <v>60</v>
      </c>
      <c r="BF1505" s="34" t="str">
        <f>IFERROR(VLOOKUP(Data_Power_app[[#This Row],[PRO ODER]],'Result'!H:J,3,0),"")</f>
        <v>LAMINATION 5</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URGENT</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1618</v>
      </c>
      <c r="B1506" s="34" t="s">
        <v>8976</v>
      </c>
      <c r="C1506" s="34" t="s">
        <v>8977</v>
      </c>
      <c r="D1506" s="34" t="s">
        <v>57</v>
      </c>
      <c r="E1506" s="34" t="s">
        <v>128</v>
      </c>
      <c r="F1506" s="34" t="s">
        <v>59</v>
      </c>
      <c r="G1506" s="34">
        <v>277</v>
      </c>
      <c r="H1506" s="4">
        <v>45824</v>
      </c>
      <c r="I1506" s="4">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4" t="s">
        <v>828</v>
      </c>
      <c r="AH1506" s="34" t="s">
        <v>129</v>
      </c>
      <c r="AI1506" s="34" t="s">
        <v>1194</v>
      </c>
      <c r="AJ1506" s="34" t="s">
        <v>64</v>
      </c>
      <c r="AK1506" s="34" t="s">
        <v>65</v>
      </c>
      <c r="AL1506" s="34" t="s">
        <v>66</v>
      </c>
      <c r="AM1506" s="34" t="s">
        <v>67</v>
      </c>
      <c r="AN1506" s="34">
        <v>8.4610599999999998</v>
      </c>
      <c r="AO1506" s="34" t="s">
        <v>68</v>
      </c>
      <c r="AP1506" s="34"/>
      <c r="AQ1506" s="34"/>
      <c r="AR1506" s="34" t="s">
        <v>68</v>
      </c>
      <c r="AS1506" s="34"/>
      <c r="AT1506" s="34"/>
      <c r="AU1506" s="34" t="s">
        <v>588</v>
      </c>
      <c r="AV1506" s="34" t="s">
        <v>589</v>
      </c>
      <c r="AW1506" s="34">
        <v>18.505700000000001</v>
      </c>
      <c r="AX1506" s="34" t="s">
        <v>635</v>
      </c>
      <c r="AY1506" s="34" t="s">
        <v>636</v>
      </c>
      <c r="AZ1506" s="3">
        <v>277</v>
      </c>
      <c r="BA1506" s="34" t="s">
        <v>60</v>
      </c>
      <c r="BB1506" s="34">
        <v>0</v>
      </c>
      <c r="BC1506" s="34" t="s">
        <v>60</v>
      </c>
      <c r="BD1506" s="34" t="s">
        <v>60</v>
      </c>
      <c r="BE1506" s="34" t="s">
        <v>60</v>
      </c>
      <c r="BF1506" s="34" t="str">
        <f>IFERROR(VLOOKUP(Data_Power_app[[#This Row],[PRO ODER]],'Result'!H:J,3,0),"")</f>
        <v>LAMINATION 5</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URGENT</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1619</v>
      </c>
      <c r="B1507" s="34" t="s">
        <v>8978</v>
      </c>
      <c r="C1507" s="34" t="s">
        <v>8979</v>
      </c>
      <c r="D1507" s="34" t="s">
        <v>57</v>
      </c>
      <c r="E1507" s="34" t="s">
        <v>128</v>
      </c>
      <c r="F1507" s="34" t="s">
        <v>59</v>
      </c>
      <c r="G1507" s="34">
        <v>1045</v>
      </c>
      <c r="H1507" s="4">
        <v>45824</v>
      </c>
      <c r="I1507" s="4">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v>45829.841874999998</v>
      </c>
      <c r="Y1507" s="4" t="s">
        <v>77</v>
      </c>
      <c r="Z1507" s="4">
        <v>45829</v>
      </c>
      <c r="AA1507" s="4"/>
      <c r="AB1507" s="4" t="s">
        <v>60</v>
      </c>
      <c r="AC1507" s="4">
        <v>45831</v>
      </c>
      <c r="AD1507" s="4">
        <v>45831</v>
      </c>
      <c r="AE1507" s="4">
        <v>45833</v>
      </c>
      <c r="AF1507" s="4"/>
      <c r="AG1507" s="34" t="s">
        <v>95</v>
      </c>
      <c r="AH1507" s="34" t="s">
        <v>129</v>
      </c>
      <c r="AI1507" s="34" t="s">
        <v>918</v>
      </c>
      <c r="AJ1507" s="34" t="s">
        <v>64</v>
      </c>
      <c r="AK1507" s="34" t="s">
        <v>98</v>
      </c>
      <c r="AL1507" s="34" t="s">
        <v>66</v>
      </c>
      <c r="AM1507" s="34" t="s">
        <v>67</v>
      </c>
      <c r="AN1507" s="34">
        <v>38.6967</v>
      </c>
      <c r="AO1507" s="34" t="s">
        <v>68</v>
      </c>
      <c r="AP1507" s="34"/>
      <c r="AQ1507" s="34"/>
      <c r="AR1507" s="34" t="s">
        <v>68</v>
      </c>
      <c r="AS1507" s="34"/>
      <c r="AT1507" s="34"/>
      <c r="AU1507" s="34" t="s">
        <v>588</v>
      </c>
      <c r="AV1507" s="34" t="s">
        <v>589</v>
      </c>
      <c r="AW1507" s="34">
        <v>84.625119999999995</v>
      </c>
      <c r="AX1507" s="34" t="s">
        <v>635</v>
      </c>
      <c r="AY1507" s="34" t="s">
        <v>636</v>
      </c>
      <c r="AZ1507" s="3">
        <v>1045</v>
      </c>
      <c r="BA1507" s="34" t="s">
        <v>60</v>
      </c>
      <c r="BB1507" s="34">
        <v>1045</v>
      </c>
      <c r="BC1507" s="34" t="s">
        <v>60</v>
      </c>
      <c r="BD1507" s="34" t="s">
        <v>60</v>
      </c>
      <c r="BE1507" s="34" t="s">
        <v>60</v>
      </c>
      <c r="BF1507" s="34" t="str">
        <f>IFERROR(VLOOKUP(Data_Power_app[[#This Row],[PRO ODER]],'Result'!H:J,3,0),"")</f>
        <v>LAMINATION 5</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URGENT</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1620</v>
      </c>
      <c r="B1508" s="34" t="s">
        <v>8980</v>
      </c>
      <c r="C1508" s="34" t="s">
        <v>8981</v>
      </c>
      <c r="D1508" s="34" t="s">
        <v>57</v>
      </c>
      <c r="E1508" s="34" t="s">
        <v>128</v>
      </c>
      <c r="F1508" s="34" t="s">
        <v>59</v>
      </c>
      <c r="G1508" s="34">
        <v>755</v>
      </c>
      <c r="H1508" s="4">
        <v>45824</v>
      </c>
      <c r="I1508" s="4">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v>45829.730115740742</v>
      </c>
      <c r="AB1508" s="4" t="s">
        <v>60</v>
      </c>
      <c r="AC1508" s="4">
        <v>45831</v>
      </c>
      <c r="AD1508" s="4">
        <v>45831</v>
      </c>
      <c r="AE1508" s="4">
        <v>45833</v>
      </c>
      <c r="AF1508" s="4"/>
      <c r="AG1508" s="34" t="s">
        <v>62</v>
      </c>
      <c r="AH1508" s="34" t="s">
        <v>129</v>
      </c>
      <c r="AI1508" s="34" t="s">
        <v>918</v>
      </c>
      <c r="AJ1508" s="34" t="s">
        <v>64</v>
      </c>
      <c r="AK1508" s="34" t="s">
        <v>98</v>
      </c>
      <c r="AL1508" s="34" t="s">
        <v>66</v>
      </c>
      <c r="AM1508" s="34" t="s">
        <v>67</v>
      </c>
      <c r="AN1508" s="34">
        <v>28.15878</v>
      </c>
      <c r="AO1508" s="34" t="s">
        <v>68</v>
      </c>
      <c r="AP1508" s="34"/>
      <c r="AQ1508" s="34"/>
      <c r="AR1508" s="34" t="s">
        <v>68</v>
      </c>
      <c r="AS1508" s="34"/>
      <c r="AT1508" s="34"/>
      <c r="AU1508" s="34" t="s">
        <v>588</v>
      </c>
      <c r="AV1508" s="34" t="s">
        <v>589</v>
      </c>
      <c r="AW1508" s="34">
        <v>61.579140000000002</v>
      </c>
      <c r="AX1508" s="34" t="s">
        <v>635</v>
      </c>
      <c r="AY1508" s="34" t="s">
        <v>636</v>
      </c>
      <c r="AZ1508" s="3">
        <v>755</v>
      </c>
      <c r="BA1508" s="34" t="s">
        <v>60</v>
      </c>
      <c r="BB1508" s="34">
        <v>755</v>
      </c>
      <c r="BC1508" s="34" t="s">
        <v>60</v>
      </c>
      <c r="BD1508" s="34" t="s">
        <v>60</v>
      </c>
      <c r="BE1508" s="34" t="s">
        <v>60</v>
      </c>
      <c r="BF1508" s="34" t="str">
        <f>IFERROR(VLOOKUP(Data_Power_app[[#This Row],[PRO ODER]],'Result'!H:J,3,0),"")</f>
        <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URGENT</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1621</v>
      </c>
      <c r="B1509" s="34" t="s">
        <v>8982</v>
      </c>
      <c r="C1509" s="34" t="s">
        <v>8983</v>
      </c>
      <c r="D1509" s="34" t="s">
        <v>57</v>
      </c>
      <c r="E1509" s="34" t="s">
        <v>128</v>
      </c>
      <c r="F1509" s="34" t="s">
        <v>59</v>
      </c>
      <c r="G1509" s="34">
        <v>1065</v>
      </c>
      <c r="H1509" s="4">
        <v>45824</v>
      </c>
      <c r="I1509" s="4">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4" t="s">
        <v>828</v>
      </c>
      <c r="AH1509" s="34" t="s">
        <v>129</v>
      </c>
      <c r="AI1509" s="34" t="s">
        <v>1194</v>
      </c>
      <c r="AJ1509" s="34" t="s">
        <v>64</v>
      </c>
      <c r="AK1509" s="34" t="s">
        <v>65</v>
      </c>
      <c r="AL1509" s="34" t="s">
        <v>66</v>
      </c>
      <c r="AM1509" s="34" t="s">
        <v>67</v>
      </c>
      <c r="AN1509" s="34">
        <v>32.800730000000001</v>
      </c>
      <c r="AO1509" s="34" t="s">
        <v>68</v>
      </c>
      <c r="AP1509" s="34"/>
      <c r="AQ1509" s="34"/>
      <c r="AR1509" s="34" t="s">
        <v>68</v>
      </c>
      <c r="AS1509" s="34"/>
      <c r="AT1509" s="34"/>
      <c r="AU1509" s="34" t="s">
        <v>588</v>
      </c>
      <c r="AV1509" s="34" t="s">
        <v>589</v>
      </c>
      <c r="AW1509" s="34">
        <v>71.740319999999997</v>
      </c>
      <c r="AX1509" s="34" t="s">
        <v>635</v>
      </c>
      <c r="AY1509" s="34" t="s">
        <v>636</v>
      </c>
      <c r="AZ1509" s="3">
        <v>1065</v>
      </c>
      <c r="BA1509" s="34" t="s">
        <v>60</v>
      </c>
      <c r="BB1509" s="34">
        <v>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LEANLINE1_2</v>
      </c>
      <c r="BL1509" s="34"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1622</v>
      </c>
      <c r="B1510" s="34" t="s">
        <v>7792</v>
      </c>
      <c r="C1510" s="34" t="s">
        <v>7793</v>
      </c>
      <c r="D1510" s="34" t="s">
        <v>57</v>
      </c>
      <c r="E1510" s="34" t="s">
        <v>128</v>
      </c>
      <c r="F1510" s="34" t="s">
        <v>59</v>
      </c>
      <c r="G1510" s="34">
        <v>30</v>
      </c>
      <c r="H1510" s="4">
        <v>45824</v>
      </c>
      <c r="I1510" s="4">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4" t="s">
        <v>828</v>
      </c>
      <c r="AH1510" s="34" t="s">
        <v>129</v>
      </c>
      <c r="AI1510" s="34" t="s">
        <v>1194</v>
      </c>
      <c r="AJ1510" s="34" t="s">
        <v>64</v>
      </c>
      <c r="AK1510" s="34" t="s">
        <v>65</v>
      </c>
      <c r="AL1510" s="34" t="s">
        <v>66</v>
      </c>
      <c r="AM1510" s="34" t="s">
        <v>67</v>
      </c>
      <c r="AN1510" s="34">
        <v>0.88658000000000003</v>
      </c>
      <c r="AO1510" s="34" t="s">
        <v>68</v>
      </c>
      <c r="AP1510" s="34"/>
      <c r="AQ1510" s="34"/>
      <c r="AR1510" s="34" t="s">
        <v>68</v>
      </c>
      <c r="AS1510" s="34"/>
      <c r="AT1510" s="34"/>
      <c r="AU1510" s="34" t="s">
        <v>588</v>
      </c>
      <c r="AV1510" s="34" t="s">
        <v>589</v>
      </c>
      <c r="AW1510" s="34">
        <v>1.93892</v>
      </c>
      <c r="AX1510" s="34" t="s">
        <v>635</v>
      </c>
      <c r="AY1510" s="34" t="s">
        <v>636</v>
      </c>
      <c r="AZ1510" s="3">
        <v>30</v>
      </c>
      <c r="BA1510" s="34" t="s">
        <v>60</v>
      </c>
      <c r="BB1510" s="34">
        <v>0</v>
      </c>
      <c r="BC1510" s="34" t="s">
        <v>60</v>
      </c>
      <c r="BD1510" s="34" t="s">
        <v>60</v>
      </c>
      <c r="BE1510" s="34" t="s">
        <v>60</v>
      </c>
      <c r="BF1510" s="34" t="str">
        <f>IFERROR(VLOOKUP(Data_Power_app[[#This Row],[PRO ODER]],'Result'!H:J,3,0),"")</f>
        <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URGENT</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1623</v>
      </c>
      <c r="B1511" s="34" t="s">
        <v>8984</v>
      </c>
      <c r="C1511" s="34" t="s">
        <v>8985</v>
      </c>
      <c r="D1511" s="34" t="s">
        <v>57</v>
      </c>
      <c r="E1511" s="34" t="s">
        <v>128</v>
      </c>
      <c r="F1511" s="34" t="s">
        <v>59</v>
      </c>
      <c r="G1511" s="34">
        <v>313</v>
      </c>
      <c r="H1511" s="4">
        <v>45824</v>
      </c>
      <c r="I1511" s="4">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v>45829.841909722221</v>
      </c>
      <c r="Y1511" s="4" t="s">
        <v>77</v>
      </c>
      <c r="Z1511" s="4">
        <v>45829</v>
      </c>
      <c r="AA1511" s="4"/>
      <c r="AB1511" s="4" t="s">
        <v>60</v>
      </c>
      <c r="AC1511" s="4">
        <v>45831</v>
      </c>
      <c r="AD1511" s="4">
        <v>45831</v>
      </c>
      <c r="AE1511" s="4">
        <v>45833</v>
      </c>
      <c r="AF1511" s="4"/>
      <c r="AG1511" s="34" t="s">
        <v>95</v>
      </c>
      <c r="AH1511" s="34" t="s">
        <v>129</v>
      </c>
      <c r="AI1511" s="34" t="s">
        <v>918</v>
      </c>
      <c r="AJ1511" s="34" t="s">
        <v>64</v>
      </c>
      <c r="AK1511" s="34" t="s">
        <v>98</v>
      </c>
      <c r="AL1511" s="34" t="s">
        <v>66</v>
      </c>
      <c r="AM1511" s="34" t="s">
        <v>67</v>
      </c>
      <c r="AN1511" s="34">
        <v>10.90226</v>
      </c>
      <c r="AO1511" s="34" t="s">
        <v>68</v>
      </c>
      <c r="AP1511" s="34"/>
      <c r="AQ1511" s="34"/>
      <c r="AR1511" s="34" t="s">
        <v>68</v>
      </c>
      <c r="AS1511" s="34"/>
      <c r="AT1511" s="34"/>
      <c r="AU1511" s="34" t="s">
        <v>588</v>
      </c>
      <c r="AV1511" s="34" t="s">
        <v>589</v>
      </c>
      <c r="AW1511" s="34">
        <v>23.843830000000001</v>
      </c>
      <c r="AX1511" s="34" t="s">
        <v>635</v>
      </c>
      <c r="AY1511" s="34" t="s">
        <v>636</v>
      </c>
      <c r="AZ1511" s="3">
        <v>313</v>
      </c>
      <c r="BA1511" s="34" t="s">
        <v>60</v>
      </c>
      <c r="BB1511" s="34">
        <v>313</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URGENT</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1624</v>
      </c>
      <c r="B1512" s="34" t="s">
        <v>7794</v>
      </c>
      <c r="C1512" s="34" t="s">
        <v>7795</v>
      </c>
      <c r="D1512" s="34" t="s">
        <v>57</v>
      </c>
      <c r="E1512" s="34" t="s">
        <v>128</v>
      </c>
      <c r="F1512" s="34" t="s">
        <v>59</v>
      </c>
      <c r="G1512" s="34">
        <v>5</v>
      </c>
      <c r="H1512" s="4">
        <v>45824</v>
      </c>
      <c r="I1512" s="4"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4" t="s">
        <v>828</v>
      </c>
      <c r="AH1512" s="34" t="s">
        <v>129</v>
      </c>
      <c r="AI1512" s="34" t="s">
        <v>918</v>
      </c>
      <c r="AJ1512" s="34" t="s">
        <v>64</v>
      </c>
      <c r="AK1512" s="34" t="s">
        <v>98</v>
      </c>
      <c r="AL1512" s="34" t="s">
        <v>66</v>
      </c>
      <c r="AM1512" s="34" t="s">
        <v>67</v>
      </c>
      <c r="AN1512" s="34">
        <v>0.16997999999999999</v>
      </c>
      <c r="AO1512" s="34" t="s">
        <v>68</v>
      </c>
      <c r="AP1512" s="34"/>
      <c r="AQ1512" s="34"/>
      <c r="AR1512" s="34" t="s">
        <v>68</v>
      </c>
      <c r="AS1512" s="34"/>
      <c r="AT1512" s="34"/>
      <c r="AU1512" s="34" t="s">
        <v>588</v>
      </c>
      <c r="AV1512" s="34" t="s">
        <v>589</v>
      </c>
      <c r="AW1512" s="34">
        <v>0.37179000000000001</v>
      </c>
      <c r="AX1512" s="34" t="s">
        <v>635</v>
      </c>
      <c r="AY1512" s="34" t="s">
        <v>636</v>
      </c>
      <c r="AZ1512" s="3">
        <v>5</v>
      </c>
      <c r="BA1512" s="34" t="s">
        <v>60</v>
      </c>
      <c r="BB1512" s="34">
        <v>0</v>
      </c>
      <c r="BC1512" s="34" t="s">
        <v>60</v>
      </c>
      <c r="BD1512" s="34" t="s">
        <v>60</v>
      </c>
      <c r="BE1512" s="34" t="s">
        <v>60</v>
      </c>
      <c r="BF1512" s="34" t="str">
        <f>IFERROR(VLOOKUP(Data_Power_app[[#This Row],[PRO ODER]],'Result'!H:J,3,0),"")</f>
        <v/>
      </c>
      <c r="BG1512" s="11" t="str">
        <f>IFERROR(VLOOKUP(Data_Power_app[[#This Row],[PRO ODER]]&amp;"LAM",'Real Time'!A:E,4,0),"")</f>
        <v>ML-06</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c r="BJ1512" s="34" t="str">
        <f>IFERROR(VLOOKUP(Data_Power_app[[#This Row],[PRO ODER]],'Plan Lean DC'!A:C,3,0),"")</f>
        <v/>
      </c>
      <c r="BK1512" s="34" t="str">
        <f>IFERROR(VLOOKUP(Data_Power_app[[#This Row],[PRO ODER]]&amp;"LEAN_IN",'Real Time'!A:D,4,0),"")</f>
        <v>LEANLINE1_2</v>
      </c>
      <c r="BL1512" s="34"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1625</v>
      </c>
      <c r="B1513" s="34" t="s">
        <v>8986</v>
      </c>
      <c r="C1513" s="34" t="s">
        <v>8987</v>
      </c>
      <c r="D1513" s="34" t="s">
        <v>57</v>
      </c>
      <c r="E1513" s="34" t="s">
        <v>128</v>
      </c>
      <c r="F1513" s="34" t="s">
        <v>59</v>
      </c>
      <c r="G1513" s="34">
        <v>257</v>
      </c>
      <c r="H1513" s="4">
        <v>45824</v>
      </c>
      <c r="I1513" s="4">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4" t="s">
        <v>828</v>
      </c>
      <c r="AH1513" s="34" t="s">
        <v>129</v>
      </c>
      <c r="AI1513" s="34" t="s">
        <v>1194</v>
      </c>
      <c r="AJ1513" s="34" t="s">
        <v>64</v>
      </c>
      <c r="AK1513" s="34" t="s">
        <v>65</v>
      </c>
      <c r="AL1513" s="34" t="s">
        <v>66</v>
      </c>
      <c r="AM1513" s="34" t="s">
        <v>67</v>
      </c>
      <c r="AN1513" s="34">
        <v>7.5435600000000003</v>
      </c>
      <c r="AO1513" s="34" t="s">
        <v>68</v>
      </c>
      <c r="AP1513" s="34"/>
      <c r="AQ1513" s="34"/>
      <c r="AR1513" s="34" t="s">
        <v>68</v>
      </c>
      <c r="AS1513" s="34"/>
      <c r="AT1513" s="34"/>
      <c r="AU1513" s="34" t="s">
        <v>588</v>
      </c>
      <c r="AV1513" s="34" t="s">
        <v>589</v>
      </c>
      <c r="AW1513" s="34">
        <v>16.498429999999999</v>
      </c>
      <c r="AX1513" s="34" t="s">
        <v>635</v>
      </c>
      <c r="AY1513" s="34" t="s">
        <v>636</v>
      </c>
      <c r="AZ1513" s="3">
        <v>257</v>
      </c>
      <c r="BA1513" s="34" t="s">
        <v>60</v>
      </c>
      <c r="BB1513" s="34">
        <v>0</v>
      </c>
      <c r="BC1513" s="34" t="s">
        <v>60</v>
      </c>
      <c r="BD1513" s="34" t="s">
        <v>60</v>
      </c>
      <c r="BE1513" s="34" t="s">
        <v>60</v>
      </c>
      <c r="BF1513" s="34" t="str">
        <f>IFERROR(VLOOKUP(Data_Power_app[[#This Row],[PRO ODER]],'Result'!H:J,3,0),"")</f>
        <v/>
      </c>
      <c r="BG1513" s="11"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URGENT</v>
      </c>
      <c r="BJ1513" s="34" t="str">
        <f>IFERROR(VLOOKUP(Data_Power_app[[#This Row],[PRO ODER]],'Plan Lean DC'!A:C,3,0),"")</f>
        <v/>
      </c>
      <c r="BK1513" s="34" t="str">
        <f>IFERROR(VLOOKUP(Data_Power_app[[#This Row],[PRO ODER]]&amp;"LEAN_IN",'Real Time'!A:D,4,0),"")</f>
        <v>LEANLINE1_2</v>
      </c>
      <c r="BL1513" s="34"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1626</v>
      </c>
      <c r="B1514" s="34" t="s">
        <v>8988</v>
      </c>
      <c r="C1514" s="34" t="s">
        <v>8989</v>
      </c>
      <c r="D1514" s="34" t="s">
        <v>57</v>
      </c>
      <c r="E1514" s="34" t="s">
        <v>128</v>
      </c>
      <c r="F1514" s="34" t="s">
        <v>59</v>
      </c>
      <c r="G1514" s="34">
        <v>3325</v>
      </c>
      <c r="H1514" s="4">
        <v>45824</v>
      </c>
      <c r="I1514" s="4">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v>45829.84165509259</v>
      </c>
      <c r="Y1514" s="4" t="s">
        <v>77</v>
      </c>
      <c r="Z1514" s="4">
        <v>45829</v>
      </c>
      <c r="AA1514" s="4"/>
      <c r="AB1514" s="4" t="s">
        <v>60</v>
      </c>
      <c r="AC1514" s="4">
        <v>45831</v>
      </c>
      <c r="AD1514" s="4">
        <v>45831</v>
      </c>
      <c r="AE1514" s="4">
        <v>45833</v>
      </c>
      <c r="AF1514" s="4"/>
      <c r="AG1514" s="34" t="s">
        <v>95</v>
      </c>
      <c r="AH1514" s="34" t="s">
        <v>129</v>
      </c>
      <c r="AI1514" s="34" t="s">
        <v>918</v>
      </c>
      <c r="AJ1514" s="34" t="s">
        <v>64</v>
      </c>
      <c r="AK1514" s="34" t="s">
        <v>98</v>
      </c>
      <c r="AL1514" s="34" t="s">
        <v>66</v>
      </c>
      <c r="AM1514" s="34" t="s">
        <v>67</v>
      </c>
      <c r="AN1514" s="34">
        <v>123.922</v>
      </c>
      <c r="AO1514" s="34" t="s">
        <v>68</v>
      </c>
      <c r="AP1514" s="34"/>
      <c r="AQ1514" s="34"/>
      <c r="AR1514" s="34" t="s">
        <v>68</v>
      </c>
      <c r="AS1514" s="34"/>
      <c r="AT1514" s="34"/>
      <c r="AU1514" s="34" t="s">
        <v>588</v>
      </c>
      <c r="AV1514" s="34" t="s">
        <v>589</v>
      </c>
      <c r="AW1514" s="34">
        <v>270.99952999999999</v>
      </c>
      <c r="AX1514" s="34" t="s">
        <v>635</v>
      </c>
      <c r="AY1514" s="34" t="s">
        <v>636</v>
      </c>
      <c r="AZ1514" s="3">
        <v>3325</v>
      </c>
      <c r="BA1514" s="34" t="s">
        <v>60</v>
      </c>
      <c r="BB1514" s="34">
        <v>3325</v>
      </c>
      <c r="BC1514" s="34" t="s">
        <v>60</v>
      </c>
      <c r="BD1514" s="34" t="s">
        <v>60</v>
      </c>
      <c r="BE1514" s="34" t="s">
        <v>60</v>
      </c>
      <c r="BF1514" s="34" t="str">
        <f>IFERROR(VLOOKUP(Data_Power_app[[#This Row],[PRO ODER]],'Result'!H:J,3,0),"")</f>
        <v/>
      </c>
      <c r="BG1514" s="11" t="str">
        <f>IFERROR(VLOOKUP(Data_Power_app[[#This Row],[PRO ODER]]&amp;"LAM",'Real Time'!A:E,4,0),"")</f>
        <v>ML-06</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URGENT</v>
      </c>
      <c r="BJ1514" s="34" t="str">
        <f>IFERROR(VLOOKUP(Data_Power_app[[#This Row],[PRO ODER]],'Plan Lean DC'!A:C,3,0),"")</f>
        <v/>
      </c>
      <c r="BK1514" s="34" t="str">
        <f>IFERROR(VLOOKUP(Data_Power_app[[#This Row],[PRO ODER]]&amp;"LEAN_IN",'Real Time'!A:D,4,0),"")</f>
        <v>LEANLINE1_2</v>
      </c>
      <c r="BL1514" s="34"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1627</v>
      </c>
      <c r="B1515" s="34" t="s">
        <v>8990</v>
      </c>
      <c r="C1515" s="34" t="s">
        <v>8991</v>
      </c>
      <c r="D1515" s="34" t="s">
        <v>57</v>
      </c>
      <c r="E1515" s="34" t="s">
        <v>128</v>
      </c>
      <c r="F1515" s="34" t="s">
        <v>59</v>
      </c>
      <c r="G1515" s="34">
        <v>1785</v>
      </c>
      <c r="H1515" s="4">
        <v>45824</v>
      </c>
      <c r="I1515" s="4">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v>45829.72997685185</v>
      </c>
      <c r="AB1515" s="4" t="s">
        <v>60</v>
      </c>
      <c r="AC1515" s="4">
        <v>45831</v>
      </c>
      <c r="AD1515" s="4">
        <v>45831</v>
      </c>
      <c r="AE1515" s="4">
        <v>45833</v>
      </c>
      <c r="AF1515" s="4"/>
      <c r="AG1515" s="34" t="s">
        <v>62</v>
      </c>
      <c r="AH1515" s="34" t="s">
        <v>129</v>
      </c>
      <c r="AI1515" s="34" t="s">
        <v>918</v>
      </c>
      <c r="AJ1515" s="34" t="s">
        <v>64</v>
      </c>
      <c r="AK1515" s="34" t="s">
        <v>98</v>
      </c>
      <c r="AL1515" s="34" t="s">
        <v>66</v>
      </c>
      <c r="AM1515" s="34" t="s">
        <v>67</v>
      </c>
      <c r="AN1515" s="34">
        <v>66.457340000000002</v>
      </c>
      <c r="AO1515" s="34" t="s">
        <v>68</v>
      </c>
      <c r="AP1515" s="34"/>
      <c r="AQ1515" s="34"/>
      <c r="AR1515" s="34" t="s">
        <v>68</v>
      </c>
      <c r="AS1515" s="34"/>
      <c r="AT1515" s="34"/>
      <c r="AU1515" s="34" t="s">
        <v>588</v>
      </c>
      <c r="AV1515" s="34" t="s">
        <v>589</v>
      </c>
      <c r="AW1515" s="34">
        <v>145.33255</v>
      </c>
      <c r="AX1515" s="34" t="s">
        <v>635</v>
      </c>
      <c r="AY1515" s="34" t="s">
        <v>636</v>
      </c>
      <c r="AZ1515" s="3">
        <v>1785</v>
      </c>
      <c r="BA1515" s="34" t="s">
        <v>60</v>
      </c>
      <c r="BB1515" s="34">
        <v>1785</v>
      </c>
      <c r="BC1515" s="34" t="s">
        <v>60</v>
      </c>
      <c r="BD1515" s="34" t="s">
        <v>60</v>
      </c>
      <c r="BE1515" s="34" t="s">
        <v>60</v>
      </c>
      <c r="BF1515" s="34" t="str">
        <f>IFERROR(VLOOKUP(Data_Power_app[[#This Row],[PRO ODER]],'Result'!H:J,3,0),"")</f>
        <v/>
      </c>
      <c r="BG1515" s="11"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URGENT</v>
      </c>
      <c r="BJ1515" s="34" t="str">
        <f>IFERROR(VLOOKUP(Data_Power_app[[#This Row],[PRO ODER]],'Plan Lean DC'!A:C,3,0),"")</f>
        <v/>
      </c>
      <c r="BK1515" s="34" t="str">
        <f>IFERROR(VLOOKUP(Data_Power_app[[#This Row],[PRO ODER]]&amp;"LEAN_IN",'Real Time'!A:D,4,0),"")</f>
        <v>LEANLINE1_2</v>
      </c>
      <c r="BL1515" s="34"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1628</v>
      </c>
      <c r="B1516" s="34" t="s">
        <v>8992</v>
      </c>
      <c r="C1516" s="34" t="s">
        <v>8993</v>
      </c>
      <c r="D1516" s="34" t="s">
        <v>57</v>
      </c>
      <c r="E1516" s="34" t="s">
        <v>128</v>
      </c>
      <c r="F1516" s="34" t="s">
        <v>59</v>
      </c>
      <c r="G1516" s="34">
        <v>3505</v>
      </c>
      <c r="H1516" s="4">
        <v>45824</v>
      </c>
      <c r="I1516" s="4">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v>45829.952766203707</v>
      </c>
      <c r="AB1516" s="4" t="s">
        <v>60</v>
      </c>
      <c r="AC1516" s="4">
        <v>45831</v>
      </c>
      <c r="AD1516" s="4">
        <v>45831</v>
      </c>
      <c r="AE1516" s="4">
        <v>45833</v>
      </c>
      <c r="AF1516" s="4"/>
      <c r="AG1516" s="34" t="s">
        <v>62</v>
      </c>
      <c r="AH1516" s="34" t="s">
        <v>129</v>
      </c>
      <c r="AI1516" s="34" t="s">
        <v>1194</v>
      </c>
      <c r="AJ1516" s="34" t="s">
        <v>64</v>
      </c>
      <c r="AK1516" s="34" t="s">
        <v>65</v>
      </c>
      <c r="AL1516" s="34" t="s">
        <v>66</v>
      </c>
      <c r="AM1516" s="34" t="s">
        <v>67</v>
      </c>
      <c r="AN1516" s="34">
        <v>108.32012</v>
      </c>
      <c r="AO1516" s="34" t="s">
        <v>68</v>
      </c>
      <c r="AP1516" s="34"/>
      <c r="AQ1516" s="34"/>
      <c r="AR1516" s="34" t="s">
        <v>68</v>
      </c>
      <c r="AS1516" s="34"/>
      <c r="AT1516" s="34"/>
      <c r="AU1516" s="34" t="s">
        <v>588</v>
      </c>
      <c r="AV1516" s="34" t="s">
        <v>589</v>
      </c>
      <c r="AW1516" s="34">
        <v>236.9119</v>
      </c>
      <c r="AX1516" s="34" t="s">
        <v>635</v>
      </c>
      <c r="AY1516" s="34" t="s">
        <v>636</v>
      </c>
      <c r="AZ1516" s="3">
        <v>3505</v>
      </c>
      <c r="BA1516" s="34" t="s">
        <v>60</v>
      </c>
      <c r="BB1516" s="34">
        <v>3505</v>
      </c>
      <c r="BC1516" s="34" t="s">
        <v>60</v>
      </c>
      <c r="BD1516" s="34" t="s">
        <v>60</v>
      </c>
      <c r="BE1516" s="34" t="s">
        <v>60</v>
      </c>
      <c r="BF1516" s="34" t="str">
        <f>IFERROR(VLOOKUP(Data_Power_app[[#This Row],[PRO ODER]],'Result'!H:J,3,0),"")</f>
        <v/>
      </c>
      <c r="BG1516" s="11" t="str">
        <f>IFERROR(VLOOKUP(Data_Power_app[[#This Row],[PRO ODER]]&amp;"LAM",'Real Time'!A:E,4,0),"")</f>
        <v>ML-06</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URGENT</v>
      </c>
      <c r="BJ1516" s="34" t="str">
        <f>IFERROR(VLOOKUP(Data_Power_app[[#This Row],[PRO ODER]],'Plan Lean DC'!A:C,3,0),"")</f>
        <v/>
      </c>
      <c r="BK1516" s="34" t="str">
        <f>IFERROR(VLOOKUP(Data_Power_app[[#This Row],[PRO ODER]]&amp;"LEAN_IN",'Real Time'!A:D,4,0),"")</f>
        <v>LEANLINE1_2</v>
      </c>
      <c r="BL1516" s="34"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1629</v>
      </c>
      <c r="B1517" s="34" t="s">
        <v>8994</v>
      </c>
      <c r="C1517" s="34" t="s">
        <v>8995</v>
      </c>
      <c r="D1517" s="34" t="s">
        <v>57</v>
      </c>
      <c r="E1517" s="34" t="s">
        <v>128</v>
      </c>
      <c r="F1517" s="34" t="s">
        <v>59</v>
      </c>
      <c r="G1517" s="34">
        <v>1100</v>
      </c>
      <c r="H1517" s="4">
        <v>45824</v>
      </c>
      <c r="I1517" s="4">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v>45829.841944444444</v>
      </c>
      <c r="Y1517" s="4" t="s">
        <v>77</v>
      </c>
      <c r="Z1517" s="4">
        <v>45829</v>
      </c>
      <c r="AA1517" s="4"/>
      <c r="AB1517" s="4" t="s">
        <v>60</v>
      </c>
      <c r="AC1517" s="4">
        <v>45831</v>
      </c>
      <c r="AD1517" s="4">
        <v>45831</v>
      </c>
      <c r="AE1517" s="4">
        <v>45833</v>
      </c>
      <c r="AF1517" s="4"/>
      <c r="AG1517" s="34" t="s">
        <v>95</v>
      </c>
      <c r="AH1517" s="34" t="s">
        <v>129</v>
      </c>
      <c r="AI1517" s="34" t="s">
        <v>918</v>
      </c>
      <c r="AJ1517" s="34" t="s">
        <v>64</v>
      </c>
      <c r="AK1517" s="34" t="s">
        <v>98</v>
      </c>
      <c r="AL1517" s="34" t="s">
        <v>66</v>
      </c>
      <c r="AM1517" s="34" t="s">
        <v>67</v>
      </c>
      <c r="AN1517" s="34">
        <v>38.285029999999999</v>
      </c>
      <c r="AO1517" s="34" t="s">
        <v>68</v>
      </c>
      <c r="AP1517" s="34"/>
      <c r="AQ1517" s="34"/>
      <c r="AR1517" s="34" t="s">
        <v>68</v>
      </c>
      <c r="AS1517" s="34"/>
      <c r="AT1517" s="34"/>
      <c r="AU1517" s="34" t="s">
        <v>588</v>
      </c>
      <c r="AV1517" s="34" t="s">
        <v>589</v>
      </c>
      <c r="AW1517" s="34">
        <v>83.731610000000003</v>
      </c>
      <c r="AX1517" s="34" t="s">
        <v>635</v>
      </c>
      <c r="AY1517" s="34" t="s">
        <v>636</v>
      </c>
      <c r="AZ1517" s="3">
        <v>1100</v>
      </c>
      <c r="BA1517" s="34" t="s">
        <v>60</v>
      </c>
      <c r="BB1517" s="34">
        <v>1100</v>
      </c>
      <c r="BC1517" s="34" t="s">
        <v>60</v>
      </c>
      <c r="BD1517" s="34" t="s">
        <v>60</v>
      </c>
      <c r="BE1517" s="34" t="s">
        <v>60</v>
      </c>
      <c r="BF1517" s="34" t="str">
        <f>IFERROR(VLOOKUP(Data_Power_app[[#This Row],[PRO ODER]],'Result'!H:J,3,0),"")</f>
        <v/>
      </c>
      <c r="BG1517" s="11" t="str">
        <f>IFERROR(VLOOKUP(Data_Power_app[[#This Row],[PRO ODER]]&amp;"LAM",'Real Time'!A:E,4,0),"")</f>
        <v>ML-06</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URGENT</v>
      </c>
      <c r="BJ1517" s="34" t="str">
        <f>IFERROR(VLOOKUP(Data_Power_app[[#This Row],[PRO ODER]],'Plan Lean DC'!A:C,3,0),"")</f>
        <v/>
      </c>
      <c r="BK1517" s="34" t="str">
        <f>IFERROR(VLOOKUP(Data_Power_app[[#This Row],[PRO ODER]]&amp;"LEAN_IN",'Real Time'!A:D,4,0),"")</f>
        <v>LEANLINE1_2</v>
      </c>
      <c r="BL1517" s="34"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1630</v>
      </c>
      <c r="B1518" s="34" t="s">
        <v>7796</v>
      </c>
      <c r="C1518" s="34" t="s">
        <v>7797</v>
      </c>
      <c r="D1518" s="34" t="s">
        <v>57</v>
      </c>
      <c r="E1518" s="34" t="s">
        <v>128</v>
      </c>
      <c r="F1518" s="34" t="s">
        <v>59</v>
      </c>
      <c r="G1518" s="34">
        <v>10</v>
      </c>
      <c r="H1518" s="4">
        <v>45824</v>
      </c>
      <c r="I1518" s="4">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4" t="s">
        <v>828</v>
      </c>
      <c r="AH1518" s="34" t="s">
        <v>129</v>
      </c>
      <c r="AI1518" s="34" t="s">
        <v>1194</v>
      </c>
      <c r="AJ1518" s="34" t="s">
        <v>64</v>
      </c>
      <c r="AK1518" s="34" t="s">
        <v>65</v>
      </c>
      <c r="AL1518" s="34" t="s">
        <v>66</v>
      </c>
      <c r="AM1518" s="34" t="s">
        <v>67</v>
      </c>
      <c r="AN1518" s="34">
        <v>0.29141</v>
      </c>
      <c r="AO1518" s="34" t="s">
        <v>68</v>
      </c>
      <c r="AP1518" s="34"/>
      <c r="AQ1518" s="34"/>
      <c r="AR1518" s="34" t="s">
        <v>68</v>
      </c>
      <c r="AS1518" s="34"/>
      <c r="AT1518" s="34"/>
      <c r="AU1518" s="34" t="s">
        <v>588</v>
      </c>
      <c r="AV1518" s="34" t="s">
        <v>589</v>
      </c>
      <c r="AW1518" s="34">
        <v>0.63739999999999997</v>
      </c>
      <c r="AX1518" s="34" t="s">
        <v>635</v>
      </c>
      <c r="AY1518" s="34" t="s">
        <v>636</v>
      </c>
      <c r="AZ1518" s="3">
        <v>10</v>
      </c>
      <c r="BA1518" s="34" t="s">
        <v>60</v>
      </c>
      <c r="BB1518" s="34">
        <v>0</v>
      </c>
      <c r="BC1518" s="34" t="s">
        <v>60</v>
      </c>
      <c r="BD1518" s="34" t="s">
        <v>60</v>
      </c>
      <c r="BE1518" s="34" t="s">
        <v>60</v>
      </c>
      <c r="BF1518" s="34" t="str">
        <f>IFERROR(VLOOKUP(Data_Power_app[[#This Row],[PRO ODER]],'Result'!H:J,3,0),"")</f>
        <v/>
      </c>
      <c r="BG1518" s="11" t="str">
        <f>IFERROR(VLOOKUP(Data_Power_app[[#This Row],[PRO ODER]]&amp;"LAM",'Real Time'!A:E,4,0),"")</f>
        <v>ML-06</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URGENT</v>
      </c>
      <c r="BJ1518" s="34" t="str">
        <f>IFERROR(VLOOKUP(Data_Power_app[[#This Row],[PRO ODER]],'Plan Lean DC'!A:C,3,0),"")</f>
        <v/>
      </c>
      <c r="BK1518" s="34" t="str">
        <f>IFERROR(VLOOKUP(Data_Power_app[[#This Row],[PRO ODER]]&amp;"LEAN_IN",'Real Time'!A:D,4,0),"")</f>
        <v>LEANLINE1_2</v>
      </c>
      <c r="BL1518" s="34"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1631</v>
      </c>
      <c r="B1519" s="34" t="s">
        <v>7798</v>
      </c>
      <c r="C1519" s="34" t="s">
        <v>7799</v>
      </c>
      <c r="D1519" s="34" t="s">
        <v>57</v>
      </c>
      <c r="E1519" s="34" t="s">
        <v>128</v>
      </c>
      <c r="F1519" s="34" t="s">
        <v>59</v>
      </c>
      <c r="G1519" s="34">
        <v>10</v>
      </c>
      <c r="H1519" s="4">
        <v>45824</v>
      </c>
      <c r="I1519" s="4">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4" t="s">
        <v>828</v>
      </c>
      <c r="AH1519" s="34" t="s">
        <v>129</v>
      </c>
      <c r="AI1519" s="34" t="s">
        <v>918</v>
      </c>
      <c r="AJ1519" s="34" t="s">
        <v>64</v>
      </c>
      <c r="AK1519" s="34" t="s">
        <v>98</v>
      </c>
      <c r="AL1519" s="34" t="s">
        <v>66</v>
      </c>
      <c r="AM1519" s="34" t="s">
        <v>67</v>
      </c>
      <c r="AN1519" s="34">
        <v>0.37</v>
      </c>
      <c r="AO1519" s="34" t="s">
        <v>68</v>
      </c>
      <c r="AP1519" s="34"/>
      <c r="AQ1519" s="34"/>
      <c r="AR1519" s="34" t="s">
        <v>68</v>
      </c>
      <c r="AS1519" s="34"/>
      <c r="AT1519" s="34"/>
      <c r="AU1519" s="34" t="s">
        <v>588</v>
      </c>
      <c r="AV1519" s="34" t="s">
        <v>589</v>
      </c>
      <c r="AW1519" s="34">
        <v>0.80916999999999994</v>
      </c>
      <c r="AX1519" s="34" t="s">
        <v>635</v>
      </c>
      <c r="AY1519" s="34" t="s">
        <v>636</v>
      </c>
      <c r="AZ1519" s="3">
        <v>10</v>
      </c>
      <c r="BA1519" s="34" t="s">
        <v>60</v>
      </c>
      <c r="BB1519" s="34">
        <v>0</v>
      </c>
      <c r="BC1519" s="34" t="s">
        <v>60</v>
      </c>
      <c r="BD1519" s="34" t="s">
        <v>60</v>
      </c>
      <c r="BE1519" s="34" t="s">
        <v>60</v>
      </c>
      <c r="BF1519" s="34" t="str">
        <f>IFERROR(VLOOKUP(Data_Power_app[[#This Row],[PRO ODER]],'Result'!H:J,3,0),"")</f>
        <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URGENT</v>
      </c>
      <c r="BJ1519" s="34" t="str">
        <f>IFERROR(VLOOKUP(Data_Power_app[[#This Row],[PRO ODER]],'Plan Lean DC'!A:C,3,0),"")</f>
        <v/>
      </c>
      <c r="BK1519" s="34" t="str">
        <f>IFERROR(VLOOKUP(Data_Power_app[[#This Row],[PRO ODER]]&amp;"LEAN_IN",'Real Time'!A:D,4,0),"")</f>
        <v>LEAN-03</v>
      </c>
      <c r="BL1519" s="34"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1632</v>
      </c>
      <c r="B1520" s="34" t="s">
        <v>8966</v>
      </c>
      <c r="C1520" s="34" t="s">
        <v>8967</v>
      </c>
      <c r="D1520" s="34" t="s">
        <v>57</v>
      </c>
      <c r="E1520" s="34" t="s">
        <v>128</v>
      </c>
      <c r="F1520" s="34" t="s">
        <v>72</v>
      </c>
      <c r="G1520" s="34">
        <v>75</v>
      </c>
      <c r="H1520" s="4">
        <v>45824</v>
      </c>
      <c r="I1520" s="4">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4" t="s">
        <v>828</v>
      </c>
      <c r="AH1520" s="34" t="s">
        <v>8928</v>
      </c>
      <c r="AI1520" s="34" t="s">
        <v>8929</v>
      </c>
      <c r="AJ1520" s="34" t="s">
        <v>74</v>
      </c>
      <c r="AK1520" s="34" t="s">
        <v>8930</v>
      </c>
      <c r="AL1520" s="34" t="s">
        <v>8922</v>
      </c>
      <c r="AM1520" s="34" t="s">
        <v>8923</v>
      </c>
      <c r="AN1520" s="34">
        <v>1.5102100000000001</v>
      </c>
      <c r="AO1520" s="34" t="s">
        <v>68</v>
      </c>
      <c r="AP1520" s="34"/>
      <c r="AQ1520" s="34"/>
      <c r="AR1520" s="34" t="s">
        <v>68</v>
      </c>
      <c r="AS1520" s="34"/>
      <c r="AT1520" s="34"/>
      <c r="AU1520" s="34" t="s">
        <v>8931</v>
      </c>
      <c r="AV1520" s="34" t="s">
        <v>8932</v>
      </c>
      <c r="AW1520" s="34">
        <v>3.30281</v>
      </c>
      <c r="AX1520" s="34" t="s">
        <v>8933</v>
      </c>
      <c r="AY1520" s="34" t="s">
        <v>8934</v>
      </c>
      <c r="AZ1520" s="3">
        <v>75</v>
      </c>
      <c r="BA1520" s="34" t="s">
        <v>60</v>
      </c>
      <c r="BB1520" s="34">
        <v>75</v>
      </c>
      <c r="BC1520" s="34" t="s">
        <v>60</v>
      </c>
      <c r="BD1520" s="34" t="s">
        <v>60</v>
      </c>
      <c r="BE1520" s="34" t="s">
        <v>60</v>
      </c>
      <c r="BF1520" s="34" t="str">
        <f>IFERROR(VLOOKUP(Data_Power_app[[#This Row],[PRO ODER]],'Result'!H:J,3,0),"")</f>
        <v/>
      </c>
      <c r="BG1520" s="11" t="str">
        <f>IFERROR(VLOOKUP(Data_Power_app[[#This Row],[PRO ODER]]&amp;"LAM",'Real Time'!A:E,4,0),"")</f>
        <v>ML-04</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c r="BJ1520" s="34" t="str">
        <f>IFERROR(VLOOKUP(Data_Power_app[[#This Row],[PRO ODER]],'Plan Lean DC'!A:C,3,0),"")</f>
        <v/>
      </c>
      <c r="BK1520" s="34" t="str">
        <f>IFERROR(VLOOKUP(Data_Power_app[[#This Row],[PRO ODER]]&amp;"LEAN_IN",'Real Time'!A:D,4,0),"")</f>
        <v>LEAN-06</v>
      </c>
      <c r="BL1520" s="34"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1633</v>
      </c>
      <c r="B1521" s="34" t="s">
        <v>8968</v>
      </c>
      <c r="C1521" s="34" t="s">
        <v>8969</v>
      </c>
      <c r="D1521" s="34" t="s">
        <v>57</v>
      </c>
      <c r="E1521" s="34" t="s">
        <v>128</v>
      </c>
      <c r="F1521" s="34" t="s">
        <v>72</v>
      </c>
      <c r="G1521" s="34">
        <v>725</v>
      </c>
      <c r="H1521" s="4">
        <v>45824</v>
      </c>
      <c r="I1521" s="4">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4" t="s">
        <v>828</v>
      </c>
      <c r="AH1521" s="34" t="s">
        <v>8928</v>
      </c>
      <c r="AI1521" s="34" t="s">
        <v>8929</v>
      </c>
      <c r="AJ1521" s="34" t="s">
        <v>74</v>
      </c>
      <c r="AK1521" s="34" t="s">
        <v>8930</v>
      </c>
      <c r="AL1521" s="34" t="s">
        <v>8922</v>
      </c>
      <c r="AM1521" s="34" t="s">
        <v>8923</v>
      </c>
      <c r="AN1521" s="34">
        <v>14.241960000000001</v>
      </c>
      <c r="AO1521" s="34" t="s">
        <v>68</v>
      </c>
      <c r="AP1521" s="34"/>
      <c r="AQ1521" s="34"/>
      <c r="AR1521" s="34" t="s">
        <v>68</v>
      </c>
      <c r="AS1521" s="34"/>
      <c r="AT1521" s="34"/>
      <c r="AU1521" s="34" t="s">
        <v>8931</v>
      </c>
      <c r="AV1521" s="34" t="s">
        <v>8932</v>
      </c>
      <c r="AW1521" s="34">
        <v>31.147089999999999</v>
      </c>
      <c r="AX1521" s="34" t="s">
        <v>8933</v>
      </c>
      <c r="AY1521" s="34" t="s">
        <v>8934</v>
      </c>
      <c r="AZ1521" s="3">
        <v>725</v>
      </c>
      <c r="BA1521" s="34" t="s">
        <v>60</v>
      </c>
      <c r="BB1521" s="34">
        <v>0</v>
      </c>
      <c r="BC1521" s="34" t="s">
        <v>60</v>
      </c>
      <c r="BD1521" s="34" t="s">
        <v>60</v>
      </c>
      <c r="BE1521" s="34" t="s">
        <v>60</v>
      </c>
      <c r="BF1521" s="34" t="str">
        <f>IFERROR(VLOOKUP(Data_Power_app[[#This Row],[PRO ODER]],'Result'!H:J,3,0),"")</f>
        <v/>
      </c>
      <c r="BG1521" s="11" t="str">
        <f>IFERROR(VLOOKUP(Data_Power_app[[#This Row],[PRO ODER]]&amp;"LAM",'Real Time'!A:E,4,0),"")</f>
        <v>ML-04</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4" t="str">
        <f>IFERROR(VLOOKUP(Data_Power_app[[#This Row],[PRO ODER]],'Xuất-Delay-SLT'!B:C,2,0),"")</f>
        <v/>
      </c>
      <c r="BJ1521" s="34" t="str">
        <f>IFERROR(VLOOKUP(Data_Power_app[[#This Row],[PRO ODER]],'Plan Lean DC'!A:C,3,0),"")</f>
        <v/>
      </c>
      <c r="BK1521" s="34" t="str">
        <f>IFERROR(VLOOKUP(Data_Power_app[[#This Row],[PRO ODER]]&amp;"LEAN_IN",'Real Time'!A:D,4,0),"")</f>
        <v>LEAN-06</v>
      </c>
      <c r="BL1521" s="34"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1634</v>
      </c>
      <c r="B1522" s="34" t="s">
        <v>10848</v>
      </c>
      <c r="C1522" s="34" t="s">
        <v>10849</v>
      </c>
      <c r="D1522" s="34" t="s">
        <v>84</v>
      </c>
      <c r="E1522" s="34" t="s">
        <v>150</v>
      </c>
      <c r="F1522" s="34" t="s">
        <v>72</v>
      </c>
      <c r="G1522" s="34">
        <v>1169</v>
      </c>
      <c r="H1522" s="4">
        <v>45825</v>
      </c>
      <c r="I1522" s="4">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4" t="s">
        <v>828</v>
      </c>
      <c r="AH1522" s="34" t="s">
        <v>483</v>
      </c>
      <c r="AI1522" s="34" t="s">
        <v>4215</v>
      </c>
      <c r="AJ1522" s="34" t="s">
        <v>74</v>
      </c>
      <c r="AK1522" s="34" t="s">
        <v>65</v>
      </c>
      <c r="AL1522" s="34" t="s">
        <v>148</v>
      </c>
      <c r="AM1522" s="34" t="s">
        <v>149</v>
      </c>
      <c r="AN1522" s="34">
        <v>23.211760000000002</v>
      </c>
      <c r="AO1522" s="34" t="s">
        <v>68</v>
      </c>
      <c r="AP1522" s="34"/>
      <c r="AQ1522" s="34"/>
      <c r="AR1522" s="34" t="s">
        <v>68</v>
      </c>
      <c r="AS1522" s="34"/>
      <c r="AT1522" s="34"/>
      <c r="AU1522" s="34" t="s">
        <v>275</v>
      </c>
      <c r="AV1522" s="34" t="s">
        <v>276</v>
      </c>
      <c r="AW1522" s="34">
        <v>50.75779</v>
      </c>
      <c r="AX1522" s="34" t="s">
        <v>4216</v>
      </c>
      <c r="AY1522" s="34" t="s">
        <v>4217</v>
      </c>
      <c r="AZ1522" s="3">
        <v>1169</v>
      </c>
      <c r="BA1522" s="34" t="s">
        <v>60</v>
      </c>
      <c r="BB1522" s="34">
        <v>0</v>
      </c>
      <c r="BC1522" s="34" t="s">
        <v>60</v>
      </c>
      <c r="BD1522" s="34" t="s">
        <v>60</v>
      </c>
      <c r="BE1522" s="34" t="s">
        <v>60</v>
      </c>
      <c r="BF1522" s="34" t="str">
        <f>IFERROR(VLOOKUP(Data_Power_app[[#This Row],[PRO ODER]],'Result'!H:J,3,0),"")</f>
        <v/>
      </c>
      <c r="BG1522" s="11"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4" t="str">
        <f>IFERROR(VLOOKUP(Data_Power_app[[#This Row],[PRO ODER]],'Xuất-Delay-SLT'!B:C,2,0),"")</f>
        <v/>
      </c>
      <c r="BJ1522" s="34" t="str">
        <f>IFERROR(VLOOKUP(Data_Power_app[[#This Row],[PRO ODER]],'Plan Lean DC'!A:C,3,0),"")</f>
        <v/>
      </c>
      <c r="BK1522" s="34" t="str">
        <f>IFERROR(VLOOKUP(Data_Power_app[[#This Row],[PRO ODER]]&amp;"LEAN_IN",'Real Time'!A:D,4,0),"")</f>
        <v>LEAN-04</v>
      </c>
      <c r="BL1522" s="34"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1635</v>
      </c>
      <c r="B1523" s="34" t="s">
        <v>10381</v>
      </c>
      <c r="C1523" s="34" t="s">
        <v>10382</v>
      </c>
      <c r="D1523" s="34" t="s">
        <v>84</v>
      </c>
      <c r="E1523" s="34" t="s">
        <v>150</v>
      </c>
      <c r="F1523" s="34" t="s">
        <v>72</v>
      </c>
      <c r="G1523" s="34">
        <v>104</v>
      </c>
      <c r="H1523" s="4">
        <v>45825</v>
      </c>
      <c r="I1523" s="4">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v>45831.359618055554</v>
      </c>
      <c r="Y1523" s="4" t="s">
        <v>242</v>
      </c>
      <c r="Z1523" s="4" t="s">
        <v>60</v>
      </c>
      <c r="AA1523" s="4"/>
      <c r="AB1523" s="4" t="s">
        <v>60</v>
      </c>
      <c r="AC1523" s="4" t="s">
        <v>60</v>
      </c>
      <c r="AD1523" s="4">
        <v>45831</v>
      </c>
      <c r="AE1523" s="4">
        <v>45833</v>
      </c>
      <c r="AF1523" s="4"/>
      <c r="AG1523" s="34" t="s">
        <v>246</v>
      </c>
      <c r="AH1523" s="34" t="s">
        <v>461</v>
      </c>
      <c r="AI1523" s="34" t="s">
        <v>10376</v>
      </c>
      <c r="AJ1523" s="34" t="s">
        <v>74</v>
      </c>
      <c r="AK1523" s="34" t="s">
        <v>98</v>
      </c>
      <c r="AL1523" s="34" t="s">
        <v>148</v>
      </c>
      <c r="AM1523" s="34" t="s">
        <v>149</v>
      </c>
      <c r="AN1523" s="34">
        <v>2.8798499999999998</v>
      </c>
      <c r="AO1523" s="34" t="s">
        <v>68</v>
      </c>
      <c r="AP1523" s="34"/>
      <c r="AQ1523" s="34"/>
      <c r="AR1523" s="34" t="s">
        <v>68</v>
      </c>
      <c r="AS1523" s="34"/>
      <c r="AT1523" s="34"/>
      <c r="AU1523" s="34" t="s">
        <v>289</v>
      </c>
      <c r="AV1523" s="34" t="s">
        <v>290</v>
      </c>
      <c r="AW1523" s="34">
        <v>6.2980799999999997</v>
      </c>
      <c r="AX1523" s="34" t="s">
        <v>10377</v>
      </c>
      <c r="AY1523" s="34" t="s">
        <v>10378</v>
      </c>
      <c r="AZ1523" s="3">
        <v>97</v>
      </c>
      <c r="BA1523" s="34" t="s">
        <v>194</v>
      </c>
      <c r="BB1523" s="34">
        <v>104</v>
      </c>
      <c r="BC1523" s="34" t="s">
        <v>60</v>
      </c>
      <c r="BD1523" s="34" t="s">
        <v>60</v>
      </c>
      <c r="BE1523" s="34" t="s">
        <v>462</v>
      </c>
      <c r="BF1523" s="34" t="str">
        <f>IFERROR(VLOOKUP(Data_Power_app[[#This Row],[PRO ODER]],'Result'!H:J,3,0),"")</f>
        <v/>
      </c>
      <c r="BG1523" s="11" t="str">
        <f>IFERROR(VLOOKUP(Data_Power_app[[#This Row],[PRO ODER]]&amp;"LAM",'Real Time'!A:E,4,0),"")</f>
        <v>ML-04</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4" t="str">
        <f>IFERROR(VLOOKUP(Data_Power_app[[#This Row],[PRO ODER]],'Xuất-Delay-SLT'!B:C,2,0),"")</f>
        <v/>
      </c>
      <c r="BJ1523" s="34" t="str">
        <f>IFERROR(VLOOKUP(Data_Power_app[[#This Row],[PRO ODER]],'Plan Lean DC'!A:C,3,0),"")</f>
        <v/>
      </c>
      <c r="BK1523" s="34" t="str">
        <f>IFERROR(VLOOKUP(Data_Power_app[[#This Row],[PRO ODER]]&amp;"LEAN_IN",'Real Time'!A:D,4,0),"")</f>
        <v>LEAN-04</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1636</v>
      </c>
      <c r="B1524" s="34" t="s">
        <v>8126</v>
      </c>
      <c r="C1524" s="34" t="s">
        <v>8127</v>
      </c>
      <c r="D1524" s="34" t="s">
        <v>84</v>
      </c>
      <c r="E1524" s="34" t="s">
        <v>155</v>
      </c>
      <c r="F1524" s="34" t="s">
        <v>72</v>
      </c>
      <c r="G1524" s="34">
        <v>4479</v>
      </c>
      <c r="H1524" s="4">
        <v>45827</v>
      </c>
      <c r="I1524" s="4">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4" t="s">
        <v>138</v>
      </c>
      <c r="AH1524" s="34" t="s">
        <v>291</v>
      </c>
      <c r="AI1524" s="34" t="s">
        <v>4023</v>
      </c>
      <c r="AJ1524" s="34" t="s">
        <v>74</v>
      </c>
      <c r="AK1524" s="34" t="s">
        <v>98</v>
      </c>
      <c r="AL1524" s="34" t="s">
        <v>292</v>
      </c>
      <c r="AM1524" s="34" t="s">
        <v>293</v>
      </c>
      <c r="AN1524" s="34">
        <v>108.09184999999999</v>
      </c>
      <c r="AO1524" s="34" t="s">
        <v>68</v>
      </c>
      <c r="AP1524" s="34"/>
      <c r="AQ1524" s="34"/>
      <c r="AR1524" s="34" t="s">
        <v>68</v>
      </c>
      <c r="AS1524" s="34"/>
      <c r="AT1524" s="34"/>
      <c r="AU1524" s="34" t="s">
        <v>4024</v>
      </c>
      <c r="AV1524" s="34" t="s">
        <v>4025</v>
      </c>
      <c r="AW1524" s="34">
        <v>236.39609999999999</v>
      </c>
      <c r="AX1524" s="34" t="s">
        <v>4026</v>
      </c>
      <c r="AY1524" s="34" t="s">
        <v>4027</v>
      </c>
      <c r="AZ1524" s="3">
        <v>4479</v>
      </c>
      <c r="BA1524" s="34" t="s">
        <v>194</v>
      </c>
      <c r="BB1524" s="34">
        <v>4479</v>
      </c>
      <c r="BC1524" s="34" t="s">
        <v>60</v>
      </c>
      <c r="BD1524" s="34" t="s">
        <v>60</v>
      </c>
      <c r="BE1524" s="34" t="s">
        <v>294</v>
      </c>
      <c r="BF1524" s="34" t="str">
        <f>IFERROR(VLOOKUP(Data_Power_app[[#This Row],[PRO ODER]],'Result'!H:J,3,0),"")</f>
        <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c r="BJ1524" s="34" t="str">
        <f>IFERROR(VLOOKUP(Data_Power_app[[#This Row],[PRO ODER]],'Plan Lean DC'!A:C,3,0),"")</f>
        <v>Line 7</v>
      </c>
      <c r="BK1524" s="34" t="str">
        <f>IFERROR(VLOOKUP(Data_Power_app[[#This Row],[PRO ODER]]&amp;"LEAN_IN",'Real Time'!A:D,4,0),"")</f>
        <v/>
      </c>
      <c r="BL1524" s="34"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1637</v>
      </c>
      <c r="B1525" s="34" t="s">
        <v>3127</v>
      </c>
      <c r="C1525" s="34" t="s">
        <v>3128</v>
      </c>
      <c r="D1525" s="34" t="s">
        <v>84</v>
      </c>
      <c r="E1525" s="34" t="s">
        <v>150</v>
      </c>
      <c r="F1525" s="34" t="s">
        <v>59</v>
      </c>
      <c r="G1525" s="34">
        <v>4</v>
      </c>
      <c r="H1525" s="4">
        <v>45821</v>
      </c>
      <c r="I1525" s="4"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4" t="s">
        <v>828</v>
      </c>
      <c r="AH1525" s="34" t="s">
        <v>249</v>
      </c>
      <c r="AI1525" s="34" t="s">
        <v>634</v>
      </c>
      <c r="AJ1525" s="34" t="s">
        <v>179</v>
      </c>
      <c r="AK1525" s="34" t="s">
        <v>65</v>
      </c>
      <c r="AL1525" s="34" t="s">
        <v>250</v>
      </c>
      <c r="AM1525" s="34" t="s">
        <v>251</v>
      </c>
      <c r="AN1525" s="34">
        <v>0.12341000000000001</v>
      </c>
      <c r="AO1525" s="34" t="s">
        <v>68</v>
      </c>
      <c r="AP1525" s="34"/>
      <c r="AQ1525" s="34"/>
      <c r="AR1525" s="34" t="s">
        <v>68</v>
      </c>
      <c r="AS1525" s="34"/>
      <c r="AT1525" s="34"/>
      <c r="AU1525" s="34" t="s">
        <v>231</v>
      </c>
      <c r="AV1525" s="34" t="s">
        <v>232</v>
      </c>
      <c r="AW1525" s="34">
        <v>0.26989999999999997</v>
      </c>
      <c r="AX1525" s="34" t="s">
        <v>593</v>
      </c>
      <c r="AY1525" s="34" t="s">
        <v>357</v>
      </c>
      <c r="AZ1525" s="3">
        <v>4</v>
      </c>
      <c r="BA1525" s="34" t="s">
        <v>60</v>
      </c>
      <c r="BB1525" s="34">
        <v>0</v>
      </c>
      <c r="BC1525" s="34" t="s">
        <v>60</v>
      </c>
      <c r="BD1525" s="34" t="s">
        <v>60</v>
      </c>
      <c r="BE1525" s="34" t="s">
        <v>60</v>
      </c>
      <c r="BF1525" s="34" t="str">
        <f>IFERROR(VLOOKUP(Data_Power_app[[#This Row],[PRO ODER]],'Result'!H:J,3,0),"")</f>
        <v/>
      </c>
      <c r="BG1525" s="11" t="str">
        <f>IFERROR(VLOOKUP(Data_Power_app[[#This Row],[PRO ODER]]&amp;"LAM",'Real Time'!A:E,4,0),"")</f>
        <v>ML-03</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1638</v>
      </c>
      <c r="B1526" s="34" t="s">
        <v>15319</v>
      </c>
      <c r="C1526" s="34" t="s">
        <v>15320</v>
      </c>
      <c r="D1526" s="34" t="s">
        <v>947</v>
      </c>
      <c r="E1526" s="34" t="s">
        <v>1047</v>
      </c>
      <c r="F1526" s="34" t="s">
        <v>72</v>
      </c>
      <c r="G1526" s="34">
        <v>16</v>
      </c>
      <c r="H1526" s="4">
        <v>45827</v>
      </c>
      <c r="I1526" s="4">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4" t="s">
        <v>828</v>
      </c>
      <c r="AH1526" s="34" t="s">
        <v>9359</v>
      </c>
      <c r="AI1526" s="34" t="s">
        <v>9360</v>
      </c>
      <c r="AJ1526" s="34" t="s">
        <v>74</v>
      </c>
      <c r="AK1526" s="34" t="s">
        <v>162</v>
      </c>
      <c r="AL1526" s="34" t="s">
        <v>499</v>
      </c>
      <c r="AM1526" s="34" t="s">
        <v>500</v>
      </c>
      <c r="AN1526" s="34">
        <v>0.29682999999999998</v>
      </c>
      <c r="AO1526" s="34" t="s">
        <v>68</v>
      </c>
      <c r="AP1526" s="34"/>
      <c r="AQ1526" s="34"/>
      <c r="AR1526" s="34" t="s">
        <v>68</v>
      </c>
      <c r="AS1526" s="34"/>
      <c r="AT1526" s="34"/>
      <c r="AU1526" s="34" t="s">
        <v>68</v>
      </c>
      <c r="AV1526" s="34"/>
      <c r="AW1526" s="34"/>
      <c r="AX1526" s="34" t="s">
        <v>68</v>
      </c>
      <c r="AY1526" s="34" t="s">
        <v>68</v>
      </c>
      <c r="AZ1526" s="3" t="s">
        <v>68</v>
      </c>
      <c r="BA1526" s="34" t="s">
        <v>60</v>
      </c>
      <c r="BB1526" s="34">
        <v>0</v>
      </c>
      <c r="BC1526" s="34" t="s">
        <v>60</v>
      </c>
      <c r="BD1526" s="34" t="s">
        <v>60</v>
      </c>
      <c r="BE1526" s="34" t="s">
        <v>60</v>
      </c>
      <c r="BF1526" s="34" t="str">
        <f>IFERROR(VLOOKUP(Data_Power_app[[#This Row],[PRO ODER]],'Result'!H:J,3,0),"")</f>
        <v/>
      </c>
      <c r="BG1526" s="11" t="str">
        <f>IFERROR(VLOOKUP(Data_Power_app[[#This Row],[PRO ODER]]&amp;"LAM",'Real Time'!A:E,4,0),"")</f>
        <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4" t="str">
        <f>IFERROR(VLOOKUP(Data_Power_app[[#This Row],[PRO ODER]],'Xuất-Delay-SLT'!B:C,2,0),"")</f>
        <v/>
      </c>
      <c r="BJ1526" s="34" t="str">
        <f>IFERROR(VLOOKUP(Data_Power_app[[#This Row],[PRO ODER]],'Plan Lean DC'!A:C,3,0),"")</f>
        <v/>
      </c>
      <c r="BK1526" s="34" t="str">
        <f>IFERROR(VLOOKUP(Data_Power_app[[#This Row],[PRO ODER]]&amp;"LEAN_IN",'Real Time'!A:D,4,0),"")</f>
        <v>LEAN-09</v>
      </c>
      <c r="BL1526" s="34"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1639</v>
      </c>
      <c r="B1527" s="34" t="s">
        <v>9357</v>
      </c>
      <c r="C1527" s="34" t="s">
        <v>9358</v>
      </c>
      <c r="D1527" s="34" t="s">
        <v>947</v>
      </c>
      <c r="E1527" s="34" t="s">
        <v>1047</v>
      </c>
      <c r="F1527" s="34" t="s">
        <v>72</v>
      </c>
      <c r="G1527" s="34">
        <v>16</v>
      </c>
      <c r="H1527" s="4">
        <v>45827</v>
      </c>
      <c r="I1527" s="4">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4" t="s">
        <v>828</v>
      </c>
      <c r="AH1527" s="34" t="s">
        <v>9359</v>
      </c>
      <c r="AI1527" s="34" t="s">
        <v>9360</v>
      </c>
      <c r="AJ1527" s="34" t="s">
        <v>74</v>
      </c>
      <c r="AK1527" s="34" t="s">
        <v>162</v>
      </c>
      <c r="AL1527" s="34" t="s">
        <v>499</v>
      </c>
      <c r="AM1527" s="34" t="s">
        <v>500</v>
      </c>
      <c r="AN1527" s="34">
        <v>0.29682999999999998</v>
      </c>
      <c r="AO1527" s="34" t="s">
        <v>68</v>
      </c>
      <c r="AP1527" s="34"/>
      <c r="AQ1527" s="34"/>
      <c r="AR1527" s="34" t="s">
        <v>68</v>
      </c>
      <c r="AS1527" s="34"/>
      <c r="AT1527" s="34"/>
      <c r="AU1527" s="34" t="s">
        <v>68</v>
      </c>
      <c r="AV1527" s="34"/>
      <c r="AW1527" s="34"/>
      <c r="AX1527" s="34" t="s">
        <v>68</v>
      </c>
      <c r="AY1527" s="34" t="s">
        <v>68</v>
      </c>
      <c r="AZ1527" s="3" t="s">
        <v>68</v>
      </c>
      <c r="BA1527" s="34" t="s">
        <v>60</v>
      </c>
      <c r="BB1527" s="34">
        <v>0</v>
      </c>
      <c r="BC1527" s="34" t="s">
        <v>60</v>
      </c>
      <c r="BD1527" s="34" t="s">
        <v>60</v>
      </c>
      <c r="BE1527" s="34" t="s">
        <v>60</v>
      </c>
      <c r="BF1527" s="34" t="str">
        <f>IFERROR(VLOOKUP(Data_Power_app[[#This Row],[PRO ODER]],'Result'!H:J,3,0),"")</f>
        <v/>
      </c>
      <c r="BG1527" s="11" t="str">
        <f>IFERROR(VLOOKUP(Data_Power_app[[#This Row],[PRO ODER]]&amp;"LAM",'Real Time'!A:E,4,0),"")</f>
        <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
      </c>
      <c r="BJ1527" s="34" t="str">
        <f>IFERROR(VLOOKUP(Data_Power_app[[#This Row],[PRO ODER]],'Plan Lean DC'!A:C,3,0),"")</f>
        <v/>
      </c>
      <c r="BK1527" s="34" t="str">
        <f>IFERROR(VLOOKUP(Data_Power_app[[#This Row],[PRO ODER]]&amp;"LEAN_IN",'Real Time'!A:D,4,0),"")</f>
        <v>LEAN-09</v>
      </c>
      <c r="BL1527" s="34"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1640</v>
      </c>
      <c r="B1528" s="34" t="s">
        <v>9361</v>
      </c>
      <c r="C1528" s="34" t="s">
        <v>9362</v>
      </c>
      <c r="D1528" s="34" t="s">
        <v>947</v>
      </c>
      <c r="E1528" s="34" t="s">
        <v>1047</v>
      </c>
      <c r="F1528" s="34" t="s">
        <v>72</v>
      </c>
      <c r="G1528" s="34">
        <v>16</v>
      </c>
      <c r="H1528" s="4">
        <v>45827</v>
      </c>
      <c r="I1528" s="4">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4" t="s">
        <v>828</v>
      </c>
      <c r="AH1528" s="34" t="s">
        <v>9359</v>
      </c>
      <c r="AI1528" s="34" t="s">
        <v>9360</v>
      </c>
      <c r="AJ1528" s="34" t="s">
        <v>74</v>
      </c>
      <c r="AK1528" s="34" t="s">
        <v>162</v>
      </c>
      <c r="AL1528" s="34" t="s">
        <v>499</v>
      </c>
      <c r="AM1528" s="34" t="s">
        <v>500</v>
      </c>
      <c r="AN1528" s="34">
        <v>0.29682999999999998</v>
      </c>
      <c r="AO1528" s="34" t="s">
        <v>68</v>
      </c>
      <c r="AP1528" s="34"/>
      <c r="AQ1528" s="34"/>
      <c r="AR1528" s="34" t="s">
        <v>68</v>
      </c>
      <c r="AS1528" s="34"/>
      <c r="AT1528" s="34"/>
      <c r="AU1528" s="34" t="s">
        <v>68</v>
      </c>
      <c r="AV1528" s="34"/>
      <c r="AW1528" s="34"/>
      <c r="AX1528" s="34" t="s">
        <v>68</v>
      </c>
      <c r="AY1528" s="34" t="s">
        <v>68</v>
      </c>
      <c r="AZ1528" s="3" t="s">
        <v>68</v>
      </c>
      <c r="BA1528" s="34" t="s">
        <v>60</v>
      </c>
      <c r="BB1528" s="34">
        <v>0</v>
      </c>
      <c r="BC1528" s="34" t="s">
        <v>60</v>
      </c>
      <c r="BD1528" s="34" t="s">
        <v>60</v>
      </c>
      <c r="BE1528" s="34" t="s">
        <v>60</v>
      </c>
      <c r="BF1528" s="34" t="str">
        <f>IFERROR(VLOOKUP(Data_Power_app[[#This Row],[PRO ODER]],'Result'!H:J,3,0),"")</f>
        <v/>
      </c>
      <c r="BG1528" s="11"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c r="BJ1528" s="34" t="str">
        <f>IFERROR(VLOOKUP(Data_Power_app[[#This Row],[PRO ODER]],'Plan Lean DC'!A:C,3,0),"")</f>
        <v/>
      </c>
      <c r="BK1528" s="34" t="str">
        <f>IFERROR(VLOOKUP(Data_Power_app[[#This Row],[PRO ODER]]&amp;"LEAN_IN",'Real Time'!A:D,4,0),"")</f>
        <v>LEAN-09</v>
      </c>
      <c r="BL1528" s="34"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1641</v>
      </c>
      <c r="B1529" s="34" t="s">
        <v>10857</v>
      </c>
      <c r="C1529" s="34" t="s">
        <v>10858</v>
      </c>
      <c r="D1529" s="34" t="s">
        <v>84</v>
      </c>
      <c r="E1529" s="34" t="s">
        <v>150</v>
      </c>
      <c r="F1529" s="34" t="s">
        <v>72</v>
      </c>
      <c r="G1529" s="34">
        <v>4122</v>
      </c>
      <c r="H1529" s="4">
        <v>45826</v>
      </c>
      <c r="I1529" s="4">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v>45829.176793981482</v>
      </c>
      <c r="Y1529" s="4" t="s">
        <v>227</v>
      </c>
      <c r="Z1529" s="4" t="s">
        <v>60</v>
      </c>
      <c r="AA1529" s="4">
        <v>45829.239305555559</v>
      </c>
      <c r="AB1529" s="4" t="s">
        <v>60</v>
      </c>
      <c r="AC1529" s="4" t="s">
        <v>60</v>
      </c>
      <c r="AD1529" s="4">
        <v>45831</v>
      </c>
      <c r="AE1529" s="4">
        <v>45833</v>
      </c>
      <c r="AF1529" s="4"/>
      <c r="AG1529" s="34" t="s">
        <v>62</v>
      </c>
      <c r="AH1529" s="34" t="s">
        <v>461</v>
      </c>
      <c r="AI1529" s="34" t="s">
        <v>1893</v>
      </c>
      <c r="AJ1529" s="34" t="s">
        <v>74</v>
      </c>
      <c r="AK1529" s="34" t="s">
        <v>65</v>
      </c>
      <c r="AL1529" s="34" t="s">
        <v>148</v>
      </c>
      <c r="AM1529" s="34" t="s">
        <v>149</v>
      </c>
      <c r="AN1529" s="34">
        <v>93.100909999999999</v>
      </c>
      <c r="AO1529" s="34" t="s">
        <v>68</v>
      </c>
      <c r="AP1529" s="34"/>
      <c r="AQ1529" s="34"/>
      <c r="AR1529" s="34" t="s">
        <v>68</v>
      </c>
      <c r="AS1529" s="34"/>
      <c r="AT1529" s="34"/>
      <c r="AU1529" s="34" t="s">
        <v>231</v>
      </c>
      <c r="AV1529" s="34" t="s">
        <v>232</v>
      </c>
      <c r="AW1529" s="34">
        <v>203.59193999999999</v>
      </c>
      <c r="AX1529" s="34" t="s">
        <v>192</v>
      </c>
      <c r="AY1529" s="34" t="s">
        <v>193</v>
      </c>
      <c r="AZ1529" s="3">
        <v>4122</v>
      </c>
      <c r="BA1529" s="34" t="s">
        <v>194</v>
      </c>
      <c r="BB1529" s="34">
        <v>4122</v>
      </c>
      <c r="BC1529" s="34" t="s">
        <v>60</v>
      </c>
      <c r="BD1529" s="34" t="s">
        <v>60</v>
      </c>
      <c r="BE1529" s="34" t="s">
        <v>607</v>
      </c>
      <c r="BF1529" s="34" t="str">
        <f>IFERROR(VLOOKUP(Data_Power_app[[#This Row],[PRO ODER]],'Result'!H:J,3,0),"")</f>
        <v/>
      </c>
      <c r="BG1529" s="11"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4" t="str">
        <f>IFERROR(VLOOKUP(Data_Power_app[[#This Row],[PRO ODER]],'Xuất-Delay-SLT'!B:C,2,0),"")</f>
        <v/>
      </c>
      <c r="BJ1529" s="34" t="str">
        <f>IFERROR(VLOOKUP(Data_Power_app[[#This Row],[PRO ODER]],'Plan Lean DC'!A:C,3,0),"")</f>
        <v/>
      </c>
      <c r="BK1529" s="34" t="str">
        <f>IFERROR(VLOOKUP(Data_Power_app[[#This Row],[PRO ODER]]&amp;"LEAN_IN",'Real Time'!A:D,4,0),"")</f>
        <v>LEAN-07</v>
      </c>
      <c r="BL1529" s="34"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1642</v>
      </c>
      <c r="B1530" s="34" t="s">
        <v>10859</v>
      </c>
      <c r="C1530" s="34" t="s">
        <v>10860</v>
      </c>
      <c r="D1530" s="34" t="s">
        <v>84</v>
      </c>
      <c r="E1530" s="34" t="s">
        <v>150</v>
      </c>
      <c r="F1530" s="34" t="s">
        <v>72</v>
      </c>
      <c r="G1530" s="34">
        <v>4618</v>
      </c>
      <c r="H1530" s="4">
        <v>45826</v>
      </c>
      <c r="I1530" s="4">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4" t="s">
        <v>246</v>
      </c>
      <c r="AH1530" s="34" t="s">
        <v>311</v>
      </c>
      <c r="AI1530" s="34" t="s">
        <v>6206</v>
      </c>
      <c r="AJ1530" s="34" t="s">
        <v>74</v>
      </c>
      <c r="AK1530" s="34" t="s">
        <v>98</v>
      </c>
      <c r="AL1530" s="34" t="s">
        <v>296</v>
      </c>
      <c r="AM1530" s="34" t="s">
        <v>297</v>
      </c>
      <c r="AN1530" s="34">
        <v>115.62376</v>
      </c>
      <c r="AO1530" s="34" t="s">
        <v>68</v>
      </c>
      <c r="AP1530" s="34"/>
      <c r="AQ1530" s="34"/>
      <c r="AR1530" s="34" t="s">
        <v>68</v>
      </c>
      <c r="AS1530" s="34"/>
      <c r="AT1530" s="34"/>
      <c r="AU1530" s="34" t="s">
        <v>231</v>
      </c>
      <c r="AV1530" s="34" t="s">
        <v>232</v>
      </c>
      <c r="AW1530" s="34">
        <v>252.86139</v>
      </c>
      <c r="AX1530" s="34" t="s">
        <v>6207</v>
      </c>
      <c r="AY1530" s="34" t="s">
        <v>6208</v>
      </c>
      <c r="AZ1530" s="3">
        <v>4618</v>
      </c>
      <c r="BA1530" s="34" t="s">
        <v>194</v>
      </c>
      <c r="BB1530" s="34">
        <v>4618</v>
      </c>
      <c r="BC1530" s="34" t="s">
        <v>60</v>
      </c>
      <c r="BD1530" s="34" t="s">
        <v>60</v>
      </c>
      <c r="BE1530" s="34" t="s">
        <v>312</v>
      </c>
      <c r="BF1530" s="34" t="str">
        <f>IFERROR(VLOOKUP(Data_Power_app[[#This Row],[PRO ODER]],'Result'!H:J,3,0),"")</f>
        <v/>
      </c>
      <c r="BG1530" s="11" t="str">
        <f>IFERROR(VLOOKUP(Data_Power_app[[#This Row],[PRO ODER]]&amp;"LAM",'Real Time'!A:E,4,0),"")</f>
        <v>ML-03</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c r="BJ1530" s="34" t="str">
        <f>IFERROR(VLOOKUP(Data_Power_app[[#This Row],[PRO ODER]],'Plan Lean DC'!A:C,3,0),"")</f>
        <v/>
      </c>
      <c r="BK1530" s="34" t="str">
        <f>IFERROR(VLOOKUP(Data_Power_app[[#This Row],[PRO ODER]]&amp;"LEAN_IN",'Real Time'!A:D,4,0),"")</f>
        <v>LEAN-09</v>
      </c>
      <c r="BL1530" s="34"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1643</v>
      </c>
      <c r="B1531" s="34" t="s">
        <v>5345</v>
      </c>
      <c r="C1531" s="34" t="s">
        <v>5346</v>
      </c>
      <c r="D1531" s="34" t="s">
        <v>84</v>
      </c>
      <c r="E1531" s="34" t="s">
        <v>150</v>
      </c>
      <c r="F1531" s="34" t="s">
        <v>59</v>
      </c>
      <c r="G1531" s="34">
        <v>3484</v>
      </c>
      <c r="H1531" s="4">
        <v>45820</v>
      </c>
      <c r="I1531" s="4">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4" t="s">
        <v>828</v>
      </c>
      <c r="AH1531" s="34" t="s">
        <v>168</v>
      </c>
      <c r="AI1531" s="34" t="s">
        <v>754</v>
      </c>
      <c r="AJ1531" s="34" t="s">
        <v>169</v>
      </c>
      <c r="AK1531" s="34" t="s">
        <v>65</v>
      </c>
      <c r="AL1531" s="34" t="s">
        <v>153</v>
      </c>
      <c r="AM1531" s="34" t="s">
        <v>154</v>
      </c>
      <c r="AN1531" s="34">
        <v>111.72802</v>
      </c>
      <c r="AO1531" s="34" t="s">
        <v>68</v>
      </c>
      <c r="AP1531" s="34"/>
      <c r="AQ1531" s="34"/>
      <c r="AR1531" s="34" t="s">
        <v>68</v>
      </c>
      <c r="AS1531" s="34"/>
      <c r="AT1531" s="34"/>
      <c r="AU1531" s="34" t="s">
        <v>755</v>
      </c>
      <c r="AV1531" s="34" t="s">
        <v>756</v>
      </c>
      <c r="AW1531" s="34">
        <v>244.36931000000001</v>
      </c>
      <c r="AX1531" s="34" t="s">
        <v>2999</v>
      </c>
      <c r="AY1531" s="34" t="s">
        <v>3000</v>
      </c>
      <c r="AZ1531" s="3">
        <v>2948</v>
      </c>
      <c r="BA1531" s="34" t="s">
        <v>60</v>
      </c>
      <c r="BB1531" s="34">
        <v>0</v>
      </c>
      <c r="BC1531" s="34" t="s">
        <v>60</v>
      </c>
      <c r="BD1531" s="34" t="s">
        <v>60</v>
      </c>
      <c r="BE1531" s="34" t="s">
        <v>60</v>
      </c>
      <c r="BF1531" s="34" t="str">
        <f>IFERROR(VLOOKUP(Data_Power_app[[#This Row],[PRO ODER]],'Result'!H:J,3,0),"")</f>
        <v/>
      </c>
      <c r="BG1531" s="11"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1644</v>
      </c>
      <c r="B1532" s="34" t="s">
        <v>10383</v>
      </c>
      <c r="C1532" s="34" t="s">
        <v>10384</v>
      </c>
      <c r="D1532" s="34" t="s">
        <v>84</v>
      </c>
      <c r="E1532" s="34" t="s">
        <v>150</v>
      </c>
      <c r="F1532" s="34" t="s">
        <v>72</v>
      </c>
      <c r="G1532" s="34">
        <v>8293</v>
      </c>
      <c r="H1532" s="4">
        <v>45825</v>
      </c>
      <c r="I1532" s="4">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4" t="s">
        <v>138</v>
      </c>
      <c r="AH1532" s="34" t="s">
        <v>461</v>
      </c>
      <c r="AI1532" s="34" t="s">
        <v>10385</v>
      </c>
      <c r="AJ1532" s="34" t="s">
        <v>74</v>
      </c>
      <c r="AK1532" s="34" t="s">
        <v>65</v>
      </c>
      <c r="AL1532" s="34" t="s">
        <v>148</v>
      </c>
      <c r="AM1532" s="34" t="s">
        <v>149</v>
      </c>
      <c r="AN1532" s="34">
        <v>176.11524</v>
      </c>
      <c r="AO1532" s="34" t="s">
        <v>68</v>
      </c>
      <c r="AP1532" s="34"/>
      <c r="AQ1532" s="34"/>
      <c r="AR1532" s="34" t="s">
        <v>68</v>
      </c>
      <c r="AS1532" s="34"/>
      <c r="AT1532" s="34"/>
      <c r="AU1532" s="34" t="s">
        <v>10386</v>
      </c>
      <c r="AV1532" s="34" t="s">
        <v>10387</v>
      </c>
      <c r="AW1532" s="34">
        <v>385.14877999999999</v>
      </c>
      <c r="AX1532" s="34" t="s">
        <v>1894</v>
      </c>
      <c r="AY1532" s="34" t="s">
        <v>1895</v>
      </c>
      <c r="AZ1532" s="3">
        <v>8293</v>
      </c>
      <c r="BA1532" s="34" t="s">
        <v>194</v>
      </c>
      <c r="BB1532" s="34">
        <v>8293</v>
      </c>
      <c r="BC1532" s="34" t="s">
        <v>60</v>
      </c>
      <c r="BD1532" s="34" t="s">
        <v>60</v>
      </c>
      <c r="BE1532" s="34" t="s">
        <v>607</v>
      </c>
      <c r="BF1532" s="34" t="str">
        <f>IFERROR(VLOOKUP(Data_Power_app[[#This Row],[PRO ODER]],'Result'!H:J,3,0),"")</f>
        <v/>
      </c>
      <c r="BG1532" s="11" t="str">
        <f>IFERROR(VLOOKUP(Data_Power_app[[#This Row],[PRO ODER]]&amp;"LAM",'Real Time'!A:E,4,0),"")</f>
        <v>ML-04</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
      </c>
      <c r="BL1532" s="34"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1645</v>
      </c>
      <c r="B1533" s="34" t="s">
        <v>10922</v>
      </c>
      <c r="C1533" s="34" t="s">
        <v>10923</v>
      </c>
      <c r="D1533" s="34" t="s">
        <v>84</v>
      </c>
      <c r="E1533" s="34" t="s">
        <v>150</v>
      </c>
      <c r="F1533" s="34" t="s">
        <v>72</v>
      </c>
      <c r="G1533" s="34">
        <v>870</v>
      </c>
      <c r="H1533" s="4">
        <v>45828</v>
      </c>
      <c r="I1533" s="4">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v>45831</v>
      </c>
      <c r="AG1533" s="34" t="s">
        <v>828</v>
      </c>
      <c r="AH1533" s="34" t="s">
        <v>461</v>
      </c>
      <c r="AI1533" s="34" t="s">
        <v>1144</v>
      </c>
      <c r="AJ1533" s="34" t="s">
        <v>74</v>
      </c>
      <c r="AK1533" s="34" t="s">
        <v>65</v>
      </c>
      <c r="AL1533" s="34" t="s">
        <v>148</v>
      </c>
      <c r="AM1533" s="34" t="s">
        <v>149</v>
      </c>
      <c r="AN1533" s="34">
        <v>21.33614</v>
      </c>
      <c r="AO1533" s="34" t="s">
        <v>68</v>
      </c>
      <c r="AP1533" s="34"/>
      <c r="AQ1533" s="34"/>
      <c r="AR1533" s="34" t="s">
        <v>68</v>
      </c>
      <c r="AS1533" s="34"/>
      <c r="AT1533" s="34"/>
      <c r="AU1533" s="34" t="s">
        <v>275</v>
      </c>
      <c r="AV1533" s="34" t="s">
        <v>276</v>
      </c>
      <c r="AW1533" s="34">
        <v>46.659930000000003</v>
      </c>
      <c r="AX1533" s="34" t="s">
        <v>192</v>
      </c>
      <c r="AY1533" s="34" t="s">
        <v>193</v>
      </c>
      <c r="AZ1533" s="3">
        <v>870</v>
      </c>
      <c r="BA1533" s="34" t="s">
        <v>194</v>
      </c>
      <c r="BB1533" s="34">
        <v>870</v>
      </c>
      <c r="BC1533" s="34" t="s">
        <v>60</v>
      </c>
      <c r="BD1533" s="34" t="s">
        <v>60</v>
      </c>
      <c r="BE1533" s="34" t="s">
        <v>571</v>
      </c>
      <c r="BF1533" s="34" t="str">
        <f>IFERROR(VLOOKUP(Data_Power_app[[#This Row],[PRO ODER]],'Result'!H:J,3,0),"")</f>
        <v>LAMINATION 1</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URGENT</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1646</v>
      </c>
      <c r="B1534" s="34" t="s">
        <v>5335</v>
      </c>
      <c r="C1534" s="34" t="s">
        <v>5336</v>
      </c>
      <c r="D1534" s="34" t="s">
        <v>84</v>
      </c>
      <c r="E1534" s="34" t="s">
        <v>150</v>
      </c>
      <c r="F1534" s="34" t="s">
        <v>59</v>
      </c>
      <c r="G1534" s="34">
        <v>2876</v>
      </c>
      <c r="H1534" s="4">
        <v>45821</v>
      </c>
      <c r="I1534" s="4">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4" t="s">
        <v>62</v>
      </c>
      <c r="AH1534" s="34" t="s">
        <v>391</v>
      </c>
      <c r="AI1534" s="34" t="s">
        <v>677</v>
      </c>
      <c r="AJ1534" s="34" t="s">
        <v>157</v>
      </c>
      <c r="AK1534" s="34" t="s">
        <v>65</v>
      </c>
      <c r="AL1534" s="34" t="s">
        <v>392</v>
      </c>
      <c r="AM1534" s="34" t="s">
        <v>393</v>
      </c>
      <c r="AN1534" s="34">
        <v>85.165440000000004</v>
      </c>
      <c r="AO1534" s="34" t="s">
        <v>68</v>
      </c>
      <c r="AP1534" s="34"/>
      <c r="AQ1534" s="34"/>
      <c r="AR1534" s="34" t="s">
        <v>68</v>
      </c>
      <c r="AS1534" s="34"/>
      <c r="AT1534" s="34"/>
      <c r="AU1534" s="34" t="s">
        <v>275</v>
      </c>
      <c r="AV1534" s="34" t="s">
        <v>276</v>
      </c>
      <c r="AW1534" s="34">
        <v>186.25602000000001</v>
      </c>
      <c r="AX1534" s="34" t="s">
        <v>678</v>
      </c>
      <c r="AY1534" s="34" t="s">
        <v>679</v>
      </c>
      <c r="AZ1534" s="3">
        <v>2876</v>
      </c>
      <c r="BA1534" s="34" t="s">
        <v>60</v>
      </c>
      <c r="BB1534" s="34">
        <v>2876</v>
      </c>
      <c r="BC1534" s="34" t="s">
        <v>60</v>
      </c>
      <c r="BD1534" s="34" t="s">
        <v>60</v>
      </c>
      <c r="BE1534" s="34" t="s">
        <v>60</v>
      </c>
      <c r="BF1534" s="34" t="str">
        <f>IFERROR(VLOOKUP(Data_Power_app[[#This Row],[PRO ODER]],'Result'!H:J,3,0),"")</f>
        <v>LAMINATION 5</v>
      </c>
      <c r="BG1534" s="11"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LEANLINE1_2</v>
      </c>
      <c r="BL1534" s="34"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1647</v>
      </c>
      <c r="B1535" s="34" t="s">
        <v>11707</v>
      </c>
      <c r="C1535" s="34" t="s">
        <v>11708</v>
      </c>
      <c r="D1535" s="34" t="s">
        <v>84</v>
      </c>
      <c r="E1535" s="34" t="s">
        <v>155</v>
      </c>
      <c r="F1535" s="34" t="s">
        <v>72</v>
      </c>
      <c r="G1535" s="34">
        <v>4245</v>
      </c>
      <c r="H1535" s="4">
        <v>45831</v>
      </c>
      <c r="I1535" s="4">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4" t="s">
        <v>992</v>
      </c>
      <c r="AH1535" s="34" t="s">
        <v>288</v>
      </c>
      <c r="AI1535" s="34" t="s">
        <v>1241</v>
      </c>
      <c r="AJ1535" s="34" t="s">
        <v>74</v>
      </c>
      <c r="AK1535" s="34" t="s">
        <v>65</v>
      </c>
      <c r="AL1535" s="34" t="s">
        <v>229</v>
      </c>
      <c r="AM1535" s="34" t="s">
        <v>230</v>
      </c>
      <c r="AN1535" s="34">
        <v>104.33261</v>
      </c>
      <c r="AO1535" s="34" t="s">
        <v>68</v>
      </c>
      <c r="AP1535" s="34"/>
      <c r="AQ1535" s="34"/>
      <c r="AR1535" s="34" t="s">
        <v>68</v>
      </c>
      <c r="AS1535" s="34"/>
      <c r="AT1535" s="34"/>
      <c r="AU1535" s="34" t="s">
        <v>1242</v>
      </c>
      <c r="AV1535" s="34" t="s">
        <v>1243</v>
      </c>
      <c r="AW1535" s="34">
        <v>228.16867999999999</v>
      </c>
      <c r="AX1535" s="34" t="s">
        <v>1244</v>
      </c>
      <c r="AY1535" s="34" t="s">
        <v>1245</v>
      </c>
      <c r="AZ1535" s="3">
        <v>4245</v>
      </c>
      <c r="BA1535" s="34" t="s">
        <v>194</v>
      </c>
      <c r="BB1535" s="34">
        <v>4245</v>
      </c>
      <c r="BC1535" s="34" t="s">
        <v>60</v>
      </c>
      <c r="BD1535" s="34" t="s">
        <v>60</v>
      </c>
      <c r="BE1535" s="34" t="s">
        <v>270</v>
      </c>
      <c r="BF1535" s="34" t="str">
        <f>IFERROR(VLOOKUP(Data_Power_app[[#This Row],[PRO ODER]],'Result'!H:J,3,0),"")</f>
        <v>LAMINATION 4</v>
      </c>
      <c r="BG1535" s="11" t="str">
        <f>IFERROR(VLOOKUP(Data_Power_app[[#This Row],[PRO ODER]]&amp;"LAM",'Real Time'!A:E,4,0),"")</f>
        <v>ML-03</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
      </c>
      <c r="BL1535" s="34"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1648</v>
      </c>
      <c r="B1536" s="34" t="s">
        <v>11716</v>
      </c>
      <c r="C1536" s="34" t="s">
        <v>11717</v>
      </c>
      <c r="D1536" s="34" t="s">
        <v>203</v>
      </c>
      <c r="E1536" s="34" t="s">
        <v>261</v>
      </c>
      <c r="F1536" s="34" t="s">
        <v>72</v>
      </c>
      <c r="G1536" s="34">
        <v>353</v>
      </c>
      <c r="H1536" s="4">
        <v>45827</v>
      </c>
      <c r="I1536" s="4">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4" t="s">
        <v>828</v>
      </c>
      <c r="AH1536" s="34" t="s">
        <v>8697</v>
      </c>
      <c r="AI1536" s="34" t="s">
        <v>11718</v>
      </c>
      <c r="AJ1536" s="34" t="s">
        <v>74</v>
      </c>
      <c r="AK1536" s="34" t="s">
        <v>98</v>
      </c>
      <c r="AL1536" s="34" t="s">
        <v>11719</v>
      </c>
      <c r="AM1536" s="34" t="s">
        <v>11720</v>
      </c>
      <c r="AN1536" s="34">
        <v>8.5295500000000004</v>
      </c>
      <c r="AO1536" s="34" t="s">
        <v>68</v>
      </c>
      <c r="AP1536" s="34"/>
      <c r="AQ1536" s="34"/>
      <c r="AR1536" s="34" t="s">
        <v>68</v>
      </c>
      <c r="AS1536" s="34"/>
      <c r="AT1536" s="34"/>
      <c r="AU1536" s="34" t="s">
        <v>11721</v>
      </c>
      <c r="AV1536" s="34" t="s">
        <v>11722</v>
      </c>
      <c r="AW1536" s="34">
        <v>18.654419999999998</v>
      </c>
      <c r="AX1536" s="34" t="s">
        <v>11723</v>
      </c>
      <c r="AY1536" s="34" t="s">
        <v>11724</v>
      </c>
      <c r="AZ1536" s="3">
        <v>353</v>
      </c>
      <c r="BA1536" s="34" t="s">
        <v>60</v>
      </c>
      <c r="BB1536" s="34">
        <v>0</v>
      </c>
      <c r="BC1536" s="34" t="s">
        <v>60</v>
      </c>
      <c r="BD1536" s="34" t="s">
        <v>60</v>
      </c>
      <c r="BE1536" s="34" t="s">
        <v>60</v>
      </c>
      <c r="BF1536" s="34" t="str">
        <f>IFERROR(VLOOKUP(Data_Power_app[[#This Row],[PRO ODER]],'Result'!H:J,3,0),"")</f>
        <v>LAMINATION 3</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c r="BJ1536" s="34" t="str">
        <f>IFERROR(VLOOKUP(Data_Power_app[[#This Row],[PRO ODER]],'Plan Lean DC'!A:C,3,0),"")</f>
        <v/>
      </c>
      <c r="BK1536" s="34" t="str">
        <f>IFERROR(VLOOKUP(Data_Power_app[[#This Row],[PRO ODER]]&amp;"LEAN_IN",'Real Time'!A:D,4,0),"")</f>
        <v>LEAN-08</v>
      </c>
      <c r="BL1536" s="34"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1649</v>
      </c>
      <c r="B1537" s="34" t="s">
        <v>11725</v>
      </c>
      <c r="C1537" s="34" t="s">
        <v>11726</v>
      </c>
      <c r="D1537" s="34" t="s">
        <v>84</v>
      </c>
      <c r="E1537" s="34" t="s">
        <v>155</v>
      </c>
      <c r="F1537" s="34" t="s">
        <v>72</v>
      </c>
      <c r="G1537" s="34">
        <v>5615</v>
      </c>
      <c r="H1537" s="4">
        <v>45827</v>
      </c>
      <c r="I1537" s="4">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v>45829.176377314812</v>
      </c>
      <c r="Y1537" s="4" t="s">
        <v>122</v>
      </c>
      <c r="Z1537" s="4" t="s">
        <v>60</v>
      </c>
      <c r="AA1537" s="4">
        <v>45829.180717592593</v>
      </c>
      <c r="AB1537" s="4" t="s">
        <v>60</v>
      </c>
      <c r="AC1537" s="4" t="s">
        <v>60</v>
      </c>
      <c r="AD1537" s="4">
        <v>45832</v>
      </c>
      <c r="AE1537" s="4">
        <v>45833</v>
      </c>
      <c r="AF1537" s="4">
        <v>45831</v>
      </c>
      <c r="AG1537" s="34" t="s">
        <v>828</v>
      </c>
      <c r="AH1537" s="34" t="s">
        <v>172</v>
      </c>
      <c r="AI1537" s="34" t="s">
        <v>6097</v>
      </c>
      <c r="AJ1537" s="34" t="s">
        <v>74</v>
      </c>
      <c r="AK1537" s="34" t="s">
        <v>65</v>
      </c>
      <c r="AL1537" s="34" t="s">
        <v>173</v>
      </c>
      <c r="AM1537" s="34" t="s">
        <v>174</v>
      </c>
      <c r="AN1537" s="34">
        <v>157.06598</v>
      </c>
      <c r="AO1537" s="34" t="s">
        <v>91</v>
      </c>
      <c r="AP1537" s="34" t="s">
        <v>92</v>
      </c>
      <c r="AQ1537" s="34">
        <v>157.06598</v>
      </c>
      <c r="AR1537" s="34" t="s">
        <v>68</v>
      </c>
      <c r="AS1537" s="34"/>
      <c r="AT1537" s="34"/>
      <c r="AU1537" s="34" t="s">
        <v>6098</v>
      </c>
      <c r="AV1537" s="34" t="s">
        <v>6099</v>
      </c>
      <c r="AW1537" s="34">
        <v>291.95947999999999</v>
      </c>
      <c r="AX1537" s="34" t="s">
        <v>68</v>
      </c>
      <c r="AY1537" s="34" t="s">
        <v>68</v>
      </c>
      <c r="AZ1537" s="3" t="s">
        <v>68</v>
      </c>
      <c r="BA1537" s="34" t="s">
        <v>60</v>
      </c>
      <c r="BB1537" s="34">
        <v>5615</v>
      </c>
      <c r="BC1537" s="34" t="s">
        <v>60</v>
      </c>
      <c r="BD1537" s="34" t="s">
        <v>60</v>
      </c>
      <c r="BE1537" s="34" t="s">
        <v>60</v>
      </c>
      <c r="BF1537" s="34" t="str">
        <f>IFERROR(VLOOKUP(Data_Power_app[[#This Row],[PRO ODER]],'Result'!H:J,3,0),"")</f>
        <v>LAMINATION 2</v>
      </c>
      <c r="BG1537" s="11"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LEAN-09</v>
      </c>
      <c r="BL1537" s="34"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1650</v>
      </c>
      <c r="B1538" s="34" t="s">
        <v>11749</v>
      </c>
      <c r="C1538" s="34" t="s">
        <v>11750</v>
      </c>
      <c r="D1538" s="34" t="s">
        <v>84</v>
      </c>
      <c r="E1538" s="34" t="s">
        <v>216</v>
      </c>
      <c r="F1538" s="34" t="s">
        <v>72</v>
      </c>
      <c r="G1538" s="34">
        <v>12</v>
      </c>
      <c r="H1538" s="4">
        <v>45827</v>
      </c>
      <c r="I1538" s="4">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4" t="s">
        <v>828</v>
      </c>
      <c r="AH1538" s="34" t="s">
        <v>217</v>
      </c>
      <c r="AI1538" s="34" t="s">
        <v>5203</v>
      </c>
      <c r="AJ1538" s="34" t="s">
        <v>74</v>
      </c>
      <c r="AK1538" s="34" t="s">
        <v>65</v>
      </c>
      <c r="AL1538" s="34" t="s">
        <v>218</v>
      </c>
      <c r="AM1538" s="34" t="s">
        <v>219</v>
      </c>
      <c r="AN1538" s="34">
        <v>0.25746000000000002</v>
      </c>
      <c r="AO1538" s="34" t="s">
        <v>68</v>
      </c>
      <c r="AP1538" s="34"/>
      <c r="AQ1538" s="34"/>
      <c r="AR1538" s="34" t="s">
        <v>68</v>
      </c>
      <c r="AS1538" s="34"/>
      <c r="AT1538" s="34"/>
      <c r="AU1538" s="34" t="s">
        <v>5204</v>
      </c>
      <c r="AV1538" s="34" t="s">
        <v>5205</v>
      </c>
      <c r="AW1538" s="34">
        <v>0.56311999999999995</v>
      </c>
      <c r="AX1538" s="34" t="s">
        <v>5206</v>
      </c>
      <c r="AY1538" s="34" t="s">
        <v>5207</v>
      </c>
      <c r="AZ1538" s="3">
        <v>12</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1651</v>
      </c>
      <c r="B1539" s="34" t="s">
        <v>11751</v>
      </c>
      <c r="C1539" s="34" t="s">
        <v>11752</v>
      </c>
      <c r="D1539" s="34" t="s">
        <v>84</v>
      </c>
      <c r="E1539" s="34" t="s">
        <v>155</v>
      </c>
      <c r="F1539" s="34" t="s">
        <v>72</v>
      </c>
      <c r="G1539" s="34">
        <v>5117</v>
      </c>
      <c r="H1539" s="4">
        <v>45827</v>
      </c>
      <c r="I1539" s="4">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v>45829.214930555558</v>
      </c>
      <c r="AB1539" s="4" t="s">
        <v>60</v>
      </c>
      <c r="AC1539" s="4" t="s">
        <v>60</v>
      </c>
      <c r="AD1539" s="4">
        <v>45832</v>
      </c>
      <c r="AE1539" s="4">
        <v>45833</v>
      </c>
      <c r="AF1539" s="4"/>
      <c r="AG1539" s="34" t="s">
        <v>62</v>
      </c>
      <c r="AH1539" s="34" t="s">
        <v>506</v>
      </c>
      <c r="AI1539" s="34" t="s">
        <v>1625</v>
      </c>
      <c r="AJ1539" s="34" t="s">
        <v>74</v>
      </c>
      <c r="AK1539" s="34" t="s">
        <v>98</v>
      </c>
      <c r="AL1539" s="34" t="s">
        <v>507</v>
      </c>
      <c r="AM1539" s="34" t="s">
        <v>508</v>
      </c>
      <c r="AN1539" s="34">
        <v>120.20156</v>
      </c>
      <c r="AO1539" s="34" t="s">
        <v>68</v>
      </c>
      <c r="AP1539" s="34"/>
      <c r="AQ1539" s="34"/>
      <c r="AR1539" s="34" t="s">
        <v>68</v>
      </c>
      <c r="AS1539" s="34"/>
      <c r="AT1539" s="34"/>
      <c r="AU1539" s="34" t="s">
        <v>170</v>
      </c>
      <c r="AV1539" s="34" t="s">
        <v>171</v>
      </c>
      <c r="AW1539" s="34">
        <v>262.86795000000001</v>
      </c>
      <c r="AX1539" s="34" t="s">
        <v>1626</v>
      </c>
      <c r="AY1539" s="34" t="s">
        <v>1627</v>
      </c>
      <c r="AZ1539" s="3">
        <v>5117</v>
      </c>
      <c r="BA1539" s="34" t="s">
        <v>60</v>
      </c>
      <c r="BB1539" s="34">
        <v>5117</v>
      </c>
      <c r="BC1539" s="34" t="s">
        <v>60</v>
      </c>
      <c r="BD1539" s="34" t="s">
        <v>60</v>
      </c>
      <c r="BE1539" s="34" t="s">
        <v>60</v>
      </c>
      <c r="BF1539" s="34" t="str">
        <f>IFERROR(VLOOKUP(Data_Power_app[[#This Row],[PRO ODER]],'Result'!H:J,3,0),"")</f>
        <v>LAMINATION 2</v>
      </c>
      <c r="BG1539" s="11"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1652</v>
      </c>
      <c r="B1540" s="34" t="s">
        <v>11753</v>
      </c>
      <c r="C1540" s="34" t="s">
        <v>11754</v>
      </c>
      <c r="D1540" s="34" t="s">
        <v>84</v>
      </c>
      <c r="E1540" s="34" t="s">
        <v>418</v>
      </c>
      <c r="F1540" s="34" t="s">
        <v>72</v>
      </c>
      <c r="G1540" s="34">
        <v>10139</v>
      </c>
      <c r="H1540" s="4">
        <v>45827</v>
      </c>
      <c r="I1540" s="4">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4" t="s">
        <v>138</v>
      </c>
      <c r="AH1540" s="34" t="s">
        <v>217</v>
      </c>
      <c r="AI1540" s="34" t="s">
        <v>2395</v>
      </c>
      <c r="AJ1540" s="34" t="s">
        <v>74</v>
      </c>
      <c r="AK1540" s="34" t="s">
        <v>98</v>
      </c>
      <c r="AL1540" s="34" t="s">
        <v>218</v>
      </c>
      <c r="AM1540" s="34" t="s">
        <v>219</v>
      </c>
      <c r="AN1540" s="34">
        <v>317.98007999999999</v>
      </c>
      <c r="AO1540" s="34" t="s">
        <v>68</v>
      </c>
      <c r="AP1540" s="34"/>
      <c r="AQ1540" s="34"/>
      <c r="AR1540" s="34" t="s">
        <v>68</v>
      </c>
      <c r="AS1540" s="34"/>
      <c r="AT1540" s="34"/>
      <c r="AU1540" s="34" t="s">
        <v>2396</v>
      </c>
      <c r="AV1540" s="34" t="s">
        <v>2397</v>
      </c>
      <c r="AW1540" s="34">
        <v>695.50304000000006</v>
      </c>
      <c r="AX1540" s="34" t="s">
        <v>2398</v>
      </c>
      <c r="AY1540" s="34" t="s">
        <v>2399</v>
      </c>
      <c r="AZ1540" s="3">
        <v>10139</v>
      </c>
      <c r="BA1540" s="34" t="s">
        <v>194</v>
      </c>
      <c r="BB1540" s="34">
        <v>10139</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
      </c>
      <c r="BL1540" s="34"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1653</v>
      </c>
      <c r="B1541" s="34" t="s">
        <v>11757</v>
      </c>
      <c r="C1541" s="34" t="s">
        <v>11758</v>
      </c>
      <c r="D1541" s="34" t="s">
        <v>75</v>
      </c>
      <c r="E1541" s="34" t="s">
        <v>363</v>
      </c>
      <c r="F1541" s="34" t="s">
        <v>59</v>
      </c>
      <c r="G1541" s="34">
        <v>30</v>
      </c>
      <c r="H1541" s="4">
        <v>45827</v>
      </c>
      <c r="I1541" s="4">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v>45831.327488425923</v>
      </c>
      <c r="W1541" s="4">
        <v>45831</v>
      </c>
      <c r="X1541" s="4"/>
      <c r="Y1541" s="4" t="s">
        <v>60</v>
      </c>
      <c r="Z1541" s="4">
        <v>45831</v>
      </c>
      <c r="AA1541" s="4"/>
      <c r="AB1541" s="4" t="s">
        <v>60</v>
      </c>
      <c r="AC1541" s="4">
        <v>45832</v>
      </c>
      <c r="AD1541" s="4">
        <v>45832</v>
      </c>
      <c r="AE1541" s="4">
        <v>45833</v>
      </c>
      <c r="AF1541" s="4"/>
      <c r="AG1541" s="34" t="s">
        <v>287</v>
      </c>
      <c r="AH1541" s="34" t="s">
        <v>556</v>
      </c>
      <c r="AI1541" s="34" t="s">
        <v>921</v>
      </c>
      <c r="AJ1541" s="34" t="s">
        <v>557</v>
      </c>
      <c r="AK1541" s="34" t="s">
        <v>98</v>
      </c>
      <c r="AL1541" s="34" t="s">
        <v>558</v>
      </c>
      <c r="AM1541" s="34" t="s">
        <v>559</v>
      </c>
      <c r="AN1541" s="34">
        <v>1.11354</v>
      </c>
      <c r="AO1541" s="34" t="s">
        <v>68</v>
      </c>
      <c r="AP1541" s="34"/>
      <c r="AQ1541" s="34"/>
      <c r="AR1541" s="34" t="s">
        <v>68</v>
      </c>
      <c r="AS1541" s="34"/>
      <c r="AT1541" s="34"/>
      <c r="AU1541" s="34" t="s">
        <v>560</v>
      </c>
      <c r="AV1541" s="34" t="s">
        <v>561</v>
      </c>
      <c r="AW1541" s="34">
        <v>2.5067699999999999</v>
      </c>
      <c r="AX1541" s="34" t="s">
        <v>905</v>
      </c>
      <c r="AY1541" s="34" t="s">
        <v>906</v>
      </c>
      <c r="AZ1541" s="3">
        <v>30</v>
      </c>
      <c r="BA1541" s="34" t="s">
        <v>60</v>
      </c>
      <c r="BB1541" s="34">
        <v>30</v>
      </c>
      <c r="BC1541" s="34" t="s">
        <v>60</v>
      </c>
      <c r="BD1541" s="34" t="s">
        <v>60</v>
      </c>
      <c r="BE1541" s="34" t="s">
        <v>60</v>
      </c>
      <c r="BF1541" s="34" t="str">
        <f>IFERROR(VLOOKUP(Data_Power_app[[#This Row],[PRO ODER]],'Result'!H:J,3,0),"")</f>
        <v>LAMINATION 6</v>
      </c>
      <c r="BG1541" s="11"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c r="BJ1541" s="34" t="str">
        <f>IFERROR(VLOOKUP(Data_Power_app[[#This Row],[PRO ODER]],'Plan Lean DC'!A:C,3,0),"")</f>
        <v/>
      </c>
      <c r="BK1541" s="34" t="str">
        <f>IFERROR(VLOOKUP(Data_Power_app[[#This Row],[PRO ODER]]&amp;"LEAN_IN",'Real Time'!A:D,4,0),"")</f>
        <v/>
      </c>
      <c r="BL1541" s="34"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31">
        <v>1654</v>
      </c>
      <c r="B1542" s="34" t="s">
        <v>10850</v>
      </c>
      <c r="C1542" s="34" t="s">
        <v>10851</v>
      </c>
      <c r="D1542" s="34" t="s">
        <v>253</v>
      </c>
      <c r="E1542" s="34" t="s">
        <v>313</v>
      </c>
      <c r="F1542" s="34" t="s">
        <v>59</v>
      </c>
      <c r="G1542" s="34">
        <v>39</v>
      </c>
      <c r="H1542" s="4">
        <v>45827</v>
      </c>
      <c r="I1542" s="4">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v>45829.680104166669</v>
      </c>
      <c r="AB1542" s="4" t="s">
        <v>60</v>
      </c>
      <c r="AC1542" s="4">
        <v>45832</v>
      </c>
      <c r="AD1542" s="4">
        <v>45832</v>
      </c>
      <c r="AE1542" s="4">
        <v>45833</v>
      </c>
      <c r="AF1542" s="4"/>
      <c r="AG1542" s="34" t="s">
        <v>62</v>
      </c>
      <c r="AH1542" s="34" t="s">
        <v>862</v>
      </c>
      <c r="AI1542" s="34" t="s">
        <v>10852</v>
      </c>
      <c r="AJ1542" s="34" t="s">
        <v>863</v>
      </c>
      <c r="AK1542" s="34" t="s">
        <v>98</v>
      </c>
      <c r="AL1542" s="34" t="s">
        <v>319</v>
      </c>
      <c r="AM1542" s="34" t="s">
        <v>320</v>
      </c>
      <c r="AN1542" s="34">
        <v>0.68025000000000002</v>
      </c>
      <c r="AO1542" s="34" t="s">
        <v>68</v>
      </c>
      <c r="AP1542" s="34"/>
      <c r="AQ1542" s="34"/>
      <c r="AR1542" s="34" t="s">
        <v>68</v>
      </c>
      <c r="AS1542" s="34"/>
      <c r="AT1542" s="34"/>
      <c r="AU1542" s="34" t="s">
        <v>10853</v>
      </c>
      <c r="AV1542" s="34" t="s">
        <v>10854</v>
      </c>
      <c r="AW1542" s="34">
        <v>2.9750000000000001</v>
      </c>
      <c r="AX1542" s="34" t="s">
        <v>10855</v>
      </c>
      <c r="AY1542" s="34" t="s">
        <v>10856</v>
      </c>
      <c r="AZ1542" s="3">
        <v>39</v>
      </c>
      <c r="BA1542" s="34" t="s">
        <v>60</v>
      </c>
      <c r="BB1542" s="34">
        <v>39</v>
      </c>
      <c r="BC1542" s="34" t="s">
        <v>60</v>
      </c>
      <c r="BD1542" s="34" t="s">
        <v>60</v>
      </c>
      <c r="BE1542" s="34" t="s">
        <v>60</v>
      </c>
      <c r="BF1542" s="34" t="str">
        <f>IFERROR(VLOOKUP(Data_Power_app[[#This Row],[PRO ODER]],'Result'!H:J,3,0),"")</f>
        <v>LAMINATION 1</v>
      </c>
      <c r="BG1542" s="11"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c r="BJ1542" s="34" t="str">
        <f>IFERROR(VLOOKUP(Data_Power_app[[#This Row],[PRO ODER]],'Plan Lean DC'!A:C,3,0),"")</f>
        <v/>
      </c>
      <c r="BK1542" s="34" t="str">
        <f>IFERROR(VLOOKUP(Data_Power_app[[#This Row],[PRO ODER]]&amp;"LEAN_IN",'Real Time'!A:D,4,0),"")</f>
        <v>LEANLINE1_2</v>
      </c>
      <c r="BL1542" s="34"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1655</v>
      </c>
      <c r="B1543" s="34" t="s">
        <v>10388</v>
      </c>
      <c r="C1543" s="34" t="s">
        <v>10389</v>
      </c>
      <c r="D1543" s="34" t="s">
        <v>57</v>
      </c>
      <c r="E1543" s="34" t="s">
        <v>128</v>
      </c>
      <c r="F1543" s="34" t="s">
        <v>59</v>
      </c>
      <c r="G1543" s="34">
        <v>1135</v>
      </c>
      <c r="H1543" s="4">
        <v>45825</v>
      </c>
      <c r="I1543" s="4">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v>45829.741712962961</v>
      </c>
      <c r="W1543" s="4">
        <v>45829</v>
      </c>
      <c r="X1543" s="4"/>
      <c r="Y1543" s="4" t="s">
        <v>60</v>
      </c>
      <c r="Z1543" s="4">
        <v>45829</v>
      </c>
      <c r="AA1543" s="4"/>
      <c r="AB1543" s="4" t="s">
        <v>60</v>
      </c>
      <c r="AC1543" s="4">
        <v>45831</v>
      </c>
      <c r="AD1543" s="4">
        <v>45832</v>
      </c>
      <c r="AE1543" s="4">
        <v>45833</v>
      </c>
      <c r="AF1543" s="4"/>
      <c r="AG1543" s="34" t="s">
        <v>287</v>
      </c>
      <c r="AH1543" s="34" t="s">
        <v>129</v>
      </c>
      <c r="AI1543" s="34" t="s">
        <v>2925</v>
      </c>
      <c r="AJ1543" s="34" t="s">
        <v>64</v>
      </c>
      <c r="AK1543" s="34" t="s">
        <v>98</v>
      </c>
      <c r="AL1543" s="34" t="s">
        <v>66</v>
      </c>
      <c r="AM1543" s="34" t="s">
        <v>67</v>
      </c>
      <c r="AN1543" s="34">
        <v>41.693959999999997</v>
      </c>
      <c r="AO1543" s="34" t="s">
        <v>68</v>
      </c>
      <c r="AP1543" s="34"/>
      <c r="AQ1543" s="34"/>
      <c r="AR1543" s="34" t="s">
        <v>68</v>
      </c>
      <c r="AS1543" s="34"/>
      <c r="AT1543" s="34"/>
      <c r="AU1543" s="34" t="s">
        <v>632</v>
      </c>
      <c r="AV1543" s="34" t="s">
        <v>633</v>
      </c>
      <c r="AW1543" s="34">
        <v>91.180449999999993</v>
      </c>
      <c r="AX1543" s="34" t="s">
        <v>635</v>
      </c>
      <c r="AY1543" s="34" t="s">
        <v>636</v>
      </c>
      <c r="AZ1543" s="3">
        <v>1135</v>
      </c>
      <c r="BA1543" s="34" t="s">
        <v>60</v>
      </c>
      <c r="BB1543" s="34">
        <v>1135</v>
      </c>
      <c r="BC1543" s="34" t="s">
        <v>60</v>
      </c>
      <c r="BD1543" s="34" t="s">
        <v>60</v>
      </c>
      <c r="BE1543" s="34" t="s">
        <v>60</v>
      </c>
      <c r="BF1543" s="34" t="str">
        <f>IFERROR(VLOOKUP(Data_Power_app[[#This Row],[PRO ODER]],'Result'!H:J,3,0),"")</f>
        <v>LAMINATION 1</v>
      </c>
      <c r="BG1543" s="11"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c r="BJ1543" s="34" t="str">
        <f>IFERROR(VLOOKUP(Data_Power_app[[#This Row],[PRO ODER]],'Plan Lean DC'!A:C,3,0),"")</f>
        <v/>
      </c>
      <c r="BK1543" s="34" t="str">
        <f>IFERROR(VLOOKUP(Data_Power_app[[#This Row],[PRO ODER]]&amp;"LEAN_IN",'Real Time'!A:D,4,0),"")</f>
        <v/>
      </c>
      <c r="BL1543" s="34"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1656</v>
      </c>
      <c r="B1544" s="34" t="s">
        <v>10390</v>
      </c>
      <c r="C1544" s="34" t="s">
        <v>10391</v>
      </c>
      <c r="D1544" s="34" t="s">
        <v>57</v>
      </c>
      <c r="E1544" s="34" t="s">
        <v>128</v>
      </c>
      <c r="F1544" s="34" t="s">
        <v>59</v>
      </c>
      <c r="G1544" s="34">
        <v>920</v>
      </c>
      <c r="H1544" s="4">
        <v>45825</v>
      </c>
      <c r="I1544" s="4">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v>45829.741805555554</v>
      </c>
      <c r="W1544" s="4">
        <v>45829</v>
      </c>
      <c r="X1544" s="4"/>
      <c r="Y1544" s="4" t="s">
        <v>60</v>
      </c>
      <c r="Z1544" s="4">
        <v>45829</v>
      </c>
      <c r="AA1544" s="4"/>
      <c r="AB1544" s="4" t="s">
        <v>60</v>
      </c>
      <c r="AC1544" s="4">
        <v>45831</v>
      </c>
      <c r="AD1544" s="4">
        <v>45832</v>
      </c>
      <c r="AE1544" s="4">
        <v>45833</v>
      </c>
      <c r="AF1544" s="4"/>
      <c r="AG1544" s="34" t="s">
        <v>287</v>
      </c>
      <c r="AH1544" s="34" t="s">
        <v>129</v>
      </c>
      <c r="AI1544" s="34" t="s">
        <v>2925</v>
      </c>
      <c r="AJ1544" s="34" t="s">
        <v>64</v>
      </c>
      <c r="AK1544" s="34" t="s">
        <v>98</v>
      </c>
      <c r="AL1544" s="34" t="s">
        <v>66</v>
      </c>
      <c r="AM1544" s="34" t="s">
        <v>67</v>
      </c>
      <c r="AN1544" s="34">
        <v>32.041710000000002</v>
      </c>
      <c r="AO1544" s="34" t="s">
        <v>68</v>
      </c>
      <c r="AP1544" s="34"/>
      <c r="AQ1544" s="34"/>
      <c r="AR1544" s="34" t="s">
        <v>68</v>
      </c>
      <c r="AS1544" s="34"/>
      <c r="AT1544" s="34"/>
      <c r="AU1544" s="34" t="s">
        <v>632</v>
      </c>
      <c r="AV1544" s="34" t="s">
        <v>633</v>
      </c>
      <c r="AW1544" s="34">
        <v>70.077060000000003</v>
      </c>
      <c r="AX1544" s="34" t="s">
        <v>635</v>
      </c>
      <c r="AY1544" s="34" t="s">
        <v>636</v>
      </c>
      <c r="AZ1544" s="3">
        <v>920</v>
      </c>
      <c r="BA1544" s="34" t="s">
        <v>60</v>
      </c>
      <c r="BB1544" s="34">
        <v>920</v>
      </c>
      <c r="BC1544" s="34" t="s">
        <v>60</v>
      </c>
      <c r="BD1544" s="34" t="s">
        <v>60</v>
      </c>
      <c r="BE1544" s="34" t="s">
        <v>60</v>
      </c>
      <c r="BF1544" s="34" t="str">
        <f>IFERROR(VLOOKUP(Data_Power_app[[#This Row],[PRO ODER]],'Result'!H:J,3,0),"")</f>
        <v>LAMINATION 1</v>
      </c>
      <c r="BG1544" s="11"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c r="BJ1544" s="34" t="str">
        <f>IFERROR(VLOOKUP(Data_Power_app[[#This Row],[PRO ODER]],'Plan Lean DC'!A:C,3,0),"")</f>
        <v/>
      </c>
      <c r="BK1544" s="34" t="str">
        <f>IFERROR(VLOOKUP(Data_Power_app[[#This Row],[PRO ODER]]&amp;"LEAN_IN",'Real Time'!A:D,4,0),"")</f>
        <v/>
      </c>
      <c r="BL1544" s="34"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1657</v>
      </c>
      <c r="B1545" s="34" t="s">
        <v>10392</v>
      </c>
      <c r="C1545" s="34" t="s">
        <v>10393</v>
      </c>
      <c r="D1545" s="34" t="s">
        <v>57</v>
      </c>
      <c r="E1545" s="34" t="s">
        <v>128</v>
      </c>
      <c r="F1545" s="34" t="s">
        <v>59</v>
      </c>
      <c r="G1545" s="34">
        <v>161</v>
      </c>
      <c r="H1545" s="4">
        <v>45825</v>
      </c>
      <c r="I1545" s="4">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v>45829.783506944441</v>
      </c>
      <c r="W1545" s="4">
        <v>45829</v>
      </c>
      <c r="X1545" s="4">
        <v>45831.357928240737</v>
      </c>
      <c r="Y1545" s="4" t="s">
        <v>77</v>
      </c>
      <c r="Z1545" s="4">
        <v>45829</v>
      </c>
      <c r="AA1545" s="4"/>
      <c r="AB1545" s="4" t="s">
        <v>60</v>
      </c>
      <c r="AC1545" s="4">
        <v>45831</v>
      </c>
      <c r="AD1545" s="4">
        <v>45832</v>
      </c>
      <c r="AE1545" s="4">
        <v>45833</v>
      </c>
      <c r="AF1545" s="4"/>
      <c r="AG1545" s="34" t="s">
        <v>95</v>
      </c>
      <c r="AH1545" s="34" t="s">
        <v>129</v>
      </c>
      <c r="AI1545" s="34" t="s">
        <v>2927</v>
      </c>
      <c r="AJ1545" s="34" t="s">
        <v>64</v>
      </c>
      <c r="AK1545" s="34" t="s">
        <v>65</v>
      </c>
      <c r="AL1545" s="34" t="s">
        <v>66</v>
      </c>
      <c r="AM1545" s="34" t="s">
        <v>67</v>
      </c>
      <c r="AN1545" s="34">
        <v>5.0112699999999997</v>
      </c>
      <c r="AO1545" s="34" t="s">
        <v>68</v>
      </c>
      <c r="AP1545" s="34"/>
      <c r="AQ1545" s="34"/>
      <c r="AR1545" s="34" t="s">
        <v>68</v>
      </c>
      <c r="AS1545" s="34"/>
      <c r="AT1545" s="34"/>
      <c r="AU1545" s="34" t="s">
        <v>632</v>
      </c>
      <c r="AV1545" s="34" t="s">
        <v>633</v>
      </c>
      <c r="AW1545" s="34">
        <v>10.960599999999999</v>
      </c>
      <c r="AX1545" s="34" t="s">
        <v>635</v>
      </c>
      <c r="AY1545" s="34" t="s">
        <v>636</v>
      </c>
      <c r="AZ1545" s="3">
        <v>161</v>
      </c>
      <c r="BA1545" s="34" t="s">
        <v>60</v>
      </c>
      <c r="BB1545" s="34">
        <v>161</v>
      </c>
      <c r="BC1545" s="34" t="s">
        <v>60</v>
      </c>
      <c r="BD1545" s="34" t="s">
        <v>60</v>
      </c>
      <c r="BE1545" s="34" t="s">
        <v>60</v>
      </c>
      <c r="BF1545" s="34" t="str">
        <f>IFERROR(VLOOKUP(Data_Power_app[[#This Row],[PRO ODER]],'Result'!H:J,3,0),"")</f>
        <v>LAMINATION 1</v>
      </c>
      <c r="BG1545" s="11"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c r="BJ1545" s="34" t="str">
        <f>IFERROR(VLOOKUP(Data_Power_app[[#This Row],[PRO ODER]],'Plan Lean DC'!A:C,3,0),"")</f>
        <v/>
      </c>
      <c r="BK1545" s="34" t="str">
        <f>IFERROR(VLOOKUP(Data_Power_app[[#This Row],[PRO ODER]]&amp;"LEAN_IN",'Real Time'!A:D,4,0),"")</f>
        <v>LEANLINE1_2</v>
      </c>
      <c r="BL1545" s="34"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1658</v>
      </c>
      <c r="B1546" s="34" t="s">
        <v>10394</v>
      </c>
      <c r="C1546" s="34" t="s">
        <v>10395</v>
      </c>
      <c r="D1546" s="34" t="s">
        <v>57</v>
      </c>
      <c r="E1546" s="34" t="s">
        <v>128</v>
      </c>
      <c r="F1546" s="34" t="s">
        <v>59</v>
      </c>
      <c r="G1546" s="34">
        <v>795</v>
      </c>
      <c r="H1546" s="4">
        <v>45825</v>
      </c>
      <c r="I1546" s="4">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v>45829.741863425923</v>
      </c>
      <c r="W1546" s="4">
        <v>45829</v>
      </c>
      <c r="X1546" s="4"/>
      <c r="Y1546" s="4" t="s">
        <v>60</v>
      </c>
      <c r="Z1546" s="4">
        <v>45829</v>
      </c>
      <c r="AA1546" s="4"/>
      <c r="AB1546" s="4" t="s">
        <v>60</v>
      </c>
      <c r="AC1546" s="4">
        <v>45831</v>
      </c>
      <c r="AD1546" s="4">
        <v>45832</v>
      </c>
      <c r="AE1546" s="4">
        <v>45833</v>
      </c>
      <c r="AF1546" s="4"/>
      <c r="AG1546" s="34" t="s">
        <v>287</v>
      </c>
      <c r="AH1546" s="34" t="s">
        <v>129</v>
      </c>
      <c r="AI1546" s="34" t="s">
        <v>2925</v>
      </c>
      <c r="AJ1546" s="34" t="s">
        <v>64</v>
      </c>
      <c r="AK1546" s="34" t="s">
        <v>98</v>
      </c>
      <c r="AL1546" s="34" t="s">
        <v>66</v>
      </c>
      <c r="AM1546" s="34" t="s">
        <v>67</v>
      </c>
      <c r="AN1546" s="34">
        <v>28.64255</v>
      </c>
      <c r="AO1546" s="34" t="s">
        <v>68</v>
      </c>
      <c r="AP1546" s="34"/>
      <c r="AQ1546" s="34"/>
      <c r="AR1546" s="34" t="s">
        <v>68</v>
      </c>
      <c r="AS1546" s="34"/>
      <c r="AT1546" s="34"/>
      <c r="AU1546" s="34" t="s">
        <v>632</v>
      </c>
      <c r="AV1546" s="34" t="s">
        <v>633</v>
      </c>
      <c r="AW1546" s="34">
        <v>62.639629999999997</v>
      </c>
      <c r="AX1546" s="34" t="s">
        <v>635</v>
      </c>
      <c r="AY1546" s="34" t="s">
        <v>636</v>
      </c>
      <c r="AZ1546" s="3">
        <v>795</v>
      </c>
      <c r="BA1546" s="34" t="s">
        <v>60</v>
      </c>
      <c r="BB1546" s="34">
        <v>795</v>
      </c>
      <c r="BC1546" s="34" t="s">
        <v>60</v>
      </c>
      <c r="BD1546" s="34" t="s">
        <v>60</v>
      </c>
      <c r="BE1546" s="34" t="s">
        <v>60</v>
      </c>
      <c r="BF1546" s="34" t="str">
        <f>IFERROR(VLOOKUP(Data_Power_app[[#This Row],[PRO ODER]],'Result'!H:J,3,0),"")</f>
        <v>LAMINATION 1</v>
      </c>
      <c r="BG1546" s="11"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1659</v>
      </c>
      <c r="B1547" s="34" t="s">
        <v>10396</v>
      </c>
      <c r="C1547" s="34" t="s">
        <v>10397</v>
      </c>
      <c r="D1547" s="34" t="s">
        <v>57</v>
      </c>
      <c r="E1547" s="34" t="s">
        <v>128</v>
      </c>
      <c r="F1547" s="34" t="s">
        <v>59</v>
      </c>
      <c r="G1547" s="34">
        <v>990</v>
      </c>
      <c r="H1547" s="4">
        <v>45825</v>
      </c>
      <c r="I1547" s="4">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v>45829.741909722223</v>
      </c>
      <c r="W1547" s="4">
        <v>45829</v>
      </c>
      <c r="X1547" s="4"/>
      <c r="Y1547" s="4" t="s">
        <v>60</v>
      </c>
      <c r="Z1547" s="4">
        <v>45829</v>
      </c>
      <c r="AA1547" s="4"/>
      <c r="AB1547" s="4" t="s">
        <v>60</v>
      </c>
      <c r="AC1547" s="4">
        <v>45831</v>
      </c>
      <c r="AD1547" s="4">
        <v>45832</v>
      </c>
      <c r="AE1547" s="4">
        <v>45833</v>
      </c>
      <c r="AF1547" s="4"/>
      <c r="AG1547" s="34" t="s">
        <v>287</v>
      </c>
      <c r="AH1547" s="34" t="s">
        <v>129</v>
      </c>
      <c r="AI1547" s="34" t="s">
        <v>2925</v>
      </c>
      <c r="AJ1547" s="34" t="s">
        <v>64</v>
      </c>
      <c r="AK1547" s="34" t="s">
        <v>98</v>
      </c>
      <c r="AL1547" s="34" t="s">
        <v>66</v>
      </c>
      <c r="AM1547" s="34" t="s">
        <v>67</v>
      </c>
      <c r="AN1547" s="34">
        <v>36.043889999999998</v>
      </c>
      <c r="AO1547" s="34" t="s">
        <v>68</v>
      </c>
      <c r="AP1547" s="34"/>
      <c r="AQ1547" s="34"/>
      <c r="AR1547" s="34" t="s">
        <v>68</v>
      </c>
      <c r="AS1547" s="34"/>
      <c r="AT1547" s="34"/>
      <c r="AU1547" s="34" t="s">
        <v>632</v>
      </c>
      <c r="AV1547" s="34" t="s">
        <v>633</v>
      </c>
      <c r="AW1547" s="34">
        <v>78.825389999999999</v>
      </c>
      <c r="AX1547" s="34" t="s">
        <v>635</v>
      </c>
      <c r="AY1547" s="34" t="s">
        <v>636</v>
      </c>
      <c r="AZ1547" s="3">
        <v>990</v>
      </c>
      <c r="BA1547" s="34" t="s">
        <v>60</v>
      </c>
      <c r="BB1547" s="34">
        <v>990</v>
      </c>
      <c r="BC1547" s="34" t="s">
        <v>60</v>
      </c>
      <c r="BD1547" s="34" t="s">
        <v>60</v>
      </c>
      <c r="BE1547" s="34" t="s">
        <v>60</v>
      </c>
      <c r="BF1547" s="34" t="str">
        <f>IFERROR(VLOOKUP(Data_Power_app[[#This Row],[PRO ODER]],'Result'!H:J,3,0),"")</f>
        <v>LAMINATION 1</v>
      </c>
      <c r="BG1547" s="11"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c r="BJ1547" s="34" t="str">
        <f>IFERROR(VLOOKUP(Data_Power_app[[#This Row],[PRO ODER]],'Plan Lean DC'!A:C,3,0),"")</f>
        <v/>
      </c>
      <c r="BK1547" s="34" t="str">
        <f>IFERROR(VLOOKUP(Data_Power_app[[#This Row],[PRO ODER]]&amp;"LEAN_IN",'Real Time'!A:D,4,0),"")</f>
        <v/>
      </c>
      <c r="BL1547" s="34"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1660</v>
      </c>
      <c r="B1548" s="34" t="s">
        <v>10398</v>
      </c>
      <c r="C1548" s="34" t="s">
        <v>10399</v>
      </c>
      <c r="D1548" s="34" t="s">
        <v>57</v>
      </c>
      <c r="E1548" s="34" t="s">
        <v>128</v>
      </c>
      <c r="F1548" s="34" t="s">
        <v>59</v>
      </c>
      <c r="G1548" s="34">
        <v>262</v>
      </c>
      <c r="H1548" s="4">
        <v>45825</v>
      </c>
      <c r="I1548" s="4">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v>45829.741956018515</v>
      </c>
      <c r="W1548" s="4">
        <v>45829</v>
      </c>
      <c r="X1548" s="4"/>
      <c r="Y1548" s="4" t="s">
        <v>60</v>
      </c>
      <c r="Z1548" s="4">
        <v>45829</v>
      </c>
      <c r="AA1548" s="4"/>
      <c r="AB1548" s="4" t="s">
        <v>60</v>
      </c>
      <c r="AC1548" s="4">
        <v>45831</v>
      </c>
      <c r="AD1548" s="4">
        <v>45832</v>
      </c>
      <c r="AE1548" s="4">
        <v>45833</v>
      </c>
      <c r="AF1548" s="4"/>
      <c r="AG1548" s="34" t="s">
        <v>287</v>
      </c>
      <c r="AH1548" s="34" t="s">
        <v>129</v>
      </c>
      <c r="AI1548" s="34" t="s">
        <v>2925</v>
      </c>
      <c r="AJ1548" s="34" t="s">
        <v>64</v>
      </c>
      <c r="AK1548" s="34" t="s">
        <v>98</v>
      </c>
      <c r="AL1548" s="34" t="s">
        <v>66</v>
      </c>
      <c r="AM1548" s="34" t="s">
        <v>67</v>
      </c>
      <c r="AN1548" s="34">
        <v>9.5851799999999994</v>
      </c>
      <c r="AO1548" s="34" t="s">
        <v>68</v>
      </c>
      <c r="AP1548" s="34"/>
      <c r="AQ1548" s="34"/>
      <c r="AR1548" s="34" t="s">
        <v>68</v>
      </c>
      <c r="AS1548" s="34"/>
      <c r="AT1548" s="34"/>
      <c r="AU1548" s="34" t="s">
        <v>632</v>
      </c>
      <c r="AV1548" s="34" t="s">
        <v>633</v>
      </c>
      <c r="AW1548" s="34">
        <v>20.962009999999999</v>
      </c>
      <c r="AX1548" s="34" t="s">
        <v>635</v>
      </c>
      <c r="AY1548" s="34" t="s">
        <v>636</v>
      </c>
      <c r="AZ1548" s="3">
        <v>262</v>
      </c>
      <c r="BA1548" s="34" t="s">
        <v>60</v>
      </c>
      <c r="BB1548" s="34">
        <v>262</v>
      </c>
      <c r="BC1548" s="34" t="s">
        <v>60</v>
      </c>
      <c r="BD1548" s="34" t="s">
        <v>60</v>
      </c>
      <c r="BE1548" s="34" t="s">
        <v>60</v>
      </c>
      <c r="BF1548" s="34" t="str">
        <f>IFERROR(VLOOKUP(Data_Power_app[[#This Row],[PRO ODER]],'Result'!H:J,3,0),"")</f>
        <v>LAMINATION 1</v>
      </c>
      <c r="BG1548" s="11"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c r="BJ1548" s="34" t="str">
        <f>IFERROR(VLOOKUP(Data_Power_app[[#This Row],[PRO ODER]],'Plan Lean DC'!A:C,3,0),"")</f>
        <v/>
      </c>
      <c r="BK1548" s="34" t="str">
        <f>IFERROR(VLOOKUP(Data_Power_app[[#This Row],[PRO ODER]]&amp;"LEAN_IN",'Real Time'!A:D,4,0),"")</f>
        <v/>
      </c>
      <c r="BL1548" s="34"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1661</v>
      </c>
      <c r="B1549" s="34" t="s">
        <v>10400</v>
      </c>
      <c r="C1549" s="34" t="s">
        <v>10401</v>
      </c>
      <c r="D1549" s="34" t="s">
        <v>57</v>
      </c>
      <c r="E1549" s="34" t="s">
        <v>128</v>
      </c>
      <c r="F1549" s="34" t="s">
        <v>59</v>
      </c>
      <c r="G1549" s="34">
        <v>232</v>
      </c>
      <c r="H1549" s="4">
        <v>45825</v>
      </c>
      <c r="I1549" s="4">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v>45829.783564814818</v>
      </c>
      <c r="W1549" s="4">
        <v>45829</v>
      </c>
      <c r="X1549" s="4">
        <v>45831.357905092591</v>
      </c>
      <c r="Y1549" s="4" t="s">
        <v>77</v>
      </c>
      <c r="Z1549" s="4">
        <v>45829</v>
      </c>
      <c r="AA1549" s="4"/>
      <c r="AB1549" s="4" t="s">
        <v>60</v>
      </c>
      <c r="AC1549" s="4">
        <v>45831</v>
      </c>
      <c r="AD1549" s="4">
        <v>45832</v>
      </c>
      <c r="AE1549" s="4">
        <v>45833</v>
      </c>
      <c r="AF1549" s="4"/>
      <c r="AG1549" s="34" t="s">
        <v>95</v>
      </c>
      <c r="AH1549" s="34" t="s">
        <v>129</v>
      </c>
      <c r="AI1549" s="34" t="s">
        <v>2927</v>
      </c>
      <c r="AJ1549" s="34" t="s">
        <v>64</v>
      </c>
      <c r="AK1549" s="34" t="s">
        <v>65</v>
      </c>
      <c r="AL1549" s="34" t="s">
        <v>66</v>
      </c>
      <c r="AM1549" s="34" t="s">
        <v>67</v>
      </c>
      <c r="AN1549" s="34">
        <v>6.8900499999999996</v>
      </c>
      <c r="AO1549" s="34" t="s">
        <v>68</v>
      </c>
      <c r="AP1549" s="34"/>
      <c r="AQ1549" s="34"/>
      <c r="AR1549" s="34" t="s">
        <v>68</v>
      </c>
      <c r="AS1549" s="34"/>
      <c r="AT1549" s="34"/>
      <c r="AU1549" s="34" t="s">
        <v>632</v>
      </c>
      <c r="AV1549" s="34" t="s">
        <v>633</v>
      </c>
      <c r="AW1549" s="34">
        <v>15.069470000000001</v>
      </c>
      <c r="AX1549" s="34" t="s">
        <v>635</v>
      </c>
      <c r="AY1549" s="34" t="s">
        <v>636</v>
      </c>
      <c r="AZ1549" s="3">
        <v>232</v>
      </c>
      <c r="BA1549" s="34" t="s">
        <v>60</v>
      </c>
      <c r="BB1549" s="34">
        <v>232</v>
      </c>
      <c r="BC1549" s="34" t="s">
        <v>60</v>
      </c>
      <c r="BD1549" s="34" t="s">
        <v>60</v>
      </c>
      <c r="BE1549" s="34" t="s">
        <v>60</v>
      </c>
      <c r="BF1549" s="34" t="str">
        <f>IFERROR(VLOOKUP(Data_Power_app[[#This Row],[PRO ODER]],'Result'!H:J,3,0),"")</f>
        <v>LAMINATION 1</v>
      </c>
      <c r="BG1549" s="11"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c r="BJ1549" s="34" t="str">
        <f>IFERROR(VLOOKUP(Data_Power_app[[#This Row],[PRO ODER]],'Plan Lean DC'!A:C,3,0),"")</f>
        <v/>
      </c>
      <c r="BK1549" s="34" t="str">
        <f>IFERROR(VLOOKUP(Data_Power_app[[#This Row],[PRO ODER]]&amp;"LEAN_IN",'Real Time'!A:D,4,0),"")</f>
        <v>LEANLINE1_2</v>
      </c>
      <c r="BL1549" s="34"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1662</v>
      </c>
      <c r="B1550" s="34" t="s">
        <v>10402</v>
      </c>
      <c r="C1550" s="34" t="s">
        <v>10403</v>
      </c>
      <c r="D1550" s="34" t="s">
        <v>57</v>
      </c>
      <c r="E1550" s="34" t="s">
        <v>128</v>
      </c>
      <c r="F1550" s="34" t="s">
        <v>59</v>
      </c>
      <c r="G1550" s="34">
        <v>247</v>
      </c>
      <c r="H1550" s="4">
        <v>45825</v>
      </c>
      <c r="I1550" s="4">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v>45829.783414351848</v>
      </c>
      <c r="W1550" s="4">
        <v>45829</v>
      </c>
      <c r="X1550" s="4">
        <v>45831.35796296296</v>
      </c>
      <c r="Y1550" s="4" t="s">
        <v>77</v>
      </c>
      <c r="Z1550" s="4">
        <v>45829</v>
      </c>
      <c r="AA1550" s="4"/>
      <c r="AB1550" s="4" t="s">
        <v>60</v>
      </c>
      <c r="AC1550" s="4">
        <v>45831</v>
      </c>
      <c r="AD1550" s="4">
        <v>45832</v>
      </c>
      <c r="AE1550" s="4">
        <v>45833</v>
      </c>
      <c r="AF1550" s="4"/>
      <c r="AG1550" s="34" t="s">
        <v>95</v>
      </c>
      <c r="AH1550" s="34" t="s">
        <v>129</v>
      </c>
      <c r="AI1550" s="34" t="s">
        <v>2925</v>
      </c>
      <c r="AJ1550" s="34" t="s">
        <v>64</v>
      </c>
      <c r="AK1550" s="34" t="s">
        <v>98</v>
      </c>
      <c r="AL1550" s="34" t="s">
        <v>66</v>
      </c>
      <c r="AM1550" s="34" t="s">
        <v>67</v>
      </c>
      <c r="AN1550" s="34">
        <v>9.0088500000000007</v>
      </c>
      <c r="AO1550" s="34" t="s">
        <v>68</v>
      </c>
      <c r="AP1550" s="34"/>
      <c r="AQ1550" s="34"/>
      <c r="AR1550" s="34" t="s">
        <v>68</v>
      </c>
      <c r="AS1550" s="34"/>
      <c r="AT1550" s="34"/>
      <c r="AU1550" s="34" t="s">
        <v>632</v>
      </c>
      <c r="AV1550" s="34" t="s">
        <v>633</v>
      </c>
      <c r="AW1550" s="34">
        <v>19.701650000000001</v>
      </c>
      <c r="AX1550" s="34" t="s">
        <v>635</v>
      </c>
      <c r="AY1550" s="34" t="s">
        <v>636</v>
      </c>
      <c r="AZ1550" s="3">
        <v>247</v>
      </c>
      <c r="BA1550" s="34" t="s">
        <v>60</v>
      </c>
      <c r="BB1550" s="34">
        <v>247</v>
      </c>
      <c r="BC1550" s="34" t="s">
        <v>60</v>
      </c>
      <c r="BD1550" s="34" t="s">
        <v>60</v>
      </c>
      <c r="BE1550" s="34" t="s">
        <v>60</v>
      </c>
      <c r="BF1550" s="34" t="str">
        <f>IFERROR(VLOOKUP(Data_Power_app[[#This Row],[PRO ODER]],'Result'!H:J,3,0),"")</f>
        <v>LAMINATION 1</v>
      </c>
      <c r="BG1550" s="11"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c r="BJ1550" s="34" t="str">
        <f>IFERROR(VLOOKUP(Data_Power_app[[#This Row],[PRO ODER]],'Plan Lean DC'!A:C,3,0),"")</f>
        <v/>
      </c>
      <c r="BK1550" s="34" t="str">
        <f>IFERROR(VLOOKUP(Data_Power_app[[#This Row],[PRO ODER]]&amp;"LEAN_IN",'Real Time'!A:D,4,0),"")</f>
        <v>LEANLINE1_2</v>
      </c>
      <c r="BL1550" s="34"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1663</v>
      </c>
      <c r="B1551" s="34" t="s">
        <v>15321</v>
      </c>
      <c r="C1551" s="34" t="s">
        <v>15322</v>
      </c>
      <c r="D1551" s="34" t="s">
        <v>84</v>
      </c>
      <c r="E1551" s="34" t="s">
        <v>155</v>
      </c>
      <c r="F1551" s="34" t="s">
        <v>72</v>
      </c>
      <c r="G1551" s="34">
        <v>3927</v>
      </c>
      <c r="H1551" s="4">
        <v>45831</v>
      </c>
      <c r="I1551" s="4">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4" t="s">
        <v>138</v>
      </c>
      <c r="AH1551" s="34" t="s">
        <v>291</v>
      </c>
      <c r="AI1551" s="34" t="s">
        <v>4023</v>
      </c>
      <c r="AJ1551" s="34" t="s">
        <v>74</v>
      </c>
      <c r="AK1551" s="34" t="s">
        <v>98</v>
      </c>
      <c r="AL1551" s="34" t="s">
        <v>292</v>
      </c>
      <c r="AM1551" s="34" t="s">
        <v>293</v>
      </c>
      <c r="AN1551" s="34">
        <v>93.841279999999998</v>
      </c>
      <c r="AO1551" s="34" t="s">
        <v>68</v>
      </c>
      <c r="AP1551" s="34"/>
      <c r="AQ1551" s="34"/>
      <c r="AR1551" s="34" t="s">
        <v>68</v>
      </c>
      <c r="AS1551" s="34"/>
      <c r="AT1551" s="34"/>
      <c r="AU1551" s="34" t="s">
        <v>4024</v>
      </c>
      <c r="AV1551" s="34" t="s">
        <v>4025</v>
      </c>
      <c r="AW1551" s="34">
        <v>205.23232999999999</v>
      </c>
      <c r="AX1551" s="34" t="s">
        <v>4026</v>
      </c>
      <c r="AY1551" s="34" t="s">
        <v>4027</v>
      </c>
      <c r="AZ1551" s="3">
        <v>3927</v>
      </c>
      <c r="BA1551" s="34" t="s">
        <v>194</v>
      </c>
      <c r="BB1551" s="34">
        <v>3927</v>
      </c>
      <c r="BC1551" s="34" t="s">
        <v>60</v>
      </c>
      <c r="BD1551" s="34" t="s">
        <v>60</v>
      </c>
      <c r="BE1551" s="34" t="s">
        <v>294</v>
      </c>
      <c r="BF1551" s="34" t="str">
        <f>IFERROR(VLOOKUP(Data_Power_app[[#This Row],[PRO ODER]],'Result'!H:J,3,0),"")</f>
        <v>LAMINATION 2</v>
      </c>
      <c r="BG1551" s="11"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c r="BJ1551" s="34" t="str">
        <f>IFERROR(VLOOKUP(Data_Power_app[[#This Row],[PRO ODER]],'Plan Lean DC'!A:C,3,0),"")</f>
        <v/>
      </c>
      <c r="BK1551" s="34" t="str">
        <f>IFERROR(VLOOKUP(Data_Power_app[[#This Row],[PRO ODER]]&amp;"LEAN_IN",'Real Time'!A:D,4,0),"")</f>
        <v/>
      </c>
      <c r="BL1551" s="34"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1664</v>
      </c>
      <c r="B1552" s="34" t="s">
        <v>11759</v>
      </c>
      <c r="C1552" s="34" t="s">
        <v>11760</v>
      </c>
      <c r="D1552" s="34" t="s">
        <v>84</v>
      </c>
      <c r="E1552" s="34" t="s">
        <v>146</v>
      </c>
      <c r="F1552" s="34" t="s">
        <v>72</v>
      </c>
      <c r="G1552" s="34">
        <v>294</v>
      </c>
      <c r="H1552" s="4">
        <v>45827</v>
      </c>
      <c r="I1552" s="4">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v>45831.362962962965</v>
      </c>
      <c r="Y1552" s="4" t="s">
        <v>237</v>
      </c>
      <c r="Z1552" s="4" t="s">
        <v>60</v>
      </c>
      <c r="AA1552" s="4"/>
      <c r="AB1552" s="4" t="s">
        <v>60</v>
      </c>
      <c r="AC1552" s="4" t="s">
        <v>60</v>
      </c>
      <c r="AD1552" s="4">
        <v>45832</v>
      </c>
      <c r="AE1552" s="4">
        <v>45833</v>
      </c>
      <c r="AF1552" s="4"/>
      <c r="AG1552" s="34" t="s">
        <v>246</v>
      </c>
      <c r="AH1552" s="34" t="s">
        <v>147</v>
      </c>
      <c r="AI1552" s="34" t="s">
        <v>11761</v>
      </c>
      <c r="AJ1552" s="34" t="s">
        <v>74</v>
      </c>
      <c r="AK1552" s="34" t="s">
        <v>98</v>
      </c>
      <c r="AL1552" s="34" t="s">
        <v>148</v>
      </c>
      <c r="AM1552" s="34" t="s">
        <v>149</v>
      </c>
      <c r="AN1552" s="34">
        <v>8.2340400000000002</v>
      </c>
      <c r="AO1552" s="34" t="s">
        <v>68</v>
      </c>
      <c r="AP1552" s="34"/>
      <c r="AQ1552" s="34"/>
      <c r="AR1552" s="34" t="s">
        <v>68</v>
      </c>
      <c r="AS1552" s="34"/>
      <c r="AT1552" s="34"/>
      <c r="AU1552" s="34" t="s">
        <v>11762</v>
      </c>
      <c r="AV1552" s="34" t="s">
        <v>11763</v>
      </c>
      <c r="AW1552" s="34">
        <v>18.007490000000001</v>
      </c>
      <c r="AX1552" s="34" t="s">
        <v>11764</v>
      </c>
      <c r="AY1552" s="34" t="s">
        <v>11765</v>
      </c>
      <c r="AZ1552" s="3">
        <v>222</v>
      </c>
      <c r="BA1552" s="34" t="s">
        <v>60</v>
      </c>
      <c r="BB1552" s="34">
        <v>294</v>
      </c>
      <c r="BC1552" s="34" t="s">
        <v>60</v>
      </c>
      <c r="BD1552" s="34" t="s">
        <v>60</v>
      </c>
      <c r="BE1552" s="34" t="s">
        <v>60</v>
      </c>
      <c r="BF1552" s="34" t="str">
        <f>IFERROR(VLOOKUP(Data_Power_app[[#This Row],[PRO ODER]],'Result'!H:J,3,0),"")</f>
        <v>LAMINATION 3</v>
      </c>
      <c r="BG1552" s="11" t="str">
        <f>IFERROR(VLOOKUP(Data_Power_app[[#This Row],[PRO ODER]]&amp;"LAM",'Real Time'!A:E,4,0),"")</f>
        <v>ML-04</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LEAN-05</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1665</v>
      </c>
      <c r="B1553" s="34" t="s">
        <v>1834</v>
      </c>
      <c r="C1553" s="34" t="s">
        <v>1835</v>
      </c>
      <c r="D1553" s="34" t="s">
        <v>120</v>
      </c>
      <c r="E1553" s="34" t="s">
        <v>537</v>
      </c>
      <c r="F1553" s="34" t="s">
        <v>72</v>
      </c>
      <c r="G1553" s="34">
        <v>5905</v>
      </c>
      <c r="H1553" s="4">
        <v>45821</v>
      </c>
      <c r="I1553" s="4">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4" t="s">
        <v>246</v>
      </c>
      <c r="AH1553" s="34" t="s">
        <v>538</v>
      </c>
      <c r="AI1553" s="34" t="s">
        <v>546</v>
      </c>
      <c r="AJ1553" s="34" t="s">
        <v>74</v>
      </c>
      <c r="AK1553" s="34" t="s">
        <v>540</v>
      </c>
      <c r="AL1553" s="34" t="s">
        <v>547</v>
      </c>
      <c r="AM1553" s="34" t="s">
        <v>548</v>
      </c>
      <c r="AN1553" s="34">
        <v>7.9835599999999998</v>
      </c>
      <c r="AO1553" s="34" t="s">
        <v>68</v>
      </c>
      <c r="AP1553" s="34"/>
      <c r="AQ1553" s="34"/>
      <c r="AR1553" s="34" t="s">
        <v>68</v>
      </c>
      <c r="AS1553" s="34"/>
      <c r="AT1553" s="34"/>
      <c r="AU1553" s="34" t="s">
        <v>68</v>
      </c>
      <c r="AV1553" s="34"/>
      <c r="AW1553" s="34"/>
      <c r="AX1553" s="34" t="s">
        <v>545</v>
      </c>
      <c r="AY1553" s="34" t="s">
        <v>545</v>
      </c>
      <c r="AZ1553" s="3" t="s">
        <v>545</v>
      </c>
      <c r="BA1553" s="34" t="s">
        <v>60</v>
      </c>
      <c r="BB1553" s="34">
        <v>0</v>
      </c>
      <c r="BC1553" s="34" t="s">
        <v>225</v>
      </c>
      <c r="BD1553" s="34" t="s">
        <v>932</v>
      </c>
      <c r="BE1553" s="34" t="s">
        <v>60</v>
      </c>
      <c r="BF1553" s="34" t="str">
        <f>IFERROR(VLOOKUP(Data_Power_app[[#This Row],[PRO ODER]],'Result'!H:J,3,0),"")</f>
        <v/>
      </c>
      <c r="BG1553" s="11" t="str">
        <f>IFERROR(VLOOKUP(Data_Power_app[[#This Row],[PRO ODER]]&amp;"LAM",'Real Time'!A:E,4,0),"")</f>
        <v>ML-04</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4" t="str">
        <f>IFERROR(VLOOKUP(Data_Power_app[[#This Row],[PRO ODER]],'Xuất-Delay-SLT'!B:C,2,0),"")</f>
        <v/>
      </c>
      <c r="BJ1553" s="34" t="str">
        <f>IFERROR(VLOOKUP(Data_Power_app[[#This Row],[PRO ODER]],'Plan Lean DC'!A:C,3,0),"")</f>
        <v>Line 6, 9</v>
      </c>
      <c r="BK1553" s="34" t="str">
        <f>IFERROR(VLOOKUP(Data_Power_app[[#This Row],[PRO ODER]]&amp;"LEAN_IN",'Real Time'!A:D,4,0),"")</f>
        <v>LEAN-09</v>
      </c>
      <c r="BL1553" s="34"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31">
        <v>1666</v>
      </c>
      <c r="B1554" s="34" t="s">
        <v>1836</v>
      </c>
      <c r="C1554" s="34" t="s">
        <v>1837</v>
      </c>
      <c r="D1554" s="34" t="s">
        <v>120</v>
      </c>
      <c r="E1554" s="34" t="s">
        <v>537</v>
      </c>
      <c r="F1554" s="34" t="s">
        <v>72</v>
      </c>
      <c r="G1554" s="34">
        <v>122</v>
      </c>
      <c r="H1554" s="4">
        <v>45821</v>
      </c>
      <c r="I1554" s="4">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4" t="s">
        <v>138</v>
      </c>
      <c r="AH1554" s="34" t="s">
        <v>538</v>
      </c>
      <c r="AI1554" s="34" t="s">
        <v>539</v>
      </c>
      <c r="AJ1554" s="34" t="s">
        <v>74</v>
      </c>
      <c r="AK1554" s="34" t="s">
        <v>540</v>
      </c>
      <c r="AL1554" s="34" t="s">
        <v>541</v>
      </c>
      <c r="AM1554" s="34" t="s">
        <v>542</v>
      </c>
      <c r="AN1554" s="34">
        <v>0.19792999999999999</v>
      </c>
      <c r="AO1554" s="34" t="s">
        <v>543</v>
      </c>
      <c r="AP1554" s="34" t="s">
        <v>544</v>
      </c>
      <c r="AQ1554" s="34">
        <v>0.19792999999999999</v>
      </c>
      <c r="AR1554" s="34" t="s">
        <v>68</v>
      </c>
      <c r="AS1554" s="34"/>
      <c r="AT1554" s="34"/>
      <c r="AU1554" s="34" t="s">
        <v>68</v>
      </c>
      <c r="AV1554" s="34"/>
      <c r="AW1554" s="34"/>
      <c r="AX1554" s="34" t="s">
        <v>545</v>
      </c>
      <c r="AY1554" s="34" t="s">
        <v>545</v>
      </c>
      <c r="AZ1554" s="3" t="s">
        <v>545</v>
      </c>
      <c r="BA1554" s="34" t="s">
        <v>60</v>
      </c>
      <c r="BB1554" s="34">
        <v>0</v>
      </c>
      <c r="BC1554" s="34" t="s">
        <v>225</v>
      </c>
      <c r="BD1554" s="34" t="s">
        <v>933</v>
      </c>
      <c r="BE1554" s="34" t="s">
        <v>60</v>
      </c>
      <c r="BF1554" s="34" t="str">
        <f>IFERROR(VLOOKUP(Data_Power_app[[#This Row],[PRO ODER]],'Result'!H:J,3,0),"")</f>
        <v/>
      </c>
      <c r="BG1554" s="11" t="str">
        <f>IFERROR(VLOOKUP(Data_Power_app[[#This Row],[PRO ODER]]&amp;"LAM",'Real Time'!A:E,4,0),"")</f>
        <v>ML-02</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c r="BJ1554" s="34" t="str">
        <f>IFERROR(VLOOKUP(Data_Power_app[[#This Row],[PRO ODER]],'Plan Lean DC'!A:C,3,0),"")</f>
        <v/>
      </c>
      <c r="BK1554" s="34" t="str">
        <f>IFERROR(VLOOKUP(Data_Power_app[[#This Row],[PRO ODER]]&amp;"LEAN_IN",'Real Time'!A:D,4,0),"")</f>
        <v/>
      </c>
      <c r="BL1554" s="34"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1667</v>
      </c>
      <c r="B1555" s="34" t="s">
        <v>20154</v>
      </c>
      <c r="C1555" s="34" t="s">
        <v>19076</v>
      </c>
      <c r="D1555" s="34" t="s">
        <v>84</v>
      </c>
      <c r="E1555" s="34" t="s">
        <v>155</v>
      </c>
      <c r="F1555" s="34" t="s">
        <v>72</v>
      </c>
      <c r="G1555" s="34">
        <v>71</v>
      </c>
      <c r="H1555" s="4">
        <v>45831</v>
      </c>
      <c r="I1555" s="4">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4" t="s">
        <v>992</v>
      </c>
      <c r="AH1555" s="34" t="s">
        <v>291</v>
      </c>
      <c r="AI1555" s="34" t="s">
        <v>5087</v>
      </c>
      <c r="AJ1555" s="34" t="s">
        <v>74</v>
      </c>
      <c r="AK1555" s="34" t="s">
        <v>98</v>
      </c>
      <c r="AL1555" s="34" t="s">
        <v>292</v>
      </c>
      <c r="AM1555" s="34" t="s">
        <v>293</v>
      </c>
      <c r="AN1555" s="34">
        <v>1.71726</v>
      </c>
      <c r="AO1555" s="34" t="s">
        <v>68</v>
      </c>
      <c r="AP1555" s="34"/>
      <c r="AQ1555" s="34"/>
      <c r="AR1555" s="34" t="s">
        <v>68</v>
      </c>
      <c r="AS1555" s="34"/>
      <c r="AT1555" s="34"/>
      <c r="AU1555" s="34" t="s">
        <v>198</v>
      </c>
      <c r="AV1555" s="34" t="s">
        <v>199</v>
      </c>
      <c r="AW1555" s="34">
        <v>3.75576</v>
      </c>
      <c r="AX1555" s="34" t="s">
        <v>5088</v>
      </c>
      <c r="AY1555" s="34" t="s">
        <v>5089</v>
      </c>
      <c r="AZ1555" s="3">
        <v>71</v>
      </c>
      <c r="BA1555" s="34" t="s">
        <v>194</v>
      </c>
      <c r="BB1555" s="34">
        <v>71</v>
      </c>
      <c r="BC1555" s="34" t="s">
        <v>60</v>
      </c>
      <c r="BD1555" s="34" t="s">
        <v>60</v>
      </c>
      <c r="BE1555" s="34" t="s">
        <v>294</v>
      </c>
      <c r="BF1555" s="34" t="str">
        <f>IFERROR(VLOOKUP(Data_Power_app[[#This Row],[PRO ODER]],'Result'!H:J,3,0),"")</f>
        <v/>
      </c>
      <c r="BG1555" s="11"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4" t="str">
        <f>IFERROR(VLOOKUP(Data_Power_app[[#This Row],[PRO ODER]],'Xuất-Delay-SLT'!B:C,2,0),"")</f>
        <v/>
      </c>
      <c r="BJ1555" s="34" t="str">
        <f>IFERROR(VLOOKUP(Data_Power_app[[#This Row],[PRO ODER]],'Plan Lean DC'!A:C,3,0),"")</f>
        <v/>
      </c>
      <c r="BK1555" s="34" t="str">
        <f>IFERROR(VLOOKUP(Data_Power_app[[#This Row],[PRO ODER]]&amp;"LEAN_IN",'Real Time'!A:D,4,0),"")</f>
        <v/>
      </c>
      <c r="BL1555" s="34"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1668</v>
      </c>
      <c r="B1556" s="34" t="s">
        <v>11766</v>
      </c>
      <c r="C1556" s="34" t="s">
        <v>11767</v>
      </c>
      <c r="D1556" s="34" t="s">
        <v>84</v>
      </c>
      <c r="E1556" s="34" t="s">
        <v>150</v>
      </c>
      <c r="F1556" s="34" t="s">
        <v>72</v>
      </c>
      <c r="G1556" s="34">
        <v>4800</v>
      </c>
      <c r="H1556" s="4">
        <v>45827</v>
      </c>
      <c r="I1556" s="4">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v>45829.210960648146</v>
      </c>
      <c r="Y1556" s="4" t="s">
        <v>73</v>
      </c>
      <c r="Z1556" s="4" t="s">
        <v>60</v>
      </c>
      <c r="AA1556" s="4"/>
      <c r="AB1556" s="4" t="s">
        <v>60</v>
      </c>
      <c r="AC1556" s="4" t="s">
        <v>60</v>
      </c>
      <c r="AD1556" s="4">
        <v>45832</v>
      </c>
      <c r="AE1556" s="4">
        <v>45833</v>
      </c>
      <c r="AF1556" s="4"/>
      <c r="AG1556" s="34" t="s">
        <v>246</v>
      </c>
      <c r="AH1556" s="34" t="s">
        <v>311</v>
      </c>
      <c r="AI1556" s="34" t="s">
        <v>6206</v>
      </c>
      <c r="AJ1556" s="34" t="s">
        <v>74</v>
      </c>
      <c r="AK1556" s="34" t="s">
        <v>98</v>
      </c>
      <c r="AL1556" s="34" t="s">
        <v>296</v>
      </c>
      <c r="AM1556" s="34" t="s">
        <v>297</v>
      </c>
      <c r="AN1556" s="34">
        <v>121.10747000000001</v>
      </c>
      <c r="AO1556" s="34" t="s">
        <v>68</v>
      </c>
      <c r="AP1556" s="34"/>
      <c r="AQ1556" s="34"/>
      <c r="AR1556" s="34" t="s">
        <v>68</v>
      </c>
      <c r="AS1556" s="34"/>
      <c r="AT1556" s="34"/>
      <c r="AU1556" s="34" t="s">
        <v>231</v>
      </c>
      <c r="AV1556" s="34" t="s">
        <v>232</v>
      </c>
      <c r="AW1556" s="34">
        <v>264.85521</v>
      </c>
      <c r="AX1556" s="34" t="s">
        <v>6207</v>
      </c>
      <c r="AY1556" s="34" t="s">
        <v>6208</v>
      </c>
      <c r="AZ1556" s="3">
        <v>4800</v>
      </c>
      <c r="BA1556" s="34" t="s">
        <v>194</v>
      </c>
      <c r="BB1556" s="34">
        <v>4800</v>
      </c>
      <c r="BC1556" s="34" t="s">
        <v>60</v>
      </c>
      <c r="BD1556" s="34" t="s">
        <v>60</v>
      </c>
      <c r="BE1556" s="34" t="s">
        <v>312</v>
      </c>
      <c r="BF1556" s="34" t="str">
        <f>IFERROR(VLOOKUP(Data_Power_app[[#This Row],[PRO ODER]],'Result'!H:J,3,0),"")</f>
        <v/>
      </c>
      <c r="BG1556" s="11"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4" t="str">
        <f>IFERROR(VLOOKUP(Data_Power_app[[#This Row],[PRO ODER]],'Xuất-Delay-SLT'!B:C,2,0),"")</f>
        <v/>
      </c>
      <c r="BJ1556" s="34" t="str">
        <f>IFERROR(VLOOKUP(Data_Power_app[[#This Row],[PRO ODER]],'Plan Lean DC'!A:C,3,0),"")</f>
        <v/>
      </c>
      <c r="BK1556" s="34" t="str">
        <f>IFERROR(VLOOKUP(Data_Power_app[[#This Row],[PRO ODER]]&amp;"LEAN_IN",'Real Time'!A:D,4,0),"")</f>
        <v>LEAN-06</v>
      </c>
      <c r="BL1556" s="34"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1669</v>
      </c>
      <c r="B1557" s="34" t="s">
        <v>11768</v>
      </c>
      <c r="C1557" s="34" t="s">
        <v>11769</v>
      </c>
      <c r="D1557" s="34" t="s">
        <v>84</v>
      </c>
      <c r="E1557" s="34" t="s">
        <v>150</v>
      </c>
      <c r="F1557" s="34" t="s">
        <v>72</v>
      </c>
      <c r="G1557" s="34">
        <v>2400</v>
      </c>
      <c r="H1557" s="4">
        <v>45827</v>
      </c>
      <c r="I1557" s="4">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4" t="s">
        <v>828</v>
      </c>
      <c r="AH1557" s="34" t="s">
        <v>238</v>
      </c>
      <c r="AI1557" s="34" t="s">
        <v>7526</v>
      </c>
      <c r="AJ1557" s="34" t="s">
        <v>74</v>
      </c>
      <c r="AK1557" s="34" t="s">
        <v>98</v>
      </c>
      <c r="AL1557" s="34" t="s">
        <v>239</v>
      </c>
      <c r="AM1557" s="34" t="s">
        <v>240</v>
      </c>
      <c r="AN1557" s="34">
        <v>61.186639999999997</v>
      </c>
      <c r="AO1557" s="34" t="s">
        <v>68</v>
      </c>
      <c r="AP1557" s="34"/>
      <c r="AQ1557" s="34"/>
      <c r="AR1557" s="34" t="s">
        <v>68</v>
      </c>
      <c r="AS1557" s="34"/>
      <c r="AT1557" s="34"/>
      <c r="AU1557" s="34" t="s">
        <v>337</v>
      </c>
      <c r="AV1557" s="34" t="s">
        <v>338</v>
      </c>
      <c r="AW1557" s="34">
        <v>133.81457</v>
      </c>
      <c r="AX1557" s="34" t="s">
        <v>7527</v>
      </c>
      <c r="AY1557" s="34" t="s">
        <v>7528</v>
      </c>
      <c r="AZ1557" s="3">
        <v>2400</v>
      </c>
      <c r="BA1557" s="34" t="s">
        <v>194</v>
      </c>
      <c r="BB1557" s="34">
        <v>0</v>
      </c>
      <c r="BC1557" s="34" t="s">
        <v>60</v>
      </c>
      <c r="BD1557" s="34" t="s">
        <v>60</v>
      </c>
      <c r="BE1557" s="34" t="s">
        <v>241</v>
      </c>
      <c r="BF1557" s="34" t="str">
        <f>IFERROR(VLOOKUP(Data_Power_app[[#This Row],[PRO ODER]],'Result'!H:J,3,0),"")</f>
        <v/>
      </c>
      <c r="BG1557" s="11"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c r="BJ1557" s="34" t="str">
        <f>IFERROR(VLOOKUP(Data_Power_app[[#This Row],[PRO ODER]],'Plan Lean DC'!A:C,3,0),"")</f>
        <v/>
      </c>
      <c r="BK1557" s="34" t="str">
        <f>IFERROR(VLOOKUP(Data_Power_app[[#This Row],[PRO ODER]]&amp;"LEAN_IN",'Real Time'!A:D,4,0),"")</f>
        <v>LEAN-06</v>
      </c>
      <c r="BL1557" s="34"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1670</v>
      </c>
      <c r="B1558" s="34" t="s">
        <v>15323</v>
      </c>
      <c r="C1558" s="34" t="s">
        <v>15324</v>
      </c>
      <c r="D1558" s="34" t="s">
        <v>84</v>
      </c>
      <c r="E1558" s="34" t="s">
        <v>216</v>
      </c>
      <c r="F1558" s="34" t="s">
        <v>72</v>
      </c>
      <c r="G1558" s="34">
        <v>30</v>
      </c>
      <c r="H1558" s="4">
        <v>45827</v>
      </c>
      <c r="I1558" s="4">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4" t="s">
        <v>138</v>
      </c>
      <c r="AH1558" s="34" t="s">
        <v>367</v>
      </c>
      <c r="AI1558" s="34" t="s">
        <v>368</v>
      </c>
      <c r="AJ1558" s="34" t="s">
        <v>74</v>
      </c>
      <c r="AK1558" s="34" t="s">
        <v>65</v>
      </c>
      <c r="AL1558" s="34" t="s">
        <v>173</v>
      </c>
      <c r="AM1558" s="34" t="s">
        <v>174</v>
      </c>
      <c r="AN1558" s="34">
        <v>1.1235200000000001</v>
      </c>
      <c r="AO1558" s="34" t="s">
        <v>91</v>
      </c>
      <c r="AP1558" s="34" t="s">
        <v>92</v>
      </c>
      <c r="AQ1558" s="34">
        <v>1.1235200000000001</v>
      </c>
      <c r="AR1558" s="34" t="s">
        <v>68</v>
      </c>
      <c r="AS1558" s="34"/>
      <c r="AT1558" s="34"/>
      <c r="AU1558" s="34" t="s">
        <v>212</v>
      </c>
      <c r="AV1558" s="34" t="s">
        <v>213</v>
      </c>
      <c r="AW1558" s="34">
        <v>2.0888399999999998</v>
      </c>
      <c r="AX1558" s="34" t="s">
        <v>369</v>
      </c>
      <c r="AY1558" s="34" t="s">
        <v>370</v>
      </c>
      <c r="AZ1558" s="3">
        <v>30</v>
      </c>
      <c r="BA1558" s="34" t="s">
        <v>194</v>
      </c>
      <c r="BB1558" s="34">
        <v>30</v>
      </c>
      <c r="BC1558" s="34" t="s">
        <v>60</v>
      </c>
      <c r="BD1558" s="34" t="s">
        <v>60</v>
      </c>
      <c r="BE1558" s="34" t="s">
        <v>371</v>
      </c>
      <c r="BF1558" s="34" t="str">
        <f>IFERROR(VLOOKUP(Data_Power_app[[#This Row],[PRO ODER]],'Result'!H:J,3,0),"")</f>
        <v>LAMINATION 2</v>
      </c>
      <c r="BG1558" s="11"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
      </c>
      <c r="BL1558" s="34"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1671</v>
      </c>
      <c r="B1559" s="34" t="s">
        <v>15325</v>
      </c>
      <c r="C1559" s="34" t="s">
        <v>15326</v>
      </c>
      <c r="D1559" s="34" t="s">
        <v>84</v>
      </c>
      <c r="E1559" s="34" t="s">
        <v>216</v>
      </c>
      <c r="F1559" s="34" t="s">
        <v>72</v>
      </c>
      <c r="G1559" s="34">
        <v>36</v>
      </c>
      <c r="H1559" s="4">
        <v>45827</v>
      </c>
      <c r="I1559" s="4">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4" t="s">
        <v>138</v>
      </c>
      <c r="AH1559" s="34" t="s">
        <v>367</v>
      </c>
      <c r="AI1559" s="34" t="s">
        <v>368</v>
      </c>
      <c r="AJ1559" s="34" t="s">
        <v>74</v>
      </c>
      <c r="AK1559" s="34" t="s">
        <v>65</v>
      </c>
      <c r="AL1559" s="34" t="s">
        <v>173</v>
      </c>
      <c r="AM1559" s="34" t="s">
        <v>174</v>
      </c>
      <c r="AN1559" s="34">
        <v>1.2785200000000001</v>
      </c>
      <c r="AO1559" s="34" t="s">
        <v>91</v>
      </c>
      <c r="AP1559" s="34" t="s">
        <v>92</v>
      </c>
      <c r="AQ1559" s="34">
        <v>1.2785200000000001</v>
      </c>
      <c r="AR1559" s="34" t="s">
        <v>68</v>
      </c>
      <c r="AS1559" s="34"/>
      <c r="AT1559" s="34"/>
      <c r="AU1559" s="34" t="s">
        <v>212</v>
      </c>
      <c r="AV1559" s="34" t="s">
        <v>213</v>
      </c>
      <c r="AW1559" s="34">
        <v>2.37683</v>
      </c>
      <c r="AX1559" s="34" t="s">
        <v>369</v>
      </c>
      <c r="AY1559" s="34" t="s">
        <v>370</v>
      </c>
      <c r="AZ1559" s="3">
        <v>36</v>
      </c>
      <c r="BA1559" s="34" t="s">
        <v>194</v>
      </c>
      <c r="BB1559" s="34">
        <v>36</v>
      </c>
      <c r="BC1559" s="34" t="s">
        <v>60</v>
      </c>
      <c r="BD1559" s="34" t="s">
        <v>60</v>
      </c>
      <c r="BE1559" s="34" t="s">
        <v>371</v>
      </c>
      <c r="BF1559" s="34" t="str">
        <f>IFERROR(VLOOKUP(Data_Power_app[[#This Row],[PRO ODER]],'Result'!H:J,3,0),"")</f>
        <v>LAMINATION 2</v>
      </c>
      <c r="BG1559" s="11"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
      </c>
      <c r="BL1559" s="34"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1672</v>
      </c>
      <c r="B1560" s="34" t="s">
        <v>15327</v>
      </c>
      <c r="C1560" s="34" t="s">
        <v>15328</v>
      </c>
      <c r="D1560" s="34" t="s">
        <v>84</v>
      </c>
      <c r="E1560" s="34" t="s">
        <v>216</v>
      </c>
      <c r="F1560" s="34" t="s">
        <v>72</v>
      </c>
      <c r="G1560" s="34">
        <v>36</v>
      </c>
      <c r="H1560" s="4">
        <v>45827</v>
      </c>
      <c r="I1560" s="4">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4" t="s">
        <v>138</v>
      </c>
      <c r="AH1560" s="34" t="s">
        <v>367</v>
      </c>
      <c r="AI1560" s="34" t="s">
        <v>368</v>
      </c>
      <c r="AJ1560" s="34" t="s">
        <v>74</v>
      </c>
      <c r="AK1560" s="34" t="s">
        <v>65</v>
      </c>
      <c r="AL1560" s="34" t="s">
        <v>173</v>
      </c>
      <c r="AM1560" s="34" t="s">
        <v>174</v>
      </c>
      <c r="AN1560" s="34">
        <v>1.1235200000000001</v>
      </c>
      <c r="AO1560" s="34" t="s">
        <v>91</v>
      </c>
      <c r="AP1560" s="34" t="s">
        <v>92</v>
      </c>
      <c r="AQ1560" s="34">
        <v>1.1235200000000001</v>
      </c>
      <c r="AR1560" s="34" t="s">
        <v>68</v>
      </c>
      <c r="AS1560" s="34"/>
      <c r="AT1560" s="34"/>
      <c r="AU1560" s="34" t="s">
        <v>212</v>
      </c>
      <c r="AV1560" s="34" t="s">
        <v>213</v>
      </c>
      <c r="AW1560" s="34">
        <v>2.0887199999999999</v>
      </c>
      <c r="AX1560" s="34" t="s">
        <v>369</v>
      </c>
      <c r="AY1560" s="34" t="s">
        <v>370</v>
      </c>
      <c r="AZ1560" s="3">
        <v>36</v>
      </c>
      <c r="BA1560" s="34" t="s">
        <v>194</v>
      </c>
      <c r="BB1560" s="34">
        <v>36</v>
      </c>
      <c r="BC1560" s="34" t="s">
        <v>60</v>
      </c>
      <c r="BD1560" s="34" t="s">
        <v>60</v>
      </c>
      <c r="BE1560" s="34" t="s">
        <v>371</v>
      </c>
      <c r="BF1560" s="34" t="str">
        <f>IFERROR(VLOOKUP(Data_Power_app[[#This Row],[PRO ODER]],'Result'!H:J,3,0),"")</f>
        <v>LAMINATION 2</v>
      </c>
      <c r="BG1560" s="11"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
      </c>
      <c r="BL1560" s="34"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1673</v>
      </c>
      <c r="B1561" s="34" t="s">
        <v>15329</v>
      </c>
      <c r="C1561" s="34" t="s">
        <v>15330</v>
      </c>
      <c r="D1561" s="34" t="s">
        <v>84</v>
      </c>
      <c r="E1561" s="34" t="s">
        <v>216</v>
      </c>
      <c r="F1561" s="34" t="s">
        <v>72</v>
      </c>
      <c r="G1561" s="34">
        <v>54</v>
      </c>
      <c r="H1561" s="4">
        <v>45827</v>
      </c>
      <c r="I1561" s="4">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4" t="s">
        <v>138</v>
      </c>
      <c r="AH1561" s="34" t="s">
        <v>367</v>
      </c>
      <c r="AI1561" s="34" t="s">
        <v>368</v>
      </c>
      <c r="AJ1561" s="34" t="s">
        <v>74</v>
      </c>
      <c r="AK1561" s="34" t="s">
        <v>65</v>
      </c>
      <c r="AL1561" s="34" t="s">
        <v>173</v>
      </c>
      <c r="AM1561" s="34" t="s">
        <v>174</v>
      </c>
      <c r="AN1561" s="34">
        <v>1.68529</v>
      </c>
      <c r="AO1561" s="34" t="s">
        <v>91</v>
      </c>
      <c r="AP1561" s="34" t="s">
        <v>92</v>
      </c>
      <c r="AQ1561" s="34">
        <v>1.68529</v>
      </c>
      <c r="AR1561" s="34" t="s">
        <v>68</v>
      </c>
      <c r="AS1561" s="34"/>
      <c r="AT1561" s="34"/>
      <c r="AU1561" s="34" t="s">
        <v>212</v>
      </c>
      <c r="AV1561" s="34" t="s">
        <v>213</v>
      </c>
      <c r="AW1561" s="34">
        <v>3.13307</v>
      </c>
      <c r="AX1561" s="34" t="s">
        <v>369</v>
      </c>
      <c r="AY1561" s="34" t="s">
        <v>370</v>
      </c>
      <c r="AZ1561" s="3">
        <v>54</v>
      </c>
      <c r="BA1561" s="34" t="s">
        <v>194</v>
      </c>
      <c r="BB1561" s="34">
        <v>54</v>
      </c>
      <c r="BC1561" s="34" t="s">
        <v>60</v>
      </c>
      <c r="BD1561" s="34" t="s">
        <v>60</v>
      </c>
      <c r="BE1561" s="34" t="s">
        <v>371</v>
      </c>
      <c r="BF1561" s="34" t="str">
        <f>IFERROR(VLOOKUP(Data_Power_app[[#This Row],[PRO ODER]],'Result'!H:J,3,0),"")</f>
        <v>LAMINATION 2</v>
      </c>
      <c r="BG1561" s="11"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
      </c>
      <c r="BL1561" s="34"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1674</v>
      </c>
      <c r="B1562" s="34" t="s">
        <v>15331</v>
      </c>
      <c r="C1562" s="34" t="s">
        <v>15332</v>
      </c>
      <c r="D1562" s="34" t="s">
        <v>84</v>
      </c>
      <c r="E1562" s="34" t="s">
        <v>216</v>
      </c>
      <c r="F1562" s="34" t="s">
        <v>72</v>
      </c>
      <c r="G1562" s="34">
        <v>126</v>
      </c>
      <c r="H1562" s="4">
        <v>45827</v>
      </c>
      <c r="I1562" s="4">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4" t="s">
        <v>138</v>
      </c>
      <c r="AH1562" s="34" t="s">
        <v>367</v>
      </c>
      <c r="AI1562" s="34" t="s">
        <v>368</v>
      </c>
      <c r="AJ1562" s="34" t="s">
        <v>74</v>
      </c>
      <c r="AK1562" s="34" t="s">
        <v>65</v>
      </c>
      <c r="AL1562" s="34" t="s">
        <v>173</v>
      </c>
      <c r="AM1562" s="34" t="s">
        <v>174</v>
      </c>
      <c r="AN1562" s="34">
        <v>3.9323299999999999</v>
      </c>
      <c r="AO1562" s="34" t="s">
        <v>91</v>
      </c>
      <c r="AP1562" s="34" t="s">
        <v>92</v>
      </c>
      <c r="AQ1562" s="34">
        <v>3.9323299999999999</v>
      </c>
      <c r="AR1562" s="34" t="s">
        <v>68</v>
      </c>
      <c r="AS1562" s="34"/>
      <c r="AT1562" s="34"/>
      <c r="AU1562" s="34" t="s">
        <v>212</v>
      </c>
      <c r="AV1562" s="34" t="s">
        <v>213</v>
      </c>
      <c r="AW1562" s="34">
        <v>7.3105099999999998</v>
      </c>
      <c r="AX1562" s="34" t="s">
        <v>369</v>
      </c>
      <c r="AY1562" s="34" t="s">
        <v>370</v>
      </c>
      <c r="AZ1562" s="3">
        <v>126</v>
      </c>
      <c r="BA1562" s="34" t="s">
        <v>194</v>
      </c>
      <c r="BB1562" s="34">
        <v>126</v>
      </c>
      <c r="BC1562" s="34" t="s">
        <v>60</v>
      </c>
      <c r="BD1562" s="34" t="s">
        <v>60</v>
      </c>
      <c r="BE1562" s="34" t="s">
        <v>371</v>
      </c>
      <c r="BF1562" s="34" t="str">
        <f>IFERROR(VLOOKUP(Data_Power_app[[#This Row],[PRO ODER]],'Result'!H:J,3,0),"")</f>
        <v>LAMINATION 2</v>
      </c>
      <c r="BG1562" s="11"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c r="BJ1562" s="34" t="str">
        <f>IFERROR(VLOOKUP(Data_Power_app[[#This Row],[PRO ODER]],'Plan Lean DC'!A:C,3,0),"")</f>
        <v/>
      </c>
      <c r="BK1562" s="34" t="str">
        <f>IFERROR(VLOOKUP(Data_Power_app[[#This Row],[PRO ODER]]&amp;"LEAN_IN",'Real Time'!A:D,4,0),"")</f>
        <v/>
      </c>
      <c r="BL1562" s="34"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1675</v>
      </c>
      <c r="B1563" s="34" t="s">
        <v>15333</v>
      </c>
      <c r="C1563" s="34" t="s">
        <v>15334</v>
      </c>
      <c r="D1563" s="34" t="s">
        <v>84</v>
      </c>
      <c r="E1563" s="34" t="s">
        <v>216</v>
      </c>
      <c r="F1563" s="34" t="s">
        <v>72</v>
      </c>
      <c r="G1563" s="34">
        <v>156</v>
      </c>
      <c r="H1563" s="4">
        <v>45827</v>
      </c>
      <c r="I1563" s="4">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4" t="s">
        <v>138</v>
      </c>
      <c r="AH1563" s="34" t="s">
        <v>367</v>
      </c>
      <c r="AI1563" s="34" t="s">
        <v>368</v>
      </c>
      <c r="AJ1563" s="34" t="s">
        <v>74</v>
      </c>
      <c r="AK1563" s="34" t="s">
        <v>65</v>
      </c>
      <c r="AL1563" s="34" t="s">
        <v>173</v>
      </c>
      <c r="AM1563" s="34" t="s">
        <v>174</v>
      </c>
      <c r="AN1563" s="34">
        <v>4.4636899999999997</v>
      </c>
      <c r="AO1563" s="34" t="s">
        <v>91</v>
      </c>
      <c r="AP1563" s="34" t="s">
        <v>92</v>
      </c>
      <c r="AQ1563" s="34">
        <v>4.4636899999999997</v>
      </c>
      <c r="AR1563" s="34" t="s">
        <v>68</v>
      </c>
      <c r="AS1563" s="34"/>
      <c r="AT1563" s="34"/>
      <c r="AU1563" s="34" t="s">
        <v>212</v>
      </c>
      <c r="AV1563" s="34" t="s">
        <v>213</v>
      </c>
      <c r="AW1563" s="34">
        <v>8.2975200000000005</v>
      </c>
      <c r="AX1563" s="34" t="s">
        <v>369</v>
      </c>
      <c r="AY1563" s="34" t="s">
        <v>370</v>
      </c>
      <c r="AZ1563" s="3">
        <v>156</v>
      </c>
      <c r="BA1563" s="34" t="s">
        <v>194</v>
      </c>
      <c r="BB1563" s="34">
        <v>156</v>
      </c>
      <c r="BC1563" s="34" t="s">
        <v>60</v>
      </c>
      <c r="BD1563" s="34" t="s">
        <v>60</v>
      </c>
      <c r="BE1563" s="34" t="s">
        <v>371</v>
      </c>
      <c r="BF1563" s="34" t="str">
        <f>IFERROR(VLOOKUP(Data_Power_app[[#This Row],[PRO ODER]],'Result'!H:J,3,0),"")</f>
        <v>LAMINATION 2</v>
      </c>
      <c r="BG1563" s="11"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c r="BJ1563" s="34" t="str">
        <f>IFERROR(VLOOKUP(Data_Power_app[[#This Row],[PRO ODER]],'Plan Lean DC'!A:C,3,0),"")</f>
        <v/>
      </c>
      <c r="BK1563" s="34" t="str">
        <f>IFERROR(VLOOKUP(Data_Power_app[[#This Row],[PRO ODER]]&amp;"LEAN_IN",'Real Time'!A:D,4,0),"")</f>
        <v/>
      </c>
      <c r="BL1563" s="34"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1676</v>
      </c>
      <c r="B1564" s="34" t="s">
        <v>15335</v>
      </c>
      <c r="C1564" s="34" t="s">
        <v>15336</v>
      </c>
      <c r="D1564" s="34" t="s">
        <v>84</v>
      </c>
      <c r="E1564" s="34" t="s">
        <v>216</v>
      </c>
      <c r="F1564" s="34" t="s">
        <v>72</v>
      </c>
      <c r="G1564" s="34">
        <v>246</v>
      </c>
      <c r="H1564" s="4">
        <v>45827</v>
      </c>
      <c r="I1564" s="4">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4" t="s">
        <v>138</v>
      </c>
      <c r="AH1564" s="34" t="s">
        <v>367</v>
      </c>
      <c r="AI1564" s="34" t="s">
        <v>368</v>
      </c>
      <c r="AJ1564" s="34" t="s">
        <v>74</v>
      </c>
      <c r="AK1564" s="34" t="s">
        <v>65</v>
      </c>
      <c r="AL1564" s="34" t="s">
        <v>173</v>
      </c>
      <c r="AM1564" s="34" t="s">
        <v>174</v>
      </c>
      <c r="AN1564" s="34">
        <v>7.0388999999999999</v>
      </c>
      <c r="AO1564" s="34" t="s">
        <v>91</v>
      </c>
      <c r="AP1564" s="34" t="s">
        <v>92</v>
      </c>
      <c r="AQ1564" s="34">
        <v>7.0388999999999999</v>
      </c>
      <c r="AR1564" s="34" t="s">
        <v>68</v>
      </c>
      <c r="AS1564" s="34"/>
      <c r="AT1564" s="34"/>
      <c r="AU1564" s="34" t="s">
        <v>212</v>
      </c>
      <c r="AV1564" s="34" t="s">
        <v>213</v>
      </c>
      <c r="AW1564" s="34">
        <v>13.084540000000001</v>
      </c>
      <c r="AX1564" s="34" t="s">
        <v>369</v>
      </c>
      <c r="AY1564" s="34" t="s">
        <v>370</v>
      </c>
      <c r="AZ1564" s="3">
        <v>246</v>
      </c>
      <c r="BA1564" s="34" t="s">
        <v>194</v>
      </c>
      <c r="BB1564" s="34">
        <v>246</v>
      </c>
      <c r="BC1564" s="34" t="s">
        <v>60</v>
      </c>
      <c r="BD1564" s="34" t="s">
        <v>60</v>
      </c>
      <c r="BE1564" s="34" t="s">
        <v>371</v>
      </c>
      <c r="BF1564" s="34" t="str">
        <f>IFERROR(VLOOKUP(Data_Power_app[[#This Row],[PRO ODER]],'Result'!H:J,3,0),"")</f>
        <v>LAMINATION 2</v>
      </c>
      <c r="BG1564" s="11"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
      </c>
      <c r="BL1564" s="34"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1677</v>
      </c>
      <c r="B1565" s="34" t="s">
        <v>15337</v>
      </c>
      <c r="C1565" s="34" t="s">
        <v>15338</v>
      </c>
      <c r="D1565" s="34" t="s">
        <v>84</v>
      </c>
      <c r="E1565" s="34" t="s">
        <v>216</v>
      </c>
      <c r="F1565" s="34" t="s">
        <v>72</v>
      </c>
      <c r="G1565" s="34">
        <v>480</v>
      </c>
      <c r="H1565" s="4">
        <v>45827</v>
      </c>
      <c r="I1565" s="4">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4" t="s">
        <v>138</v>
      </c>
      <c r="AH1565" s="34" t="s">
        <v>367</v>
      </c>
      <c r="AI1565" s="34" t="s">
        <v>368</v>
      </c>
      <c r="AJ1565" s="34" t="s">
        <v>74</v>
      </c>
      <c r="AK1565" s="34" t="s">
        <v>65</v>
      </c>
      <c r="AL1565" s="34" t="s">
        <v>173</v>
      </c>
      <c r="AM1565" s="34" t="s">
        <v>174</v>
      </c>
      <c r="AN1565" s="34">
        <v>13.73443</v>
      </c>
      <c r="AO1565" s="34" t="s">
        <v>91</v>
      </c>
      <c r="AP1565" s="34" t="s">
        <v>92</v>
      </c>
      <c r="AQ1565" s="34">
        <v>13.73443</v>
      </c>
      <c r="AR1565" s="34" t="s">
        <v>68</v>
      </c>
      <c r="AS1565" s="34"/>
      <c r="AT1565" s="34"/>
      <c r="AU1565" s="34" t="s">
        <v>212</v>
      </c>
      <c r="AV1565" s="34" t="s">
        <v>213</v>
      </c>
      <c r="AW1565" s="34">
        <v>25.530819999999999</v>
      </c>
      <c r="AX1565" s="34" t="s">
        <v>369</v>
      </c>
      <c r="AY1565" s="34" t="s">
        <v>370</v>
      </c>
      <c r="AZ1565" s="3">
        <v>480</v>
      </c>
      <c r="BA1565" s="34" t="s">
        <v>194</v>
      </c>
      <c r="BB1565" s="34">
        <v>480</v>
      </c>
      <c r="BC1565" s="34" t="s">
        <v>60</v>
      </c>
      <c r="BD1565" s="34" t="s">
        <v>60</v>
      </c>
      <c r="BE1565" s="34" t="s">
        <v>371</v>
      </c>
      <c r="BF1565" s="34" t="str">
        <f>IFERROR(VLOOKUP(Data_Power_app[[#This Row],[PRO ODER]],'Result'!H:J,3,0),"")</f>
        <v>LAMINATION 2</v>
      </c>
      <c r="BG1565" s="11"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
      </c>
      <c r="BL1565" s="34"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1678</v>
      </c>
      <c r="B1566" s="34" t="s">
        <v>15339</v>
      </c>
      <c r="C1566" s="34" t="s">
        <v>15340</v>
      </c>
      <c r="D1566" s="34" t="s">
        <v>84</v>
      </c>
      <c r="E1566" s="34" t="s">
        <v>216</v>
      </c>
      <c r="F1566" s="34" t="s">
        <v>72</v>
      </c>
      <c r="G1566" s="34">
        <v>360</v>
      </c>
      <c r="H1566" s="4">
        <v>45827</v>
      </c>
      <c r="I1566" s="4">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4" t="s">
        <v>138</v>
      </c>
      <c r="AH1566" s="34" t="s">
        <v>367</v>
      </c>
      <c r="AI1566" s="34" t="s">
        <v>368</v>
      </c>
      <c r="AJ1566" s="34" t="s">
        <v>74</v>
      </c>
      <c r="AK1566" s="34" t="s">
        <v>65</v>
      </c>
      <c r="AL1566" s="34" t="s">
        <v>173</v>
      </c>
      <c r="AM1566" s="34" t="s">
        <v>174</v>
      </c>
      <c r="AN1566" s="34">
        <v>10.30082</v>
      </c>
      <c r="AO1566" s="34" t="s">
        <v>91</v>
      </c>
      <c r="AP1566" s="34" t="s">
        <v>92</v>
      </c>
      <c r="AQ1566" s="34">
        <v>10.30082</v>
      </c>
      <c r="AR1566" s="34" t="s">
        <v>68</v>
      </c>
      <c r="AS1566" s="34"/>
      <c r="AT1566" s="34"/>
      <c r="AU1566" s="34" t="s">
        <v>212</v>
      </c>
      <c r="AV1566" s="34" t="s">
        <v>213</v>
      </c>
      <c r="AW1566" s="34">
        <v>19.148109999999999</v>
      </c>
      <c r="AX1566" s="34" t="s">
        <v>369</v>
      </c>
      <c r="AY1566" s="34" t="s">
        <v>370</v>
      </c>
      <c r="AZ1566" s="3">
        <v>360</v>
      </c>
      <c r="BA1566" s="34" t="s">
        <v>194</v>
      </c>
      <c r="BB1566" s="34">
        <v>360</v>
      </c>
      <c r="BC1566" s="34" t="s">
        <v>60</v>
      </c>
      <c r="BD1566" s="34" t="s">
        <v>60</v>
      </c>
      <c r="BE1566" s="34" t="s">
        <v>371</v>
      </c>
      <c r="BF1566" s="34" t="str">
        <f>IFERROR(VLOOKUP(Data_Power_app[[#This Row],[PRO ODER]],'Result'!H:J,3,0),"")</f>
        <v>LAMINATION 2</v>
      </c>
      <c r="BG1566" s="11"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
      </c>
      <c r="BL1566" s="34"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1679</v>
      </c>
      <c r="B1567" s="34" t="s">
        <v>15341</v>
      </c>
      <c r="C1567" s="34" t="s">
        <v>15342</v>
      </c>
      <c r="D1567" s="34" t="s">
        <v>84</v>
      </c>
      <c r="E1567" s="34" t="s">
        <v>216</v>
      </c>
      <c r="F1567" s="34" t="s">
        <v>72</v>
      </c>
      <c r="G1567" s="34">
        <v>624</v>
      </c>
      <c r="H1567" s="4">
        <v>45827</v>
      </c>
      <c r="I1567" s="4">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4" t="s">
        <v>138</v>
      </c>
      <c r="AH1567" s="34" t="s">
        <v>367</v>
      </c>
      <c r="AI1567" s="34" t="s">
        <v>368</v>
      </c>
      <c r="AJ1567" s="34" t="s">
        <v>74</v>
      </c>
      <c r="AK1567" s="34" t="s">
        <v>65</v>
      </c>
      <c r="AL1567" s="34" t="s">
        <v>173</v>
      </c>
      <c r="AM1567" s="34" t="s">
        <v>174</v>
      </c>
      <c r="AN1567" s="34">
        <v>16.91639</v>
      </c>
      <c r="AO1567" s="34" t="s">
        <v>91</v>
      </c>
      <c r="AP1567" s="34" t="s">
        <v>92</v>
      </c>
      <c r="AQ1567" s="34">
        <v>16.91639</v>
      </c>
      <c r="AR1567" s="34" t="s">
        <v>68</v>
      </c>
      <c r="AS1567" s="34"/>
      <c r="AT1567" s="34"/>
      <c r="AU1567" s="34" t="s">
        <v>212</v>
      </c>
      <c r="AV1567" s="34" t="s">
        <v>213</v>
      </c>
      <c r="AW1567" s="34">
        <v>31.441859999999998</v>
      </c>
      <c r="AX1567" s="34" t="s">
        <v>369</v>
      </c>
      <c r="AY1567" s="34" t="s">
        <v>370</v>
      </c>
      <c r="AZ1567" s="3">
        <v>624</v>
      </c>
      <c r="BA1567" s="34" t="s">
        <v>194</v>
      </c>
      <c r="BB1567" s="34">
        <v>624</v>
      </c>
      <c r="BC1567" s="34" t="s">
        <v>60</v>
      </c>
      <c r="BD1567" s="34" t="s">
        <v>60</v>
      </c>
      <c r="BE1567" s="34" t="s">
        <v>371</v>
      </c>
      <c r="BF1567" s="34" t="str">
        <f>IFERROR(VLOOKUP(Data_Power_app[[#This Row],[PRO ODER]],'Result'!H:J,3,0),"")</f>
        <v>LAMINATION 2</v>
      </c>
      <c r="BG1567" s="11"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
      </c>
      <c r="BL1567" s="34"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1680</v>
      </c>
      <c r="B1568" s="34" t="s">
        <v>15343</v>
      </c>
      <c r="C1568" s="34" t="s">
        <v>15344</v>
      </c>
      <c r="D1568" s="34" t="s">
        <v>84</v>
      </c>
      <c r="E1568" s="34" t="s">
        <v>216</v>
      </c>
      <c r="F1568" s="34" t="s">
        <v>72</v>
      </c>
      <c r="G1568" s="34">
        <v>228</v>
      </c>
      <c r="H1568" s="4">
        <v>45827</v>
      </c>
      <c r="I1568" s="4">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4" t="s">
        <v>138</v>
      </c>
      <c r="AH1568" s="34" t="s">
        <v>367</v>
      </c>
      <c r="AI1568" s="34" t="s">
        <v>368</v>
      </c>
      <c r="AJ1568" s="34" t="s">
        <v>74</v>
      </c>
      <c r="AK1568" s="34" t="s">
        <v>65</v>
      </c>
      <c r="AL1568" s="34" t="s">
        <v>173</v>
      </c>
      <c r="AM1568" s="34" t="s">
        <v>174</v>
      </c>
      <c r="AN1568" s="34">
        <v>5.7277500000000003</v>
      </c>
      <c r="AO1568" s="34" t="s">
        <v>91</v>
      </c>
      <c r="AP1568" s="34" t="s">
        <v>92</v>
      </c>
      <c r="AQ1568" s="34">
        <v>5.7277500000000003</v>
      </c>
      <c r="AR1568" s="34" t="s">
        <v>68</v>
      </c>
      <c r="AS1568" s="34"/>
      <c r="AT1568" s="34"/>
      <c r="AU1568" s="34" t="s">
        <v>212</v>
      </c>
      <c r="AV1568" s="34" t="s">
        <v>213</v>
      </c>
      <c r="AW1568" s="34">
        <v>10.647650000000001</v>
      </c>
      <c r="AX1568" s="34" t="s">
        <v>369</v>
      </c>
      <c r="AY1568" s="34" t="s">
        <v>370</v>
      </c>
      <c r="AZ1568" s="3">
        <v>228</v>
      </c>
      <c r="BA1568" s="34" t="s">
        <v>194</v>
      </c>
      <c r="BB1568" s="34">
        <v>228</v>
      </c>
      <c r="BC1568" s="34" t="s">
        <v>60</v>
      </c>
      <c r="BD1568" s="34" t="s">
        <v>60</v>
      </c>
      <c r="BE1568" s="34" t="s">
        <v>371</v>
      </c>
      <c r="BF1568" s="34" t="str">
        <f>IFERROR(VLOOKUP(Data_Power_app[[#This Row],[PRO ODER]],'Result'!H:J,3,0),"")</f>
        <v>LAMINATION 2</v>
      </c>
      <c r="BG1568" s="11"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c r="BJ1568" s="34" t="str">
        <f>IFERROR(VLOOKUP(Data_Power_app[[#This Row],[PRO ODER]],'Plan Lean DC'!A:C,3,0),"")</f>
        <v/>
      </c>
      <c r="BK1568" s="34" t="str">
        <f>IFERROR(VLOOKUP(Data_Power_app[[#This Row],[PRO ODER]]&amp;"LEAN_IN",'Real Time'!A:D,4,0),"")</f>
        <v/>
      </c>
      <c r="BL1568" s="34"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1681</v>
      </c>
      <c r="B1569" s="34" t="s">
        <v>15345</v>
      </c>
      <c r="C1569" s="34" t="s">
        <v>15346</v>
      </c>
      <c r="D1569" s="34" t="s">
        <v>84</v>
      </c>
      <c r="E1569" s="34" t="s">
        <v>216</v>
      </c>
      <c r="F1569" s="34" t="s">
        <v>72</v>
      </c>
      <c r="G1569" s="34">
        <v>18</v>
      </c>
      <c r="H1569" s="4">
        <v>45827</v>
      </c>
      <c r="I1569" s="4">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4" t="s">
        <v>138</v>
      </c>
      <c r="AH1569" s="34" t="s">
        <v>367</v>
      </c>
      <c r="AI1569" s="34" t="s">
        <v>368</v>
      </c>
      <c r="AJ1569" s="34" t="s">
        <v>74</v>
      </c>
      <c r="AK1569" s="34" t="s">
        <v>65</v>
      </c>
      <c r="AL1569" s="34" t="s">
        <v>173</v>
      </c>
      <c r="AM1569" s="34" t="s">
        <v>174</v>
      </c>
      <c r="AN1569" s="34">
        <v>0.41195999999999999</v>
      </c>
      <c r="AO1569" s="34" t="s">
        <v>91</v>
      </c>
      <c r="AP1569" s="34" t="s">
        <v>92</v>
      </c>
      <c r="AQ1569" s="34">
        <v>0.41195999999999999</v>
      </c>
      <c r="AR1569" s="34" t="s">
        <v>68</v>
      </c>
      <c r="AS1569" s="34"/>
      <c r="AT1569" s="34"/>
      <c r="AU1569" s="34" t="s">
        <v>212</v>
      </c>
      <c r="AV1569" s="34" t="s">
        <v>213</v>
      </c>
      <c r="AW1569" s="34">
        <v>0.76588999999999996</v>
      </c>
      <c r="AX1569" s="34" t="s">
        <v>369</v>
      </c>
      <c r="AY1569" s="34" t="s">
        <v>370</v>
      </c>
      <c r="AZ1569" s="3">
        <v>18</v>
      </c>
      <c r="BA1569" s="34" t="s">
        <v>194</v>
      </c>
      <c r="BB1569" s="34">
        <v>18</v>
      </c>
      <c r="BC1569" s="34" t="s">
        <v>60</v>
      </c>
      <c r="BD1569" s="34" t="s">
        <v>60</v>
      </c>
      <c r="BE1569" s="34" t="s">
        <v>371</v>
      </c>
      <c r="BF1569" s="34" t="str">
        <f>IFERROR(VLOOKUP(Data_Power_app[[#This Row],[PRO ODER]],'Result'!H:J,3,0),"")</f>
        <v>LAMINATION 2</v>
      </c>
      <c r="BG1569" s="11"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c r="BJ1569" s="34" t="str">
        <f>IFERROR(VLOOKUP(Data_Power_app[[#This Row],[PRO ODER]],'Plan Lean DC'!A:C,3,0),"")</f>
        <v/>
      </c>
      <c r="BK1569" s="34" t="str">
        <f>IFERROR(VLOOKUP(Data_Power_app[[#This Row],[PRO ODER]]&amp;"LEAN_IN",'Real Time'!A:D,4,0),"")</f>
        <v/>
      </c>
      <c r="BL1569" s="34"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1682</v>
      </c>
      <c r="B1570" s="34" t="s">
        <v>15347</v>
      </c>
      <c r="C1570" s="34" t="s">
        <v>15348</v>
      </c>
      <c r="D1570" s="34" t="s">
        <v>84</v>
      </c>
      <c r="E1570" s="34" t="s">
        <v>216</v>
      </c>
      <c r="F1570" s="34" t="s">
        <v>72</v>
      </c>
      <c r="G1570" s="34">
        <v>66</v>
      </c>
      <c r="H1570" s="4">
        <v>45827</v>
      </c>
      <c r="I1570" s="4">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4" t="s">
        <v>138</v>
      </c>
      <c r="AH1570" s="34" t="s">
        <v>367</v>
      </c>
      <c r="AI1570" s="34" t="s">
        <v>368</v>
      </c>
      <c r="AJ1570" s="34" t="s">
        <v>74</v>
      </c>
      <c r="AK1570" s="34" t="s">
        <v>65</v>
      </c>
      <c r="AL1570" s="34" t="s">
        <v>173</v>
      </c>
      <c r="AM1570" s="34" t="s">
        <v>174</v>
      </c>
      <c r="AN1570" s="34">
        <v>1.38747</v>
      </c>
      <c r="AO1570" s="34" t="s">
        <v>91</v>
      </c>
      <c r="AP1570" s="34" t="s">
        <v>92</v>
      </c>
      <c r="AQ1570" s="34">
        <v>1.38747</v>
      </c>
      <c r="AR1570" s="34" t="s">
        <v>68</v>
      </c>
      <c r="AS1570" s="34"/>
      <c r="AT1570" s="34"/>
      <c r="AU1570" s="34" t="s">
        <v>212</v>
      </c>
      <c r="AV1570" s="34" t="s">
        <v>213</v>
      </c>
      <c r="AW1570" s="34">
        <v>2.5791599999999999</v>
      </c>
      <c r="AX1570" s="34" t="s">
        <v>369</v>
      </c>
      <c r="AY1570" s="34" t="s">
        <v>370</v>
      </c>
      <c r="AZ1570" s="3">
        <v>66</v>
      </c>
      <c r="BA1570" s="34" t="s">
        <v>194</v>
      </c>
      <c r="BB1570" s="34">
        <v>66</v>
      </c>
      <c r="BC1570" s="34" t="s">
        <v>60</v>
      </c>
      <c r="BD1570" s="34" t="s">
        <v>60</v>
      </c>
      <c r="BE1570" s="34" t="s">
        <v>371</v>
      </c>
      <c r="BF1570" s="34" t="str">
        <f>IFERROR(VLOOKUP(Data_Power_app[[#This Row],[PRO ODER]],'Result'!H:J,3,0),"")</f>
        <v>LAMINATION 2</v>
      </c>
      <c r="BG1570" s="11"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
      </c>
      <c r="BK1570" s="34" t="str">
        <f>IFERROR(VLOOKUP(Data_Power_app[[#This Row],[PRO ODER]]&amp;"LEAN_IN",'Real Time'!A:D,4,0),"")</f>
        <v/>
      </c>
      <c r="BL1570" s="34"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31">
        <v>1683</v>
      </c>
      <c r="B1571" s="34" t="s">
        <v>15349</v>
      </c>
      <c r="C1571" s="34" t="s">
        <v>15350</v>
      </c>
      <c r="D1571" s="34" t="s">
        <v>84</v>
      </c>
      <c r="E1571" s="34" t="s">
        <v>216</v>
      </c>
      <c r="F1571" s="34" t="s">
        <v>72</v>
      </c>
      <c r="G1571" s="34">
        <v>12</v>
      </c>
      <c r="H1571" s="4">
        <v>45827</v>
      </c>
      <c r="I1571" s="4">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4" t="s">
        <v>138</v>
      </c>
      <c r="AH1571" s="34" t="s">
        <v>367</v>
      </c>
      <c r="AI1571" s="34" t="s">
        <v>368</v>
      </c>
      <c r="AJ1571" s="34" t="s">
        <v>74</v>
      </c>
      <c r="AK1571" s="34" t="s">
        <v>65</v>
      </c>
      <c r="AL1571" s="34" t="s">
        <v>173</v>
      </c>
      <c r="AM1571" s="34" t="s">
        <v>174</v>
      </c>
      <c r="AN1571" s="34">
        <v>0.34336</v>
      </c>
      <c r="AO1571" s="34" t="s">
        <v>91</v>
      </c>
      <c r="AP1571" s="34" t="s">
        <v>92</v>
      </c>
      <c r="AQ1571" s="34">
        <v>0.34336</v>
      </c>
      <c r="AR1571" s="34" t="s">
        <v>68</v>
      </c>
      <c r="AS1571" s="34"/>
      <c r="AT1571" s="34"/>
      <c r="AU1571" s="34" t="s">
        <v>212</v>
      </c>
      <c r="AV1571" s="34" t="s">
        <v>213</v>
      </c>
      <c r="AW1571" s="34">
        <v>0.63827</v>
      </c>
      <c r="AX1571" s="34" t="s">
        <v>369</v>
      </c>
      <c r="AY1571" s="34" t="s">
        <v>370</v>
      </c>
      <c r="AZ1571" s="3">
        <v>12</v>
      </c>
      <c r="BA1571" s="34" t="s">
        <v>194</v>
      </c>
      <c r="BB1571" s="34">
        <v>12</v>
      </c>
      <c r="BC1571" s="34" t="s">
        <v>60</v>
      </c>
      <c r="BD1571" s="34" t="s">
        <v>60</v>
      </c>
      <c r="BE1571" s="34" t="s">
        <v>371</v>
      </c>
      <c r="BF1571" s="34" t="str">
        <f>IFERROR(VLOOKUP(Data_Power_app[[#This Row],[PRO ODER]],'Result'!H:J,3,0),"")</f>
        <v>LAMINATION 2</v>
      </c>
      <c r="BG1571" s="11"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
      </c>
      <c r="BK1571" s="34" t="str">
        <f>IFERROR(VLOOKUP(Data_Power_app[[#This Row],[PRO ODER]]&amp;"LEAN_IN",'Real Time'!A:D,4,0),"")</f>
        <v/>
      </c>
      <c r="BL1571" s="34"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31">
        <v>1684</v>
      </c>
      <c r="B1572" s="34" t="s">
        <v>15351</v>
      </c>
      <c r="C1572" s="34" t="s">
        <v>15352</v>
      </c>
      <c r="D1572" s="34" t="s">
        <v>84</v>
      </c>
      <c r="E1572" s="34" t="s">
        <v>216</v>
      </c>
      <c r="F1572" s="34" t="s">
        <v>72</v>
      </c>
      <c r="G1572" s="34">
        <v>60</v>
      </c>
      <c r="H1572" s="4">
        <v>45827</v>
      </c>
      <c r="I1572" s="4">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4" t="s">
        <v>138</v>
      </c>
      <c r="AH1572" s="34" t="s">
        <v>367</v>
      </c>
      <c r="AI1572" s="34" t="s">
        <v>368</v>
      </c>
      <c r="AJ1572" s="34" t="s">
        <v>74</v>
      </c>
      <c r="AK1572" s="34" t="s">
        <v>65</v>
      </c>
      <c r="AL1572" s="34" t="s">
        <v>173</v>
      </c>
      <c r="AM1572" s="34" t="s">
        <v>174</v>
      </c>
      <c r="AN1572" s="34">
        <v>1.6265799999999999</v>
      </c>
      <c r="AO1572" s="34" t="s">
        <v>91</v>
      </c>
      <c r="AP1572" s="34" t="s">
        <v>92</v>
      </c>
      <c r="AQ1572" s="34">
        <v>1.6265799999999999</v>
      </c>
      <c r="AR1572" s="34" t="s">
        <v>68</v>
      </c>
      <c r="AS1572" s="34"/>
      <c r="AT1572" s="34"/>
      <c r="AU1572" s="34" t="s">
        <v>212</v>
      </c>
      <c r="AV1572" s="34" t="s">
        <v>213</v>
      </c>
      <c r="AW1572" s="34">
        <v>3.0232600000000001</v>
      </c>
      <c r="AX1572" s="34" t="s">
        <v>369</v>
      </c>
      <c r="AY1572" s="34" t="s">
        <v>370</v>
      </c>
      <c r="AZ1572" s="3">
        <v>60</v>
      </c>
      <c r="BA1572" s="34" t="s">
        <v>194</v>
      </c>
      <c r="BB1572" s="34">
        <v>60</v>
      </c>
      <c r="BC1572" s="34" t="s">
        <v>60</v>
      </c>
      <c r="BD1572" s="34" t="s">
        <v>60</v>
      </c>
      <c r="BE1572" s="34" t="s">
        <v>371</v>
      </c>
      <c r="BF1572" s="34" t="str">
        <f>IFERROR(VLOOKUP(Data_Power_app[[#This Row],[PRO ODER]],'Result'!H:J,3,0),"")</f>
        <v>LAMINATION 2</v>
      </c>
      <c r="BG1572" s="11"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c r="BJ1572" s="34" t="str">
        <f>IFERROR(VLOOKUP(Data_Power_app[[#This Row],[PRO ODER]],'Plan Lean DC'!A:C,3,0),"")</f>
        <v/>
      </c>
      <c r="BK1572" s="34" t="str">
        <f>IFERROR(VLOOKUP(Data_Power_app[[#This Row],[PRO ODER]]&amp;"LEAN_IN",'Real Time'!A:D,4,0),"")</f>
        <v/>
      </c>
      <c r="BL1572" s="34"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1685</v>
      </c>
      <c r="B1573" s="34" t="s">
        <v>15353</v>
      </c>
      <c r="C1573" s="34" t="s">
        <v>15354</v>
      </c>
      <c r="D1573" s="34" t="s">
        <v>84</v>
      </c>
      <c r="E1573" s="34" t="s">
        <v>216</v>
      </c>
      <c r="F1573" s="34" t="s">
        <v>72</v>
      </c>
      <c r="G1573" s="34">
        <v>510</v>
      </c>
      <c r="H1573" s="4">
        <v>45827</v>
      </c>
      <c r="I1573" s="4">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4" t="s">
        <v>138</v>
      </c>
      <c r="AH1573" s="34" t="s">
        <v>367</v>
      </c>
      <c r="AI1573" s="34" t="s">
        <v>368</v>
      </c>
      <c r="AJ1573" s="34" t="s">
        <v>74</v>
      </c>
      <c r="AK1573" s="34" t="s">
        <v>65</v>
      </c>
      <c r="AL1573" s="34" t="s">
        <v>173</v>
      </c>
      <c r="AM1573" s="34" t="s">
        <v>174</v>
      </c>
      <c r="AN1573" s="34">
        <v>12.81207</v>
      </c>
      <c r="AO1573" s="34" t="s">
        <v>91</v>
      </c>
      <c r="AP1573" s="34" t="s">
        <v>92</v>
      </c>
      <c r="AQ1573" s="34">
        <v>12.81207</v>
      </c>
      <c r="AR1573" s="34" t="s">
        <v>68</v>
      </c>
      <c r="AS1573" s="34"/>
      <c r="AT1573" s="34"/>
      <c r="AU1573" s="34" t="s">
        <v>212</v>
      </c>
      <c r="AV1573" s="34" t="s">
        <v>213</v>
      </c>
      <c r="AW1573" s="34">
        <v>23.8171</v>
      </c>
      <c r="AX1573" s="34" t="s">
        <v>369</v>
      </c>
      <c r="AY1573" s="34" t="s">
        <v>370</v>
      </c>
      <c r="AZ1573" s="3">
        <v>510</v>
      </c>
      <c r="BA1573" s="34" t="s">
        <v>194</v>
      </c>
      <c r="BB1573" s="34">
        <v>510</v>
      </c>
      <c r="BC1573" s="34" t="s">
        <v>60</v>
      </c>
      <c r="BD1573" s="34" t="s">
        <v>60</v>
      </c>
      <c r="BE1573" s="34" t="s">
        <v>371</v>
      </c>
      <c r="BF1573" s="34" t="str">
        <f>IFERROR(VLOOKUP(Data_Power_app[[#This Row],[PRO ODER]],'Result'!H:J,3,0),"")</f>
        <v>LAMINATION 2</v>
      </c>
      <c r="BG1573" s="11"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c r="BJ1573" s="34" t="str">
        <f>IFERROR(VLOOKUP(Data_Power_app[[#This Row],[PRO ODER]],'Plan Lean DC'!A:C,3,0),"")</f>
        <v/>
      </c>
      <c r="BK1573" s="34" t="str">
        <f>IFERROR(VLOOKUP(Data_Power_app[[#This Row],[PRO ODER]]&amp;"LEAN_IN",'Real Time'!A:D,4,0),"")</f>
        <v/>
      </c>
      <c r="BL1573" s="34"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1686</v>
      </c>
      <c r="B1574" s="34" t="s">
        <v>15355</v>
      </c>
      <c r="C1574" s="34" t="s">
        <v>15356</v>
      </c>
      <c r="D1574" s="34" t="s">
        <v>84</v>
      </c>
      <c r="E1574" s="34" t="s">
        <v>216</v>
      </c>
      <c r="F1574" s="34" t="s">
        <v>72</v>
      </c>
      <c r="G1574" s="34">
        <v>396</v>
      </c>
      <c r="H1574" s="4">
        <v>45827</v>
      </c>
      <c r="I1574" s="4">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4" t="s">
        <v>138</v>
      </c>
      <c r="AH1574" s="34" t="s">
        <v>367</v>
      </c>
      <c r="AI1574" s="34" t="s">
        <v>368</v>
      </c>
      <c r="AJ1574" s="34" t="s">
        <v>74</v>
      </c>
      <c r="AK1574" s="34" t="s">
        <v>65</v>
      </c>
      <c r="AL1574" s="34" t="s">
        <v>173</v>
      </c>
      <c r="AM1574" s="34" t="s">
        <v>174</v>
      </c>
      <c r="AN1574" s="34">
        <v>9.9481900000000003</v>
      </c>
      <c r="AO1574" s="34" t="s">
        <v>91</v>
      </c>
      <c r="AP1574" s="34" t="s">
        <v>92</v>
      </c>
      <c r="AQ1574" s="34">
        <v>9.9481900000000003</v>
      </c>
      <c r="AR1574" s="34" t="s">
        <v>68</v>
      </c>
      <c r="AS1574" s="34"/>
      <c r="AT1574" s="34"/>
      <c r="AU1574" s="34" t="s">
        <v>212</v>
      </c>
      <c r="AV1574" s="34" t="s">
        <v>213</v>
      </c>
      <c r="AW1574" s="34">
        <v>18.493279999999999</v>
      </c>
      <c r="AX1574" s="34" t="s">
        <v>369</v>
      </c>
      <c r="AY1574" s="34" t="s">
        <v>370</v>
      </c>
      <c r="AZ1574" s="3">
        <v>396</v>
      </c>
      <c r="BA1574" s="34" t="s">
        <v>194</v>
      </c>
      <c r="BB1574" s="34">
        <v>396</v>
      </c>
      <c r="BC1574" s="34" t="s">
        <v>60</v>
      </c>
      <c r="BD1574" s="34" t="s">
        <v>60</v>
      </c>
      <c r="BE1574" s="34" t="s">
        <v>371</v>
      </c>
      <c r="BF1574" s="34" t="str">
        <f>IFERROR(VLOOKUP(Data_Power_app[[#This Row],[PRO ODER]],'Result'!H:J,3,0),"")</f>
        <v>LAMINATION 2</v>
      </c>
      <c r="BG1574" s="11"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c r="BJ1574" s="34" t="str">
        <f>IFERROR(VLOOKUP(Data_Power_app[[#This Row],[PRO ODER]],'Plan Lean DC'!A:C,3,0),"")</f>
        <v/>
      </c>
      <c r="BK1574" s="34" t="str">
        <f>IFERROR(VLOOKUP(Data_Power_app[[#This Row],[PRO ODER]]&amp;"LEAN_IN",'Real Time'!A:D,4,0),"")</f>
        <v/>
      </c>
      <c r="BL1574" s="34"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1687</v>
      </c>
      <c r="B1575" s="34" t="s">
        <v>15357</v>
      </c>
      <c r="C1575" s="34" t="s">
        <v>15358</v>
      </c>
      <c r="D1575" s="34" t="s">
        <v>84</v>
      </c>
      <c r="E1575" s="34" t="s">
        <v>216</v>
      </c>
      <c r="F1575" s="34" t="s">
        <v>72</v>
      </c>
      <c r="G1575" s="34">
        <v>360</v>
      </c>
      <c r="H1575" s="4">
        <v>45827</v>
      </c>
      <c r="I1575" s="4">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4" t="s">
        <v>138</v>
      </c>
      <c r="AH1575" s="34" t="s">
        <v>367</v>
      </c>
      <c r="AI1575" s="34" t="s">
        <v>368</v>
      </c>
      <c r="AJ1575" s="34" t="s">
        <v>74</v>
      </c>
      <c r="AK1575" s="34" t="s">
        <v>65</v>
      </c>
      <c r="AL1575" s="34" t="s">
        <v>173</v>
      </c>
      <c r="AM1575" s="34" t="s">
        <v>174</v>
      </c>
      <c r="AN1575" s="34">
        <v>8.6248100000000001</v>
      </c>
      <c r="AO1575" s="34" t="s">
        <v>91</v>
      </c>
      <c r="AP1575" s="34" t="s">
        <v>92</v>
      </c>
      <c r="AQ1575" s="34">
        <v>8.6248100000000001</v>
      </c>
      <c r="AR1575" s="34" t="s">
        <v>68</v>
      </c>
      <c r="AS1575" s="34"/>
      <c r="AT1575" s="34"/>
      <c r="AU1575" s="34" t="s">
        <v>212</v>
      </c>
      <c r="AV1575" s="34" t="s">
        <v>213</v>
      </c>
      <c r="AW1575" s="34">
        <v>16.029679999999999</v>
      </c>
      <c r="AX1575" s="34" t="s">
        <v>369</v>
      </c>
      <c r="AY1575" s="34" t="s">
        <v>370</v>
      </c>
      <c r="AZ1575" s="3">
        <v>360</v>
      </c>
      <c r="BA1575" s="34" t="s">
        <v>194</v>
      </c>
      <c r="BB1575" s="34">
        <v>360</v>
      </c>
      <c r="BC1575" s="34" t="s">
        <v>60</v>
      </c>
      <c r="BD1575" s="34" t="s">
        <v>60</v>
      </c>
      <c r="BE1575" s="34" t="s">
        <v>371</v>
      </c>
      <c r="BF1575" s="34" t="str">
        <f>IFERROR(VLOOKUP(Data_Power_app[[#This Row],[PRO ODER]],'Result'!H:J,3,0),"")</f>
        <v>LAMINATION 2</v>
      </c>
      <c r="BG1575" s="11"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c r="BJ1575" s="34" t="str">
        <f>IFERROR(VLOOKUP(Data_Power_app[[#This Row],[PRO ODER]],'Plan Lean DC'!A:C,3,0),"")</f>
        <v/>
      </c>
      <c r="BK1575" s="34" t="str">
        <f>IFERROR(VLOOKUP(Data_Power_app[[#This Row],[PRO ODER]]&amp;"LEAN_IN",'Real Time'!A:D,4,0),"")</f>
        <v/>
      </c>
      <c r="BL1575" s="34"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1688</v>
      </c>
      <c r="B1576" s="34" t="s">
        <v>15359</v>
      </c>
      <c r="C1576" s="34" t="s">
        <v>15360</v>
      </c>
      <c r="D1576" s="34" t="s">
        <v>84</v>
      </c>
      <c r="E1576" s="34" t="s">
        <v>216</v>
      </c>
      <c r="F1576" s="34" t="s">
        <v>72</v>
      </c>
      <c r="G1576" s="34">
        <v>252</v>
      </c>
      <c r="H1576" s="4">
        <v>45827</v>
      </c>
      <c r="I1576" s="4">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4" t="s">
        <v>138</v>
      </c>
      <c r="AH1576" s="34" t="s">
        <v>367</v>
      </c>
      <c r="AI1576" s="34" t="s">
        <v>368</v>
      </c>
      <c r="AJ1576" s="34" t="s">
        <v>74</v>
      </c>
      <c r="AK1576" s="34" t="s">
        <v>65</v>
      </c>
      <c r="AL1576" s="34" t="s">
        <v>173</v>
      </c>
      <c r="AM1576" s="34" t="s">
        <v>174</v>
      </c>
      <c r="AN1576" s="34">
        <v>6.0373700000000001</v>
      </c>
      <c r="AO1576" s="34" t="s">
        <v>91</v>
      </c>
      <c r="AP1576" s="34" t="s">
        <v>92</v>
      </c>
      <c r="AQ1576" s="34">
        <v>6.0373700000000001</v>
      </c>
      <c r="AR1576" s="34" t="s">
        <v>68</v>
      </c>
      <c r="AS1576" s="34"/>
      <c r="AT1576" s="34"/>
      <c r="AU1576" s="34" t="s">
        <v>212</v>
      </c>
      <c r="AV1576" s="34" t="s">
        <v>213</v>
      </c>
      <c r="AW1576" s="34">
        <v>11.22078</v>
      </c>
      <c r="AX1576" s="34" t="s">
        <v>369</v>
      </c>
      <c r="AY1576" s="34" t="s">
        <v>370</v>
      </c>
      <c r="AZ1576" s="3">
        <v>252</v>
      </c>
      <c r="BA1576" s="34" t="s">
        <v>194</v>
      </c>
      <c r="BB1576" s="34">
        <v>252</v>
      </c>
      <c r="BC1576" s="34" t="s">
        <v>60</v>
      </c>
      <c r="BD1576" s="34" t="s">
        <v>60</v>
      </c>
      <c r="BE1576" s="34" t="s">
        <v>371</v>
      </c>
      <c r="BF1576" s="34" t="str">
        <f>IFERROR(VLOOKUP(Data_Power_app[[#This Row],[PRO ODER]],'Result'!H:J,3,0),"")</f>
        <v>LAMINATION 2</v>
      </c>
      <c r="BG1576" s="11" t="str">
        <f>IFERROR(VLOOKUP(Data_Power_app[[#This Row],[PRO ODER]]&amp;"LAM",'Real Time'!A:E,4,0),"")</f>
        <v>ML-01</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4" t="str">
        <f>IFERROR(VLOOKUP(Data_Power_app[[#This Row],[PRO ODER]],'Xuất-Delay-SLT'!B:C,2,0),"")</f>
        <v/>
      </c>
      <c r="BJ1576" s="34" t="str">
        <f>IFERROR(VLOOKUP(Data_Power_app[[#This Row],[PRO ODER]],'Plan Lean DC'!A:C,3,0),"")</f>
        <v/>
      </c>
      <c r="BK1576" s="34" t="str">
        <f>IFERROR(VLOOKUP(Data_Power_app[[#This Row],[PRO ODER]]&amp;"LEAN_IN",'Real Time'!A:D,4,0),"")</f>
        <v/>
      </c>
      <c r="BL1576" s="34"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1689</v>
      </c>
      <c r="B1577" s="34" t="s">
        <v>15361</v>
      </c>
      <c r="C1577" s="34" t="s">
        <v>15362</v>
      </c>
      <c r="D1577" s="34" t="s">
        <v>84</v>
      </c>
      <c r="E1577" s="34" t="s">
        <v>216</v>
      </c>
      <c r="F1577" s="34" t="s">
        <v>72</v>
      </c>
      <c r="G1577" s="34">
        <v>132</v>
      </c>
      <c r="H1577" s="4">
        <v>45827</v>
      </c>
      <c r="I1577" s="4">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4" t="s">
        <v>138</v>
      </c>
      <c r="AH1577" s="34" t="s">
        <v>367</v>
      </c>
      <c r="AI1577" s="34" t="s">
        <v>368</v>
      </c>
      <c r="AJ1577" s="34" t="s">
        <v>74</v>
      </c>
      <c r="AK1577" s="34" t="s">
        <v>65</v>
      </c>
      <c r="AL1577" s="34" t="s">
        <v>173</v>
      </c>
      <c r="AM1577" s="34" t="s">
        <v>174</v>
      </c>
      <c r="AN1577" s="34">
        <v>3.1624300000000001</v>
      </c>
      <c r="AO1577" s="34" t="s">
        <v>91</v>
      </c>
      <c r="AP1577" s="34" t="s">
        <v>92</v>
      </c>
      <c r="AQ1577" s="34">
        <v>3.1624300000000001</v>
      </c>
      <c r="AR1577" s="34" t="s">
        <v>68</v>
      </c>
      <c r="AS1577" s="34"/>
      <c r="AT1577" s="34"/>
      <c r="AU1577" s="34" t="s">
        <v>212</v>
      </c>
      <c r="AV1577" s="34" t="s">
        <v>213</v>
      </c>
      <c r="AW1577" s="34">
        <v>5.8775500000000003</v>
      </c>
      <c r="AX1577" s="34" t="s">
        <v>369</v>
      </c>
      <c r="AY1577" s="34" t="s">
        <v>370</v>
      </c>
      <c r="AZ1577" s="3">
        <v>132</v>
      </c>
      <c r="BA1577" s="34" t="s">
        <v>194</v>
      </c>
      <c r="BB1577" s="34">
        <v>132</v>
      </c>
      <c r="BC1577" s="34" t="s">
        <v>60</v>
      </c>
      <c r="BD1577" s="34" t="s">
        <v>60</v>
      </c>
      <c r="BE1577" s="34" t="s">
        <v>371</v>
      </c>
      <c r="BF1577" s="34" t="str">
        <f>IFERROR(VLOOKUP(Data_Power_app[[#This Row],[PRO ODER]],'Result'!H:J,3,0),"")</f>
        <v>LAMINATION 2</v>
      </c>
      <c r="BG1577" s="11" t="str">
        <f>IFERROR(VLOOKUP(Data_Power_app[[#This Row],[PRO ODER]]&amp;"LAM",'Real Time'!A:E,4,0),"")</f>
        <v>ML-01</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4" t="str">
        <f>IFERROR(VLOOKUP(Data_Power_app[[#This Row],[PRO ODER]],'Xuất-Delay-SLT'!B:C,2,0),"")</f>
        <v/>
      </c>
      <c r="BJ1577" s="34" t="str">
        <f>IFERROR(VLOOKUP(Data_Power_app[[#This Row],[PRO ODER]],'Plan Lean DC'!A:C,3,0),"")</f>
        <v/>
      </c>
      <c r="BK1577" s="34" t="str">
        <f>IFERROR(VLOOKUP(Data_Power_app[[#This Row],[PRO ODER]]&amp;"LEAN_IN",'Real Time'!A:D,4,0),"")</f>
        <v/>
      </c>
      <c r="BL1577" s="34"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1690</v>
      </c>
      <c r="B1578" s="34" t="s">
        <v>15363</v>
      </c>
      <c r="C1578" s="34" t="s">
        <v>15364</v>
      </c>
      <c r="D1578" s="34" t="s">
        <v>84</v>
      </c>
      <c r="E1578" s="34" t="s">
        <v>216</v>
      </c>
      <c r="F1578" s="34" t="s">
        <v>72</v>
      </c>
      <c r="G1578" s="34">
        <v>102</v>
      </c>
      <c r="H1578" s="4">
        <v>45827</v>
      </c>
      <c r="I1578" s="4">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4" t="s">
        <v>138</v>
      </c>
      <c r="AH1578" s="34" t="s">
        <v>367</v>
      </c>
      <c r="AI1578" s="34" t="s">
        <v>368</v>
      </c>
      <c r="AJ1578" s="34" t="s">
        <v>74</v>
      </c>
      <c r="AK1578" s="34" t="s">
        <v>65</v>
      </c>
      <c r="AL1578" s="34" t="s">
        <v>173</v>
      </c>
      <c r="AM1578" s="34" t="s">
        <v>174</v>
      </c>
      <c r="AN1578" s="34">
        <v>2.3344299999999998</v>
      </c>
      <c r="AO1578" s="34" t="s">
        <v>91</v>
      </c>
      <c r="AP1578" s="34" t="s">
        <v>92</v>
      </c>
      <c r="AQ1578" s="34">
        <v>2.3344299999999998</v>
      </c>
      <c r="AR1578" s="34" t="s">
        <v>68</v>
      </c>
      <c r="AS1578" s="34"/>
      <c r="AT1578" s="34"/>
      <c r="AU1578" s="34" t="s">
        <v>212</v>
      </c>
      <c r="AV1578" s="34" t="s">
        <v>213</v>
      </c>
      <c r="AW1578" s="34">
        <v>4.3400299999999996</v>
      </c>
      <c r="AX1578" s="34" t="s">
        <v>369</v>
      </c>
      <c r="AY1578" s="34" t="s">
        <v>370</v>
      </c>
      <c r="AZ1578" s="3">
        <v>102</v>
      </c>
      <c r="BA1578" s="34" t="s">
        <v>194</v>
      </c>
      <c r="BB1578" s="34">
        <v>102</v>
      </c>
      <c r="BC1578" s="34" t="s">
        <v>60</v>
      </c>
      <c r="BD1578" s="34" t="s">
        <v>60</v>
      </c>
      <c r="BE1578" s="34" t="s">
        <v>371</v>
      </c>
      <c r="BF1578" s="34" t="str">
        <f>IFERROR(VLOOKUP(Data_Power_app[[#This Row],[PRO ODER]],'Result'!H:J,3,0),"")</f>
        <v>LAMINATION 2</v>
      </c>
      <c r="BG1578" s="11" t="str">
        <f>IFERROR(VLOOKUP(Data_Power_app[[#This Row],[PRO ODER]]&amp;"LAM",'Real Time'!A:E,4,0),"")</f>
        <v>ML-01</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t="str">
        <f>IFERROR(VLOOKUP(Data_Power_app[[#This Row],[PRO ODER]]&amp;"LEAN_IN",'Real Time'!A:D,4,0),"")</f>
        <v/>
      </c>
      <c r="BL1578" s="34"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1691</v>
      </c>
      <c r="B1579" s="34" t="s">
        <v>15365</v>
      </c>
      <c r="C1579" s="34" t="s">
        <v>15366</v>
      </c>
      <c r="D1579" s="34" t="s">
        <v>84</v>
      </c>
      <c r="E1579" s="34" t="s">
        <v>216</v>
      </c>
      <c r="F1579" s="34" t="s">
        <v>72</v>
      </c>
      <c r="G1579" s="34">
        <v>18</v>
      </c>
      <c r="H1579" s="4">
        <v>45827</v>
      </c>
      <c r="I1579" s="4">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4" t="s">
        <v>138</v>
      </c>
      <c r="AH1579" s="34" t="s">
        <v>367</v>
      </c>
      <c r="AI1579" s="34" t="s">
        <v>368</v>
      </c>
      <c r="AJ1579" s="34" t="s">
        <v>74</v>
      </c>
      <c r="AK1579" s="34" t="s">
        <v>65</v>
      </c>
      <c r="AL1579" s="34" t="s">
        <v>173</v>
      </c>
      <c r="AM1579" s="34" t="s">
        <v>174</v>
      </c>
      <c r="AN1579" s="34">
        <v>0.37840000000000001</v>
      </c>
      <c r="AO1579" s="34" t="s">
        <v>91</v>
      </c>
      <c r="AP1579" s="34" t="s">
        <v>92</v>
      </c>
      <c r="AQ1579" s="34">
        <v>0.37840000000000001</v>
      </c>
      <c r="AR1579" s="34" t="s">
        <v>68</v>
      </c>
      <c r="AS1579" s="34"/>
      <c r="AT1579" s="34"/>
      <c r="AU1579" s="34" t="s">
        <v>212</v>
      </c>
      <c r="AV1579" s="34" t="s">
        <v>213</v>
      </c>
      <c r="AW1579" s="34">
        <v>0.70340999999999998</v>
      </c>
      <c r="AX1579" s="34" t="s">
        <v>369</v>
      </c>
      <c r="AY1579" s="34" t="s">
        <v>370</v>
      </c>
      <c r="AZ1579" s="3">
        <v>18</v>
      </c>
      <c r="BA1579" s="34" t="s">
        <v>194</v>
      </c>
      <c r="BB1579" s="34">
        <v>18</v>
      </c>
      <c r="BC1579" s="34" t="s">
        <v>60</v>
      </c>
      <c r="BD1579" s="34" t="s">
        <v>60</v>
      </c>
      <c r="BE1579" s="34" t="s">
        <v>371</v>
      </c>
      <c r="BF1579" s="34" t="str">
        <f>IFERROR(VLOOKUP(Data_Power_app[[#This Row],[PRO ODER]],'Result'!H:J,3,0),"")</f>
        <v>LAMINATION 2</v>
      </c>
      <c r="BG1579" s="11" t="str">
        <f>IFERROR(VLOOKUP(Data_Power_app[[#This Row],[PRO ODER]]&amp;"LAM",'Real Time'!A:E,4,0),"")</f>
        <v>ML-01</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t="str">
        <f>IFERROR(VLOOKUP(Data_Power_app[[#This Row],[PRO ODER]]&amp;"LEAN_IN",'Real Time'!A:D,4,0),"")</f>
        <v/>
      </c>
      <c r="BL1579" s="34"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1705</v>
      </c>
      <c r="B1580" s="34" t="s">
        <v>11770</v>
      </c>
      <c r="C1580" s="34" t="s">
        <v>11771</v>
      </c>
      <c r="D1580" s="34" t="s">
        <v>57</v>
      </c>
      <c r="E1580" s="34" t="s">
        <v>128</v>
      </c>
      <c r="F1580" s="34" t="s">
        <v>59</v>
      </c>
      <c r="G1580" s="34">
        <v>101</v>
      </c>
      <c r="H1580" s="4">
        <v>45827</v>
      </c>
      <c r="I1580" s="4">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4" t="s">
        <v>86</v>
      </c>
      <c r="AH1580" s="34" t="s">
        <v>129</v>
      </c>
      <c r="AI1580" s="34" t="s">
        <v>2927</v>
      </c>
      <c r="AJ1580" s="34" t="s">
        <v>64</v>
      </c>
      <c r="AK1580" s="34" t="s">
        <v>65</v>
      </c>
      <c r="AL1580" s="34" t="s">
        <v>66</v>
      </c>
      <c r="AM1580" s="34" t="s">
        <v>67</v>
      </c>
      <c r="AN1580" s="34">
        <v>3.1345000000000001</v>
      </c>
      <c r="AO1580" s="34" t="s">
        <v>68</v>
      </c>
      <c r="AP1580" s="34"/>
      <c r="AQ1580" s="34"/>
      <c r="AR1580" s="34" t="s">
        <v>68</v>
      </c>
      <c r="AS1580" s="34"/>
      <c r="AT1580" s="34"/>
      <c r="AU1580" s="34" t="s">
        <v>632</v>
      </c>
      <c r="AV1580" s="34" t="s">
        <v>633</v>
      </c>
      <c r="AW1580" s="34">
        <v>6.8556499999999998</v>
      </c>
      <c r="AX1580" s="34" t="s">
        <v>635</v>
      </c>
      <c r="AY1580" s="34" t="s">
        <v>636</v>
      </c>
      <c r="AZ1580" s="3">
        <v>101</v>
      </c>
      <c r="BA1580" s="34" t="s">
        <v>60</v>
      </c>
      <c r="BB1580" s="34">
        <v>101</v>
      </c>
      <c r="BC1580" s="34" t="s">
        <v>60</v>
      </c>
      <c r="BD1580" s="34" t="s">
        <v>60</v>
      </c>
      <c r="BE1580" s="34" t="s">
        <v>60</v>
      </c>
      <c r="BF1580" s="34" t="str">
        <f>IFERROR(VLOOKUP(Data_Power_app[[#This Row],[PRO ODER]],'Result'!H:J,3,0),"")</f>
        <v>LAMINATION 5</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t="str">
        <f>IFERROR(VLOOKUP(Data_Power_app[[#This Row],[PRO ODER]]&amp;"LEAN_IN",'Real Time'!A:D,4,0),"")</f>
        <v/>
      </c>
      <c r="BL1580" s="34"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1706</v>
      </c>
      <c r="B1581" s="34" t="s">
        <v>11772</v>
      </c>
      <c r="C1581" s="34" t="s">
        <v>11773</v>
      </c>
      <c r="D1581" s="34" t="s">
        <v>57</v>
      </c>
      <c r="E1581" s="34" t="s">
        <v>128</v>
      </c>
      <c r="F1581" s="34" t="s">
        <v>59</v>
      </c>
      <c r="G1581" s="34">
        <v>1275</v>
      </c>
      <c r="H1581" s="4">
        <v>45827</v>
      </c>
      <c r="I1581" s="4">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4" t="s">
        <v>86</v>
      </c>
      <c r="AH1581" s="34" t="s">
        <v>129</v>
      </c>
      <c r="AI1581" s="34" t="s">
        <v>2925</v>
      </c>
      <c r="AJ1581" s="34" t="s">
        <v>64</v>
      </c>
      <c r="AK1581" s="34" t="s">
        <v>98</v>
      </c>
      <c r="AL1581" s="34" t="s">
        <v>66</v>
      </c>
      <c r="AM1581" s="34" t="s">
        <v>67</v>
      </c>
      <c r="AN1581" s="34">
        <v>47.505119999999998</v>
      </c>
      <c r="AO1581" s="34" t="s">
        <v>68</v>
      </c>
      <c r="AP1581" s="34"/>
      <c r="AQ1581" s="34"/>
      <c r="AR1581" s="34" t="s">
        <v>68</v>
      </c>
      <c r="AS1581" s="34"/>
      <c r="AT1581" s="34"/>
      <c r="AU1581" s="34" t="s">
        <v>632</v>
      </c>
      <c r="AV1581" s="34" t="s">
        <v>633</v>
      </c>
      <c r="AW1581" s="34">
        <v>103.88679</v>
      </c>
      <c r="AX1581" s="34" t="s">
        <v>635</v>
      </c>
      <c r="AY1581" s="34" t="s">
        <v>636</v>
      </c>
      <c r="AZ1581" s="3">
        <v>1275</v>
      </c>
      <c r="BA1581" s="34" t="s">
        <v>60</v>
      </c>
      <c r="BB1581" s="34">
        <v>1275</v>
      </c>
      <c r="BC1581" s="34" t="s">
        <v>60</v>
      </c>
      <c r="BD1581" s="34" t="s">
        <v>60</v>
      </c>
      <c r="BE1581" s="34" t="s">
        <v>60</v>
      </c>
      <c r="BF1581" s="34" t="str">
        <f>IFERROR(VLOOKUP(Data_Power_app[[#This Row],[PRO ODER]],'Result'!H:J,3,0),"")</f>
        <v>LAMINATION 5</v>
      </c>
      <c r="BG1581" s="11"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4" t="str">
        <f>IFERROR(VLOOKUP(Data_Power_app[[#This Row],[PRO ODER]],'Xuất-Delay-SLT'!B:C,2,0),"")</f>
        <v/>
      </c>
      <c r="BJ1581" s="34" t="str">
        <f>IFERROR(VLOOKUP(Data_Power_app[[#This Row],[PRO ODER]],'Plan Lean DC'!A:C,3,0),"")</f>
        <v/>
      </c>
      <c r="BK1581" s="34" t="str">
        <f>IFERROR(VLOOKUP(Data_Power_app[[#This Row],[PRO ODER]]&amp;"LEAN_IN",'Real Time'!A:D,4,0),"")</f>
        <v/>
      </c>
      <c r="BL1581" s="34"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1707</v>
      </c>
      <c r="B1582" s="34" t="s">
        <v>11774</v>
      </c>
      <c r="C1582" s="34" t="s">
        <v>11775</v>
      </c>
      <c r="D1582" s="34" t="s">
        <v>57</v>
      </c>
      <c r="E1582" s="34" t="s">
        <v>128</v>
      </c>
      <c r="F1582" s="34" t="s">
        <v>59</v>
      </c>
      <c r="G1582" s="34">
        <v>1175</v>
      </c>
      <c r="H1582" s="4">
        <v>45827</v>
      </c>
      <c r="I1582" s="4">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4" t="s">
        <v>86</v>
      </c>
      <c r="AH1582" s="34" t="s">
        <v>129</v>
      </c>
      <c r="AI1582" s="34" t="s">
        <v>2927</v>
      </c>
      <c r="AJ1582" s="34" t="s">
        <v>64</v>
      </c>
      <c r="AK1582" s="34" t="s">
        <v>65</v>
      </c>
      <c r="AL1582" s="34" t="s">
        <v>66</v>
      </c>
      <c r="AM1582" s="34" t="s">
        <v>67</v>
      </c>
      <c r="AN1582" s="34">
        <v>36.210090000000001</v>
      </c>
      <c r="AO1582" s="34" t="s">
        <v>68</v>
      </c>
      <c r="AP1582" s="34"/>
      <c r="AQ1582" s="34"/>
      <c r="AR1582" s="34" t="s">
        <v>68</v>
      </c>
      <c r="AS1582" s="34"/>
      <c r="AT1582" s="34"/>
      <c r="AU1582" s="34" t="s">
        <v>632</v>
      </c>
      <c r="AV1582" s="34" t="s">
        <v>633</v>
      </c>
      <c r="AW1582" s="34">
        <v>79.197119999999998</v>
      </c>
      <c r="AX1582" s="34" t="s">
        <v>635</v>
      </c>
      <c r="AY1582" s="34" t="s">
        <v>636</v>
      </c>
      <c r="AZ1582" s="3">
        <v>1175</v>
      </c>
      <c r="BA1582" s="34" t="s">
        <v>60</v>
      </c>
      <c r="BB1582" s="34">
        <v>1175</v>
      </c>
      <c r="BC1582" s="34" t="s">
        <v>60</v>
      </c>
      <c r="BD1582" s="34" t="s">
        <v>60</v>
      </c>
      <c r="BE1582" s="34" t="s">
        <v>60</v>
      </c>
      <c r="BF1582" s="34" t="str">
        <f>IFERROR(VLOOKUP(Data_Power_app[[#This Row],[PRO ODER]],'Result'!H:J,3,0),"")</f>
        <v/>
      </c>
      <c r="BG1582" s="11"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
      </c>
      <c r="BL1582" s="34"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1708</v>
      </c>
      <c r="B1583" s="34" t="s">
        <v>11776</v>
      </c>
      <c r="C1583" s="34" t="s">
        <v>11777</v>
      </c>
      <c r="D1583" s="34" t="s">
        <v>57</v>
      </c>
      <c r="E1583" s="34" t="s">
        <v>128</v>
      </c>
      <c r="F1583" s="34" t="s">
        <v>59</v>
      </c>
      <c r="G1583" s="34">
        <v>715</v>
      </c>
      <c r="H1583" s="4">
        <v>45827</v>
      </c>
      <c r="I1583" s="4">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4" t="s">
        <v>117</v>
      </c>
      <c r="AH1583" s="34" t="s">
        <v>129</v>
      </c>
      <c r="AI1583" s="34" t="s">
        <v>2927</v>
      </c>
      <c r="AJ1583" s="34" t="s">
        <v>64</v>
      </c>
      <c r="AK1583" s="34" t="s">
        <v>65</v>
      </c>
      <c r="AL1583" s="34" t="s">
        <v>66</v>
      </c>
      <c r="AM1583" s="34" t="s">
        <v>67</v>
      </c>
      <c r="AN1583" s="34">
        <v>21.992840000000001</v>
      </c>
      <c r="AO1583" s="34" t="s">
        <v>68</v>
      </c>
      <c r="AP1583" s="34"/>
      <c r="AQ1583" s="34"/>
      <c r="AR1583" s="34" t="s">
        <v>68</v>
      </c>
      <c r="AS1583" s="34"/>
      <c r="AT1583" s="34"/>
      <c r="AU1583" s="34" t="s">
        <v>632</v>
      </c>
      <c r="AV1583" s="34" t="s">
        <v>633</v>
      </c>
      <c r="AW1583" s="34">
        <v>48.101410000000001</v>
      </c>
      <c r="AX1583" s="34" t="s">
        <v>635</v>
      </c>
      <c r="AY1583" s="34" t="s">
        <v>636</v>
      </c>
      <c r="AZ1583" s="3">
        <v>715</v>
      </c>
      <c r="BA1583" s="34" t="s">
        <v>60</v>
      </c>
      <c r="BB1583" s="34">
        <v>715</v>
      </c>
      <c r="BC1583" s="34" t="s">
        <v>60</v>
      </c>
      <c r="BD1583" s="34" t="s">
        <v>60</v>
      </c>
      <c r="BE1583" s="34" t="s">
        <v>60</v>
      </c>
      <c r="BF1583" s="34" t="str">
        <f>IFERROR(VLOOKUP(Data_Power_app[[#This Row],[PRO ODER]],'Result'!H:J,3,0),"")</f>
        <v>LAMINATION 5</v>
      </c>
      <c r="BG1583" s="11"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
      </c>
      <c r="BL1583" s="34"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1709</v>
      </c>
      <c r="B1584" s="34" t="s">
        <v>11778</v>
      </c>
      <c r="C1584" s="34" t="s">
        <v>11779</v>
      </c>
      <c r="D1584" s="34" t="s">
        <v>57</v>
      </c>
      <c r="E1584" s="34" t="s">
        <v>128</v>
      </c>
      <c r="F1584" s="34" t="s">
        <v>59</v>
      </c>
      <c r="G1584" s="34">
        <v>262</v>
      </c>
      <c r="H1584" s="4">
        <v>45827</v>
      </c>
      <c r="I1584" s="4">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4" t="s">
        <v>117</v>
      </c>
      <c r="AH1584" s="34" t="s">
        <v>129</v>
      </c>
      <c r="AI1584" s="34" t="s">
        <v>2925</v>
      </c>
      <c r="AJ1584" s="34" t="s">
        <v>64</v>
      </c>
      <c r="AK1584" s="34" t="s">
        <v>98</v>
      </c>
      <c r="AL1584" s="34" t="s">
        <v>66</v>
      </c>
      <c r="AM1584" s="34" t="s">
        <v>67</v>
      </c>
      <c r="AN1584" s="34">
        <v>9.2864299999999993</v>
      </c>
      <c r="AO1584" s="34" t="s">
        <v>68</v>
      </c>
      <c r="AP1584" s="34"/>
      <c r="AQ1584" s="34"/>
      <c r="AR1584" s="34" t="s">
        <v>68</v>
      </c>
      <c r="AS1584" s="34"/>
      <c r="AT1584" s="34"/>
      <c r="AU1584" s="34" t="s">
        <v>632</v>
      </c>
      <c r="AV1584" s="34" t="s">
        <v>633</v>
      </c>
      <c r="AW1584" s="34">
        <v>20.309470000000001</v>
      </c>
      <c r="AX1584" s="34" t="s">
        <v>635</v>
      </c>
      <c r="AY1584" s="34" t="s">
        <v>636</v>
      </c>
      <c r="AZ1584" s="3">
        <v>262</v>
      </c>
      <c r="BA1584" s="34" t="s">
        <v>60</v>
      </c>
      <c r="BB1584" s="34">
        <v>262</v>
      </c>
      <c r="BC1584" s="34" t="s">
        <v>60</v>
      </c>
      <c r="BD1584" s="34" t="s">
        <v>60</v>
      </c>
      <c r="BE1584" s="34" t="s">
        <v>60</v>
      </c>
      <c r="BF1584" s="34" t="str">
        <f>IFERROR(VLOOKUP(Data_Power_app[[#This Row],[PRO ODER]],'Result'!H:J,3,0),"")</f>
        <v>LAMINATION 5</v>
      </c>
      <c r="BG1584" s="11"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
      </c>
      <c r="BL1584" s="34"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1710</v>
      </c>
      <c r="B1585" s="34" t="s">
        <v>11780</v>
      </c>
      <c r="C1585" s="34" t="s">
        <v>11781</v>
      </c>
      <c r="D1585" s="34" t="s">
        <v>57</v>
      </c>
      <c r="E1585" s="34" t="s">
        <v>128</v>
      </c>
      <c r="F1585" s="34" t="s">
        <v>59</v>
      </c>
      <c r="G1585" s="34">
        <v>363</v>
      </c>
      <c r="H1585" s="4">
        <v>45827</v>
      </c>
      <c r="I1585" s="4">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4" t="s">
        <v>117</v>
      </c>
      <c r="AH1585" s="34" t="s">
        <v>129</v>
      </c>
      <c r="AI1585" s="34" t="s">
        <v>2925</v>
      </c>
      <c r="AJ1585" s="34" t="s">
        <v>64</v>
      </c>
      <c r="AK1585" s="34" t="s">
        <v>98</v>
      </c>
      <c r="AL1585" s="34" t="s">
        <v>66</v>
      </c>
      <c r="AM1585" s="34" t="s">
        <v>67</v>
      </c>
      <c r="AN1585" s="34">
        <v>12.47296</v>
      </c>
      <c r="AO1585" s="34" t="s">
        <v>68</v>
      </c>
      <c r="AP1585" s="34"/>
      <c r="AQ1585" s="34"/>
      <c r="AR1585" s="34" t="s">
        <v>68</v>
      </c>
      <c r="AS1585" s="34"/>
      <c r="AT1585" s="34"/>
      <c r="AU1585" s="34" t="s">
        <v>632</v>
      </c>
      <c r="AV1585" s="34" t="s">
        <v>633</v>
      </c>
      <c r="AW1585" s="34">
        <v>27.279389999999999</v>
      </c>
      <c r="AX1585" s="34" t="s">
        <v>635</v>
      </c>
      <c r="AY1585" s="34" t="s">
        <v>636</v>
      </c>
      <c r="AZ1585" s="3">
        <v>363</v>
      </c>
      <c r="BA1585" s="34" t="s">
        <v>60</v>
      </c>
      <c r="BB1585" s="34">
        <v>363</v>
      </c>
      <c r="BC1585" s="34" t="s">
        <v>60</v>
      </c>
      <c r="BD1585" s="34" t="s">
        <v>60</v>
      </c>
      <c r="BE1585" s="34" t="s">
        <v>60</v>
      </c>
      <c r="BF1585" s="34" t="str">
        <f>IFERROR(VLOOKUP(Data_Power_app[[#This Row],[PRO ODER]],'Result'!H:J,3,0),"")</f>
        <v>LAMINATION 5</v>
      </c>
      <c r="BG1585" s="11"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
      </c>
      <c r="BK1585" s="34" t="str">
        <f>IFERROR(VLOOKUP(Data_Power_app[[#This Row],[PRO ODER]]&amp;"LEAN_IN",'Real Time'!A:D,4,0),"")</f>
        <v/>
      </c>
      <c r="BL1585" s="34"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1711</v>
      </c>
      <c r="B1586" s="34" t="s">
        <v>11782</v>
      </c>
      <c r="C1586" s="34" t="s">
        <v>11783</v>
      </c>
      <c r="D1586" s="34" t="s">
        <v>57</v>
      </c>
      <c r="E1586" s="34" t="s">
        <v>128</v>
      </c>
      <c r="F1586" s="34" t="s">
        <v>59</v>
      </c>
      <c r="G1586" s="34">
        <v>146</v>
      </c>
      <c r="H1586" s="4">
        <v>45827</v>
      </c>
      <c r="I1586" s="4">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4" t="s">
        <v>117</v>
      </c>
      <c r="AH1586" s="34" t="s">
        <v>129</v>
      </c>
      <c r="AI1586" s="34" t="s">
        <v>2927</v>
      </c>
      <c r="AJ1586" s="34" t="s">
        <v>64</v>
      </c>
      <c r="AK1586" s="34" t="s">
        <v>65</v>
      </c>
      <c r="AL1586" s="34" t="s">
        <v>66</v>
      </c>
      <c r="AM1586" s="34" t="s">
        <v>67</v>
      </c>
      <c r="AN1586" s="34">
        <v>4.2696199999999997</v>
      </c>
      <c r="AO1586" s="34" t="s">
        <v>68</v>
      </c>
      <c r="AP1586" s="34"/>
      <c r="AQ1586" s="34"/>
      <c r="AR1586" s="34" t="s">
        <v>68</v>
      </c>
      <c r="AS1586" s="34"/>
      <c r="AT1586" s="34"/>
      <c r="AU1586" s="34" t="s">
        <v>632</v>
      </c>
      <c r="AV1586" s="34" t="s">
        <v>633</v>
      </c>
      <c r="AW1586" s="34">
        <v>9.33812</v>
      </c>
      <c r="AX1586" s="34" t="s">
        <v>635</v>
      </c>
      <c r="AY1586" s="34" t="s">
        <v>636</v>
      </c>
      <c r="AZ1586" s="3">
        <v>146</v>
      </c>
      <c r="BA1586" s="34" t="s">
        <v>60</v>
      </c>
      <c r="BB1586" s="34">
        <v>146</v>
      </c>
      <c r="BC1586" s="34" t="s">
        <v>60</v>
      </c>
      <c r="BD1586" s="34" t="s">
        <v>60</v>
      </c>
      <c r="BE1586" s="34" t="s">
        <v>60</v>
      </c>
      <c r="BF1586" s="34" t="str">
        <f>IFERROR(VLOOKUP(Data_Power_app[[#This Row],[PRO ODER]],'Result'!H:J,3,0),"")</f>
        <v>LAMINATION 5</v>
      </c>
      <c r="BG1586" s="11"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
      </c>
      <c r="BL1586" s="34"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1712</v>
      </c>
      <c r="B1587" s="34" t="s">
        <v>11784</v>
      </c>
      <c r="C1587" s="34" t="s">
        <v>11785</v>
      </c>
      <c r="D1587" s="34" t="s">
        <v>57</v>
      </c>
      <c r="E1587" s="34" t="s">
        <v>128</v>
      </c>
      <c r="F1587" s="34" t="s">
        <v>59</v>
      </c>
      <c r="G1587" s="34">
        <v>2215</v>
      </c>
      <c r="H1587" s="4">
        <v>45827</v>
      </c>
      <c r="I1587" s="4">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4" t="s">
        <v>117</v>
      </c>
      <c r="AH1587" s="34" t="s">
        <v>129</v>
      </c>
      <c r="AI1587" s="34" t="s">
        <v>2925</v>
      </c>
      <c r="AJ1587" s="34" t="s">
        <v>64</v>
      </c>
      <c r="AK1587" s="34" t="s">
        <v>98</v>
      </c>
      <c r="AL1587" s="34" t="s">
        <v>66</v>
      </c>
      <c r="AM1587" s="34" t="s">
        <v>67</v>
      </c>
      <c r="AN1587" s="34">
        <v>82.675529999999995</v>
      </c>
      <c r="AO1587" s="34" t="s">
        <v>68</v>
      </c>
      <c r="AP1587" s="34"/>
      <c r="AQ1587" s="34"/>
      <c r="AR1587" s="34" t="s">
        <v>68</v>
      </c>
      <c r="AS1587" s="34"/>
      <c r="AT1587" s="34"/>
      <c r="AU1587" s="34" t="s">
        <v>632</v>
      </c>
      <c r="AV1587" s="34" t="s">
        <v>633</v>
      </c>
      <c r="AW1587" s="34">
        <v>180.79928000000001</v>
      </c>
      <c r="AX1587" s="34" t="s">
        <v>635</v>
      </c>
      <c r="AY1587" s="34" t="s">
        <v>636</v>
      </c>
      <c r="AZ1587" s="3">
        <v>2215</v>
      </c>
      <c r="BA1587" s="34" t="s">
        <v>60</v>
      </c>
      <c r="BB1587" s="34">
        <v>2215</v>
      </c>
      <c r="BC1587" s="34" t="s">
        <v>60</v>
      </c>
      <c r="BD1587" s="34" t="s">
        <v>60</v>
      </c>
      <c r="BE1587" s="34" t="s">
        <v>60</v>
      </c>
      <c r="BF1587" s="34" t="str">
        <f>IFERROR(VLOOKUP(Data_Power_app[[#This Row],[PRO ODER]],'Result'!H:J,3,0),"")</f>
        <v>LAMINATION 5</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
      </c>
      <c r="BL1587" s="34"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1713</v>
      </c>
      <c r="B1588" s="34" t="s">
        <v>11786</v>
      </c>
      <c r="C1588" s="34" t="s">
        <v>11787</v>
      </c>
      <c r="D1588" s="34" t="s">
        <v>57</v>
      </c>
      <c r="E1588" s="34" t="s">
        <v>128</v>
      </c>
      <c r="F1588" s="34" t="s">
        <v>59</v>
      </c>
      <c r="G1588" s="34">
        <v>1785</v>
      </c>
      <c r="H1588" s="4">
        <v>45827</v>
      </c>
      <c r="I1588" s="4">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4" t="s">
        <v>117</v>
      </c>
      <c r="AH1588" s="34" t="s">
        <v>129</v>
      </c>
      <c r="AI1588" s="34" t="s">
        <v>2927</v>
      </c>
      <c r="AJ1588" s="34" t="s">
        <v>64</v>
      </c>
      <c r="AK1588" s="34" t="s">
        <v>65</v>
      </c>
      <c r="AL1588" s="34" t="s">
        <v>66</v>
      </c>
      <c r="AM1588" s="34" t="s">
        <v>67</v>
      </c>
      <c r="AN1588" s="34">
        <v>54.92568</v>
      </c>
      <c r="AO1588" s="34" t="s">
        <v>68</v>
      </c>
      <c r="AP1588" s="34"/>
      <c r="AQ1588" s="34"/>
      <c r="AR1588" s="34" t="s">
        <v>68</v>
      </c>
      <c r="AS1588" s="34"/>
      <c r="AT1588" s="34"/>
      <c r="AU1588" s="34" t="s">
        <v>632</v>
      </c>
      <c r="AV1588" s="34" t="s">
        <v>633</v>
      </c>
      <c r="AW1588" s="34">
        <v>120.13046</v>
      </c>
      <c r="AX1588" s="34" t="s">
        <v>635</v>
      </c>
      <c r="AY1588" s="34" t="s">
        <v>636</v>
      </c>
      <c r="AZ1588" s="3">
        <v>1785</v>
      </c>
      <c r="BA1588" s="34" t="s">
        <v>60</v>
      </c>
      <c r="BB1588" s="34">
        <v>1785</v>
      </c>
      <c r="BC1588" s="34" t="s">
        <v>60</v>
      </c>
      <c r="BD1588" s="34" t="s">
        <v>60</v>
      </c>
      <c r="BE1588" s="34" t="s">
        <v>60</v>
      </c>
      <c r="BF1588" s="34" t="str">
        <f>IFERROR(VLOOKUP(Data_Power_app[[#This Row],[PRO ODER]],'Result'!H:J,3,0),"")</f>
        <v>LAMINATION 5</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
      </c>
      <c r="BL1588" s="34"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1714</v>
      </c>
      <c r="B1589" s="34" t="s">
        <v>11788</v>
      </c>
      <c r="C1589" s="34" t="s">
        <v>11789</v>
      </c>
      <c r="D1589" s="34" t="s">
        <v>57</v>
      </c>
      <c r="E1589" s="34" t="s">
        <v>128</v>
      </c>
      <c r="F1589" s="34" t="s">
        <v>59</v>
      </c>
      <c r="G1589" s="34">
        <v>1035</v>
      </c>
      <c r="H1589" s="4">
        <v>45827</v>
      </c>
      <c r="I1589" s="4">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4" t="s">
        <v>117</v>
      </c>
      <c r="AH1589" s="34" t="s">
        <v>129</v>
      </c>
      <c r="AI1589" s="34" t="s">
        <v>2927</v>
      </c>
      <c r="AJ1589" s="34" t="s">
        <v>64</v>
      </c>
      <c r="AK1589" s="34" t="s">
        <v>65</v>
      </c>
      <c r="AL1589" s="34" t="s">
        <v>66</v>
      </c>
      <c r="AM1589" s="34" t="s">
        <v>67</v>
      </c>
      <c r="AN1589" s="34">
        <v>31.88672</v>
      </c>
      <c r="AO1589" s="34" t="s">
        <v>68</v>
      </c>
      <c r="AP1589" s="34"/>
      <c r="AQ1589" s="34"/>
      <c r="AR1589" s="34" t="s">
        <v>68</v>
      </c>
      <c r="AS1589" s="34"/>
      <c r="AT1589" s="34"/>
      <c r="AU1589" s="34" t="s">
        <v>632</v>
      </c>
      <c r="AV1589" s="34" t="s">
        <v>633</v>
      </c>
      <c r="AW1589" s="34">
        <v>69.740920000000003</v>
      </c>
      <c r="AX1589" s="34" t="s">
        <v>635</v>
      </c>
      <c r="AY1589" s="34" t="s">
        <v>636</v>
      </c>
      <c r="AZ1589" s="3">
        <v>1035</v>
      </c>
      <c r="BA1589" s="34" t="s">
        <v>60</v>
      </c>
      <c r="BB1589" s="34">
        <v>1035</v>
      </c>
      <c r="BC1589" s="34" t="s">
        <v>60</v>
      </c>
      <c r="BD1589" s="34" t="s">
        <v>60</v>
      </c>
      <c r="BE1589" s="34" t="s">
        <v>60</v>
      </c>
      <c r="BF1589" s="34" t="str">
        <f>IFERROR(VLOOKUP(Data_Power_app[[#This Row],[PRO ODER]],'Result'!H:J,3,0),"")</f>
        <v>LAMINATION 5</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
      </c>
      <c r="BL1589" s="34"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1715</v>
      </c>
      <c r="B1590" s="34" t="s">
        <v>11790</v>
      </c>
      <c r="C1590" s="34" t="s">
        <v>11791</v>
      </c>
      <c r="D1590" s="34" t="s">
        <v>57</v>
      </c>
      <c r="E1590" s="34" t="s">
        <v>128</v>
      </c>
      <c r="F1590" s="34" t="s">
        <v>59</v>
      </c>
      <c r="G1590" s="34">
        <v>525</v>
      </c>
      <c r="H1590" s="4">
        <v>45827</v>
      </c>
      <c r="I1590" s="4">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4" t="s">
        <v>117</v>
      </c>
      <c r="AH1590" s="34" t="s">
        <v>129</v>
      </c>
      <c r="AI1590" s="34" t="s">
        <v>2925</v>
      </c>
      <c r="AJ1590" s="34" t="s">
        <v>64</v>
      </c>
      <c r="AK1590" s="34" t="s">
        <v>98</v>
      </c>
      <c r="AL1590" s="34" t="s">
        <v>66</v>
      </c>
      <c r="AM1590" s="34" t="s">
        <v>67</v>
      </c>
      <c r="AN1590" s="34">
        <v>18.197040000000001</v>
      </c>
      <c r="AO1590" s="34" t="s">
        <v>68</v>
      </c>
      <c r="AP1590" s="34"/>
      <c r="AQ1590" s="34"/>
      <c r="AR1590" s="34" t="s">
        <v>68</v>
      </c>
      <c r="AS1590" s="34"/>
      <c r="AT1590" s="34"/>
      <c r="AU1590" s="34" t="s">
        <v>632</v>
      </c>
      <c r="AV1590" s="34" t="s">
        <v>633</v>
      </c>
      <c r="AW1590" s="34">
        <v>39.798360000000002</v>
      </c>
      <c r="AX1590" s="34" t="s">
        <v>635</v>
      </c>
      <c r="AY1590" s="34" t="s">
        <v>636</v>
      </c>
      <c r="AZ1590" s="3">
        <v>525</v>
      </c>
      <c r="BA1590" s="34" t="s">
        <v>60</v>
      </c>
      <c r="BB1590" s="34">
        <v>525</v>
      </c>
      <c r="BC1590" s="34" t="s">
        <v>60</v>
      </c>
      <c r="BD1590" s="34" t="s">
        <v>60</v>
      </c>
      <c r="BE1590" s="34" t="s">
        <v>60</v>
      </c>
      <c r="BF1590" s="34" t="str">
        <f>IFERROR(VLOOKUP(Data_Power_app[[#This Row],[PRO ODER]],'Result'!H:J,3,0),"")</f>
        <v>LAMINATION 5</v>
      </c>
      <c r="BG1590" s="11"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
      </c>
      <c r="BL1590" s="34"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1716</v>
      </c>
      <c r="B1591" s="34" t="s">
        <v>11792</v>
      </c>
      <c r="C1591" s="34" t="s">
        <v>11793</v>
      </c>
      <c r="D1591" s="34" t="s">
        <v>57</v>
      </c>
      <c r="E1591" s="34" t="s">
        <v>128</v>
      </c>
      <c r="F1591" s="34" t="s">
        <v>59</v>
      </c>
      <c r="G1591" s="34">
        <v>161</v>
      </c>
      <c r="H1591" s="4">
        <v>45826</v>
      </c>
      <c r="I1591" s="4">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v>45829.782962962963</v>
      </c>
      <c r="W1591" s="4">
        <v>45832</v>
      </c>
      <c r="X1591" s="4">
        <v>45831.358055555553</v>
      </c>
      <c r="Y1591" s="4" t="s">
        <v>77</v>
      </c>
      <c r="Z1591" s="4">
        <v>45832</v>
      </c>
      <c r="AA1591" s="4"/>
      <c r="AB1591" s="4" t="s">
        <v>60</v>
      </c>
      <c r="AC1591" s="4">
        <v>45833</v>
      </c>
      <c r="AD1591" s="4">
        <v>45833</v>
      </c>
      <c r="AE1591" s="4">
        <v>45833</v>
      </c>
      <c r="AF1591" s="4"/>
      <c r="AG1591" s="34" t="s">
        <v>95</v>
      </c>
      <c r="AH1591" s="34" t="s">
        <v>129</v>
      </c>
      <c r="AI1591" s="34" t="s">
        <v>918</v>
      </c>
      <c r="AJ1591" s="34" t="s">
        <v>64</v>
      </c>
      <c r="AK1591" s="34" t="s">
        <v>98</v>
      </c>
      <c r="AL1591" s="34" t="s">
        <v>66</v>
      </c>
      <c r="AM1591" s="34" t="s">
        <v>67</v>
      </c>
      <c r="AN1591" s="34">
        <v>5.5923800000000004</v>
      </c>
      <c r="AO1591" s="34" t="s">
        <v>68</v>
      </c>
      <c r="AP1591" s="34"/>
      <c r="AQ1591" s="34"/>
      <c r="AR1591" s="34" t="s">
        <v>68</v>
      </c>
      <c r="AS1591" s="34"/>
      <c r="AT1591" s="34"/>
      <c r="AU1591" s="34" t="s">
        <v>588</v>
      </c>
      <c r="AV1591" s="34" t="s">
        <v>589</v>
      </c>
      <c r="AW1591" s="34">
        <v>12.231019999999999</v>
      </c>
      <c r="AX1591" s="34" t="s">
        <v>635</v>
      </c>
      <c r="AY1591" s="34" t="s">
        <v>636</v>
      </c>
      <c r="AZ1591" s="3">
        <v>161</v>
      </c>
      <c r="BA1591" s="34" t="s">
        <v>60</v>
      </c>
      <c r="BB1591" s="34">
        <v>161</v>
      </c>
      <c r="BC1591" s="34" t="s">
        <v>60</v>
      </c>
      <c r="BD1591" s="34" t="s">
        <v>60</v>
      </c>
      <c r="BE1591" s="34" t="s">
        <v>60</v>
      </c>
      <c r="BF1591" s="34" t="str">
        <f>IFERROR(VLOOKUP(Data_Power_app[[#This Row],[PRO ODER]],'Result'!H:J,3,0),"")</f>
        <v/>
      </c>
      <c r="BG1591" s="11"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c r="BJ1591" s="34" t="str">
        <f>IFERROR(VLOOKUP(Data_Power_app[[#This Row],[PRO ODER]],'Plan Lean DC'!A:C,3,0),"")</f>
        <v/>
      </c>
      <c r="BK1591" s="34" t="str">
        <f>IFERROR(VLOOKUP(Data_Power_app[[#This Row],[PRO ODER]]&amp;"LEAN_IN",'Real Time'!A:D,4,0),"")</f>
        <v>LEANLINE1_2</v>
      </c>
      <c r="BL1591" s="34"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1717</v>
      </c>
      <c r="B1592" s="34" t="s">
        <v>11794</v>
      </c>
      <c r="C1592" s="34" t="s">
        <v>11795</v>
      </c>
      <c r="D1592" s="34" t="s">
        <v>57</v>
      </c>
      <c r="E1592" s="34" t="s">
        <v>128</v>
      </c>
      <c r="F1592" s="34" t="s">
        <v>59</v>
      </c>
      <c r="G1592" s="34">
        <v>635</v>
      </c>
      <c r="H1592" s="4">
        <v>45827</v>
      </c>
      <c r="I1592" s="4">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4" t="s">
        <v>86</v>
      </c>
      <c r="AH1592" s="34" t="s">
        <v>129</v>
      </c>
      <c r="AI1592" s="34" t="s">
        <v>2927</v>
      </c>
      <c r="AJ1592" s="34" t="s">
        <v>64</v>
      </c>
      <c r="AK1592" s="34" t="s">
        <v>65</v>
      </c>
      <c r="AL1592" s="34" t="s">
        <v>66</v>
      </c>
      <c r="AM1592" s="34" t="s">
        <v>67</v>
      </c>
      <c r="AN1592" s="34">
        <v>18.67324</v>
      </c>
      <c r="AO1592" s="34" t="s">
        <v>68</v>
      </c>
      <c r="AP1592" s="34"/>
      <c r="AQ1592" s="34"/>
      <c r="AR1592" s="34" t="s">
        <v>68</v>
      </c>
      <c r="AS1592" s="34"/>
      <c r="AT1592" s="34"/>
      <c r="AU1592" s="34" t="s">
        <v>632</v>
      </c>
      <c r="AV1592" s="34" t="s">
        <v>633</v>
      </c>
      <c r="AW1592" s="34">
        <v>40.84075</v>
      </c>
      <c r="AX1592" s="34" t="s">
        <v>635</v>
      </c>
      <c r="AY1592" s="34" t="s">
        <v>636</v>
      </c>
      <c r="AZ1592" s="3">
        <v>635</v>
      </c>
      <c r="BA1592" s="34" t="s">
        <v>60</v>
      </c>
      <c r="BB1592" s="34">
        <v>635</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
      </c>
      <c r="BL1592" s="34"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1718</v>
      </c>
      <c r="B1593" s="34" t="s">
        <v>11796</v>
      </c>
      <c r="C1593" s="34" t="s">
        <v>11797</v>
      </c>
      <c r="D1593" s="34" t="s">
        <v>57</v>
      </c>
      <c r="E1593" s="34" t="s">
        <v>128</v>
      </c>
      <c r="F1593" s="34" t="s">
        <v>59</v>
      </c>
      <c r="G1593" s="34">
        <v>1740</v>
      </c>
      <c r="H1593" s="4">
        <v>45826</v>
      </c>
      <c r="I1593" s="4">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v>45829.783634259256</v>
      </c>
      <c r="W1593" s="4">
        <v>45832</v>
      </c>
      <c r="X1593" s="4">
        <v>45829.092719907407</v>
      </c>
      <c r="Y1593" s="4" t="s">
        <v>77</v>
      </c>
      <c r="Z1593" s="4">
        <v>45832</v>
      </c>
      <c r="AA1593" s="4"/>
      <c r="AB1593" s="4" t="s">
        <v>60</v>
      </c>
      <c r="AC1593" s="4">
        <v>45833</v>
      </c>
      <c r="AD1593" s="4">
        <v>45833</v>
      </c>
      <c r="AE1593" s="4">
        <v>45833</v>
      </c>
      <c r="AF1593" s="4"/>
      <c r="AG1593" s="34" t="s">
        <v>95</v>
      </c>
      <c r="AH1593" s="34" t="s">
        <v>129</v>
      </c>
      <c r="AI1593" s="34" t="s">
        <v>1194</v>
      </c>
      <c r="AJ1593" s="34" t="s">
        <v>64</v>
      </c>
      <c r="AK1593" s="34" t="s">
        <v>65</v>
      </c>
      <c r="AL1593" s="34" t="s">
        <v>66</v>
      </c>
      <c r="AM1593" s="34" t="s">
        <v>67</v>
      </c>
      <c r="AN1593" s="34">
        <v>51.158050000000003</v>
      </c>
      <c r="AO1593" s="34" t="s">
        <v>68</v>
      </c>
      <c r="AP1593" s="34"/>
      <c r="AQ1593" s="34"/>
      <c r="AR1593" s="34" t="s">
        <v>68</v>
      </c>
      <c r="AS1593" s="34"/>
      <c r="AT1593" s="34"/>
      <c r="AU1593" s="34" t="s">
        <v>588</v>
      </c>
      <c r="AV1593" s="34" t="s">
        <v>589</v>
      </c>
      <c r="AW1593" s="34">
        <v>111.89018</v>
      </c>
      <c r="AX1593" s="34" t="s">
        <v>635</v>
      </c>
      <c r="AY1593" s="34" t="s">
        <v>636</v>
      </c>
      <c r="AZ1593" s="3">
        <v>1740</v>
      </c>
      <c r="BA1593" s="34" t="s">
        <v>60</v>
      </c>
      <c r="BB1593" s="34">
        <v>1740</v>
      </c>
      <c r="BC1593" s="34" t="s">
        <v>60</v>
      </c>
      <c r="BD1593" s="34" t="s">
        <v>60</v>
      </c>
      <c r="BE1593" s="34" t="s">
        <v>60</v>
      </c>
      <c r="BF1593" s="34" t="str">
        <f>IFERROR(VLOOKUP(Data_Power_app[[#This Row],[PRO ODER]],'Result'!H:J,3,0),"")</f>
        <v/>
      </c>
      <c r="BG1593" s="11"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LEANLINE1_2</v>
      </c>
      <c r="BL1593" s="34"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1719</v>
      </c>
      <c r="B1594" s="34" t="s">
        <v>11798</v>
      </c>
      <c r="C1594" s="34" t="s">
        <v>11799</v>
      </c>
      <c r="D1594" s="34" t="s">
        <v>57</v>
      </c>
      <c r="E1594" s="34" t="s">
        <v>128</v>
      </c>
      <c r="F1594" s="34" t="s">
        <v>59</v>
      </c>
      <c r="G1594" s="34">
        <v>176</v>
      </c>
      <c r="H1594" s="4">
        <v>45827</v>
      </c>
      <c r="I1594" s="4">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4" t="s">
        <v>117</v>
      </c>
      <c r="AH1594" s="34" t="s">
        <v>129</v>
      </c>
      <c r="AI1594" s="34" t="s">
        <v>2925</v>
      </c>
      <c r="AJ1594" s="34" t="s">
        <v>64</v>
      </c>
      <c r="AK1594" s="34" t="s">
        <v>98</v>
      </c>
      <c r="AL1594" s="34" t="s">
        <v>66</v>
      </c>
      <c r="AM1594" s="34" t="s">
        <v>67</v>
      </c>
      <c r="AN1594" s="34">
        <v>6.0804099999999996</v>
      </c>
      <c r="AO1594" s="34" t="s">
        <v>68</v>
      </c>
      <c r="AP1594" s="34"/>
      <c r="AQ1594" s="34"/>
      <c r="AR1594" s="34" t="s">
        <v>68</v>
      </c>
      <c r="AS1594" s="34"/>
      <c r="AT1594" s="34"/>
      <c r="AU1594" s="34" t="s">
        <v>632</v>
      </c>
      <c r="AV1594" s="34" t="s">
        <v>633</v>
      </c>
      <c r="AW1594" s="34">
        <v>13.298349999999999</v>
      </c>
      <c r="AX1594" s="34" t="s">
        <v>635</v>
      </c>
      <c r="AY1594" s="34" t="s">
        <v>636</v>
      </c>
      <c r="AZ1594" s="3">
        <v>176</v>
      </c>
      <c r="BA1594" s="34" t="s">
        <v>60</v>
      </c>
      <c r="BB1594" s="34">
        <v>176</v>
      </c>
      <c r="BC1594" s="34" t="s">
        <v>60</v>
      </c>
      <c r="BD1594" s="34" t="s">
        <v>60</v>
      </c>
      <c r="BE1594" s="34" t="s">
        <v>60</v>
      </c>
      <c r="BF1594" s="34" t="str">
        <f>IFERROR(VLOOKUP(Data_Power_app[[#This Row],[PRO ODER]],'Result'!H:J,3,0),"")</f>
        <v>LAMINATION 5</v>
      </c>
      <c r="BG1594" s="11"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c r="BJ1594" s="34" t="str">
        <f>IFERROR(VLOOKUP(Data_Power_app[[#This Row],[PRO ODER]],'Plan Lean DC'!A:C,3,0),"")</f>
        <v/>
      </c>
      <c r="BK1594" s="34" t="str">
        <f>IFERROR(VLOOKUP(Data_Power_app[[#This Row],[PRO ODER]]&amp;"LEAN_IN",'Real Time'!A:D,4,0),"")</f>
        <v/>
      </c>
      <c r="BL1594" s="34"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1722</v>
      </c>
      <c r="B1595" s="34" t="s">
        <v>20155</v>
      </c>
      <c r="C1595" s="34" t="s">
        <v>17735</v>
      </c>
      <c r="D1595" s="34" t="s">
        <v>253</v>
      </c>
      <c r="E1595" s="34" t="s">
        <v>433</v>
      </c>
      <c r="F1595" s="34" t="s">
        <v>59</v>
      </c>
      <c r="G1595" s="34">
        <v>1988</v>
      </c>
      <c r="H1595" s="4">
        <v>45831</v>
      </c>
      <c r="I1595" s="4">
        <v>45828</v>
      </c>
      <c r="J1595" s="4">
        <v>45828</v>
      </c>
      <c r="K1595" s="4">
        <v>45832</v>
      </c>
      <c r="L1595" s="4">
        <v>45829.92392361111</v>
      </c>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4" t="s">
        <v>86</v>
      </c>
      <c r="AH1595" s="34" t="s">
        <v>255</v>
      </c>
      <c r="AI1595" s="34" t="s">
        <v>20156</v>
      </c>
      <c r="AJ1595" s="34" t="s">
        <v>256</v>
      </c>
      <c r="AK1595" s="34" t="s">
        <v>98</v>
      </c>
      <c r="AL1595" s="34" t="s">
        <v>319</v>
      </c>
      <c r="AM1595" s="34" t="s">
        <v>320</v>
      </c>
      <c r="AN1595" s="34">
        <v>40.183309999999999</v>
      </c>
      <c r="AO1595" s="34" t="s">
        <v>68</v>
      </c>
      <c r="AP1595" s="34"/>
      <c r="AQ1595" s="34"/>
      <c r="AR1595" s="34" t="s">
        <v>68</v>
      </c>
      <c r="AS1595" s="34"/>
      <c r="AT1595" s="34"/>
      <c r="AU1595" s="34" t="s">
        <v>20157</v>
      </c>
      <c r="AV1595" s="34" t="s">
        <v>20158</v>
      </c>
      <c r="AW1595" s="34">
        <v>175.75659999999999</v>
      </c>
      <c r="AX1595" s="34" t="s">
        <v>436</v>
      </c>
      <c r="AY1595" s="34" t="s">
        <v>437</v>
      </c>
      <c r="AZ1595" s="3">
        <v>1988</v>
      </c>
      <c r="BA1595" s="34" t="s">
        <v>60</v>
      </c>
      <c r="BB1595" s="34">
        <v>1988</v>
      </c>
      <c r="BC1595" s="34" t="s">
        <v>60</v>
      </c>
      <c r="BD1595" s="34" t="s">
        <v>60</v>
      </c>
      <c r="BE1595" s="34" t="s">
        <v>60</v>
      </c>
      <c r="BF1595" s="34" t="str">
        <f>IFERROR(VLOOKUP(Data_Power_app[[#This Row],[PRO ODER]],'Result'!H:J,3,0),"")</f>
        <v>LAMINATION 2</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c r="BJ1595" s="34" t="str">
        <f>IFERROR(VLOOKUP(Data_Power_app[[#This Row],[PRO ODER]],'Plan Lean DC'!A:C,3,0),"")</f>
        <v/>
      </c>
      <c r="BK1595" s="34" t="str">
        <f>IFERROR(VLOOKUP(Data_Power_app[[#This Row],[PRO ODER]]&amp;"LEAN_IN",'Real Time'!A:D,4,0),"")</f>
        <v/>
      </c>
      <c r="BL1595" s="34"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1723</v>
      </c>
      <c r="B1596" s="34" t="s">
        <v>6549</v>
      </c>
      <c r="C1596" s="34" t="s">
        <v>6550</v>
      </c>
      <c r="D1596" s="34" t="s">
        <v>84</v>
      </c>
      <c r="E1596" s="34" t="s">
        <v>150</v>
      </c>
      <c r="F1596" s="34" t="s">
        <v>59</v>
      </c>
      <c r="G1596" s="34">
        <v>84</v>
      </c>
      <c r="H1596" s="4">
        <v>45822</v>
      </c>
      <c r="I1596" s="4"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4" t="s">
        <v>828</v>
      </c>
      <c r="AH1596" s="34" t="s">
        <v>391</v>
      </c>
      <c r="AI1596" s="34" t="s">
        <v>1130</v>
      </c>
      <c r="AJ1596" s="34" t="s">
        <v>157</v>
      </c>
      <c r="AK1596" s="34" t="s">
        <v>98</v>
      </c>
      <c r="AL1596" s="34" t="s">
        <v>392</v>
      </c>
      <c r="AM1596" s="34" t="s">
        <v>393</v>
      </c>
      <c r="AN1596" s="34">
        <v>2.79251</v>
      </c>
      <c r="AO1596" s="34" t="s">
        <v>68</v>
      </c>
      <c r="AP1596" s="34"/>
      <c r="AQ1596" s="34"/>
      <c r="AR1596" s="34" t="s">
        <v>68</v>
      </c>
      <c r="AS1596" s="34"/>
      <c r="AT1596" s="34"/>
      <c r="AU1596" s="34" t="s">
        <v>231</v>
      </c>
      <c r="AV1596" s="34" t="s">
        <v>232</v>
      </c>
      <c r="AW1596" s="34">
        <v>6.1068499999999997</v>
      </c>
      <c r="AX1596" s="34" t="s">
        <v>886</v>
      </c>
      <c r="AY1596" s="34" t="s">
        <v>395</v>
      </c>
      <c r="AZ1596" s="3">
        <v>84</v>
      </c>
      <c r="BA1596" s="34" t="s">
        <v>60</v>
      </c>
      <c r="BB1596" s="34">
        <v>0</v>
      </c>
      <c r="BC1596" s="34" t="s">
        <v>60</v>
      </c>
      <c r="BD1596" s="34" t="s">
        <v>60</v>
      </c>
      <c r="BE1596" s="34" t="s">
        <v>60</v>
      </c>
      <c r="BF1596" s="34" t="str">
        <f>IFERROR(VLOOKUP(Data_Power_app[[#This Row],[PRO ODER]],'Result'!H:J,3,0),"")</f>
        <v>LAMINATION 2</v>
      </c>
      <c r="BG1596" s="11"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c r="BJ1596" s="34" t="str">
        <f>IFERROR(VLOOKUP(Data_Power_app[[#This Row],[PRO ODER]],'Plan Lean DC'!A:C,3,0),"")</f>
        <v/>
      </c>
      <c r="BK1596" s="34" t="str">
        <f>IFERROR(VLOOKUP(Data_Power_app[[#This Row],[PRO ODER]]&amp;"LEAN_IN",'Real Time'!A:D,4,0),"")</f>
        <v>LEANLINE1_2</v>
      </c>
      <c r="BL1596" s="34"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1724</v>
      </c>
      <c r="B1597" s="34" t="s">
        <v>5349</v>
      </c>
      <c r="C1597" s="34" t="s">
        <v>5350</v>
      </c>
      <c r="D1597" s="34" t="s">
        <v>253</v>
      </c>
      <c r="E1597" s="34" t="s">
        <v>313</v>
      </c>
      <c r="F1597" s="34" t="s">
        <v>59</v>
      </c>
      <c r="G1597" s="34">
        <v>2903</v>
      </c>
      <c r="H1597" s="4">
        <v>45821</v>
      </c>
      <c r="I1597" s="4"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4" t="s">
        <v>828</v>
      </c>
      <c r="AH1597" s="34" t="s">
        <v>255</v>
      </c>
      <c r="AI1597" s="34" t="s">
        <v>622</v>
      </c>
      <c r="AJ1597" s="34" t="s">
        <v>256</v>
      </c>
      <c r="AK1597" s="34" t="s">
        <v>98</v>
      </c>
      <c r="AL1597" s="34" t="s">
        <v>319</v>
      </c>
      <c r="AM1597" s="34" t="s">
        <v>320</v>
      </c>
      <c r="AN1597" s="34">
        <v>56.882210000000001</v>
      </c>
      <c r="AO1597" s="34" t="s">
        <v>68</v>
      </c>
      <c r="AP1597" s="34"/>
      <c r="AQ1597" s="34"/>
      <c r="AR1597" s="34" t="s">
        <v>68</v>
      </c>
      <c r="AS1597" s="34"/>
      <c r="AT1597" s="34"/>
      <c r="AU1597" s="34" t="s">
        <v>321</v>
      </c>
      <c r="AV1597" s="34" t="s">
        <v>322</v>
      </c>
      <c r="AW1597" s="34">
        <v>248.78926000000001</v>
      </c>
      <c r="AX1597" s="34" t="s">
        <v>621</v>
      </c>
      <c r="AY1597" s="34" t="s">
        <v>590</v>
      </c>
      <c r="AZ1597" s="3">
        <v>2903</v>
      </c>
      <c r="BA1597" s="34" t="s">
        <v>60</v>
      </c>
      <c r="BB1597" s="34">
        <v>0</v>
      </c>
      <c r="BC1597" s="34" t="s">
        <v>60</v>
      </c>
      <c r="BD1597" s="34" t="s">
        <v>60</v>
      </c>
      <c r="BE1597" s="34" t="s">
        <v>60</v>
      </c>
      <c r="BF1597" s="34" t="str">
        <f>IFERROR(VLOOKUP(Data_Power_app[[#This Row],[PRO ODER]],'Result'!H:J,3,0),"")</f>
        <v>LAMINATION 5</v>
      </c>
      <c r="BG1597" s="11" t="str">
        <f>IFERROR(VLOOKUP(Data_Power_app[[#This Row],[PRO ODER]]&amp;"LAM",'Real Time'!A:E,4,0),"")</f>
        <v>ML-05</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c r="BJ1597" s="34" t="str">
        <f>IFERROR(VLOOKUP(Data_Power_app[[#This Row],[PRO ODER]],'Plan Lean DC'!A:C,3,0),"")</f>
        <v/>
      </c>
      <c r="BK1597" s="34" t="str">
        <f>IFERROR(VLOOKUP(Data_Power_app[[#This Row],[PRO ODER]]&amp;"LEAN_IN",'Real Time'!A:D,4,0),"")</f>
        <v>LEANLINE1_2</v>
      </c>
      <c r="BL1597" s="34"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1725</v>
      </c>
      <c r="B1598" s="34" t="s">
        <v>5395</v>
      </c>
      <c r="C1598" s="34" t="s">
        <v>5396</v>
      </c>
      <c r="D1598" s="34" t="s">
        <v>253</v>
      </c>
      <c r="E1598" s="34" t="s">
        <v>318</v>
      </c>
      <c r="F1598" s="34" t="s">
        <v>59</v>
      </c>
      <c r="G1598" s="34">
        <v>903</v>
      </c>
      <c r="H1598" s="4">
        <v>45821</v>
      </c>
      <c r="I1598" s="4">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v>45829.073888888888</v>
      </c>
      <c r="AB1598" s="4" t="s">
        <v>60</v>
      </c>
      <c r="AC1598" s="4">
        <v>45831</v>
      </c>
      <c r="AD1598" s="4">
        <v>45831</v>
      </c>
      <c r="AE1598" s="4">
        <v>45834</v>
      </c>
      <c r="AF1598" s="4">
        <v>45831</v>
      </c>
      <c r="AG1598" s="34" t="s">
        <v>828</v>
      </c>
      <c r="AH1598" s="34" t="s">
        <v>255</v>
      </c>
      <c r="AI1598" s="34" t="s">
        <v>396</v>
      </c>
      <c r="AJ1598" s="34" t="s">
        <v>256</v>
      </c>
      <c r="AK1598" s="34" t="s">
        <v>98</v>
      </c>
      <c r="AL1598" s="34" t="s">
        <v>314</v>
      </c>
      <c r="AM1598" s="34" t="s">
        <v>315</v>
      </c>
      <c r="AN1598" s="34">
        <v>16.96557</v>
      </c>
      <c r="AO1598" s="34" t="s">
        <v>68</v>
      </c>
      <c r="AP1598" s="34"/>
      <c r="AQ1598" s="34"/>
      <c r="AR1598" s="34" t="s">
        <v>68</v>
      </c>
      <c r="AS1598" s="34"/>
      <c r="AT1598" s="34"/>
      <c r="AU1598" s="34" t="s">
        <v>316</v>
      </c>
      <c r="AV1598" s="34" t="s">
        <v>317</v>
      </c>
      <c r="AW1598" s="34">
        <v>74.20102</v>
      </c>
      <c r="AX1598" s="34" t="s">
        <v>397</v>
      </c>
      <c r="AY1598" s="34" t="s">
        <v>398</v>
      </c>
      <c r="AZ1598" s="3">
        <v>903</v>
      </c>
      <c r="BA1598" s="34" t="s">
        <v>60</v>
      </c>
      <c r="BB1598" s="34">
        <v>903</v>
      </c>
      <c r="BC1598" s="34" t="s">
        <v>60</v>
      </c>
      <c r="BD1598" s="34" t="s">
        <v>60</v>
      </c>
      <c r="BE1598" s="34" t="s">
        <v>60</v>
      </c>
      <c r="BF1598" s="34" t="str">
        <f>IFERROR(VLOOKUP(Data_Power_app[[#This Row],[PRO ODER]],'Result'!H:J,3,0),"")</f>
        <v>LAMINATION 6</v>
      </c>
      <c r="BG1598" s="11" t="str">
        <f>IFERROR(VLOOKUP(Data_Power_app[[#This Row],[PRO ODER]]&amp;"LAM",'Real Time'!A:E,4,0),"")</f>
        <v>ML-05</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URGENT</v>
      </c>
      <c r="BJ1598" s="34" t="str">
        <f>IFERROR(VLOOKUP(Data_Power_app[[#This Row],[PRO ODER]],'Plan Lean DC'!A:C,3,0),"")</f>
        <v/>
      </c>
      <c r="BK1598" s="34" t="str">
        <f>IFERROR(VLOOKUP(Data_Power_app[[#This Row],[PRO ODER]]&amp;"LEAN_IN",'Real Time'!A:D,4,0),"")</f>
        <v>LEANLINE1_2</v>
      </c>
      <c r="BL1598" s="34"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1726</v>
      </c>
      <c r="B1599" s="34" t="s">
        <v>5397</v>
      </c>
      <c r="C1599" s="34" t="s">
        <v>5398</v>
      </c>
      <c r="D1599" s="34" t="s">
        <v>253</v>
      </c>
      <c r="E1599" s="34" t="s">
        <v>318</v>
      </c>
      <c r="F1599" s="34" t="s">
        <v>59</v>
      </c>
      <c r="G1599" s="34">
        <v>903</v>
      </c>
      <c r="H1599" s="4">
        <v>45821</v>
      </c>
      <c r="I1599" s="4">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v>45829.732916666668</v>
      </c>
      <c r="AB1599" s="4" t="s">
        <v>60</v>
      </c>
      <c r="AC1599" s="4">
        <v>45831</v>
      </c>
      <c r="AD1599" s="4">
        <v>45831</v>
      </c>
      <c r="AE1599" s="4">
        <v>45834</v>
      </c>
      <c r="AF1599" s="4">
        <v>45831</v>
      </c>
      <c r="AG1599" s="34" t="s">
        <v>828</v>
      </c>
      <c r="AH1599" s="34" t="s">
        <v>255</v>
      </c>
      <c r="AI1599" s="34" t="s">
        <v>396</v>
      </c>
      <c r="AJ1599" s="34" t="s">
        <v>256</v>
      </c>
      <c r="AK1599" s="34" t="s">
        <v>98</v>
      </c>
      <c r="AL1599" s="34" t="s">
        <v>314</v>
      </c>
      <c r="AM1599" s="34" t="s">
        <v>315</v>
      </c>
      <c r="AN1599" s="34">
        <v>16.994800000000001</v>
      </c>
      <c r="AO1599" s="34" t="s">
        <v>68</v>
      </c>
      <c r="AP1599" s="34"/>
      <c r="AQ1599" s="34"/>
      <c r="AR1599" s="34" t="s">
        <v>68</v>
      </c>
      <c r="AS1599" s="34"/>
      <c r="AT1599" s="34"/>
      <c r="AU1599" s="34" t="s">
        <v>316</v>
      </c>
      <c r="AV1599" s="34" t="s">
        <v>317</v>
      </c>
      <c r="AW1599" s="34">
        <v>74.329409999999996</v>
      </c>
      <c r="AX1599" s="34" t="s">
        <v>397</v>
      </c>
      <c r="AY1599" s="34" t="s">
        <v>398</v>
      </c>
      <c r="AZ1599" s="3">
        <v>903</v>
      </c>
      <c r="BA1599" s="34" t="s">
        <v>60</v>
      </c>
      <c r="BB1599" s="34">
        <v>903</v>
      </c>
      <c r="BC1599" s="34" t="s">
        <v>60</v>
      </c>
      <c r="BD1599" s="34" t="s">
        <v>60</v>
      </c>
      <c r="BE1599" s="34" t="s">
        <v>60</v>
      </c>
      <c r="BF1599" s="34" t="str">
        <f>IFERROR(VLOOKUP(Data_Power_app[[#This Row],[PRO ODER]],'Result'!H:J,3,0),"")</f>
        <v>LAMINATION 6</v>
      </c>
      <c r="BG1599" s="11" t="str">
        <f>IFERROR(VLOOKUP(Data_Power_app[[#This Row],[PRO ODER]]&amp;"LAM",'Real Time'!A:E,4,0),"")</f>
        <v>ML-05</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URGENT</v>
      </c>
      <c r="BJ1599" s="34" t="str">
        <f>IFERROR(VLOOKUP(Data_Power_app[[#This Row],[PRO ODER]],'Plan Lean DC'!A:C,3,0),"")</f>
        <v/>
      </c>
      <c r="BK1599" s="34" t="str">
        <f>IFERROR(VLOOKUP(Data_Power_app[[#This Row],[PRO ODER]]&amp;"LEAN_IN",'Real Time'!A:D,4,0),"")</f>
        <v>LEANLINE1_2</v>
      </c>
      <c r="BL1599" s="34"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1727</v>
      </c>
      <c r="B1600" s="34" t="s">
        <v>5403</v>
      </c>
      <c r="C1600" s="34" t="s">
        <v>5404</v>
      </c>
      <c r="D1600" s="34" t="s">
        <v>253</v>
      </c>
      <c r="E1600" s="34" t="s">
        <v>318</v>
      </c>
      <c r="F1600" s="34" t="s">
        <v>59</v>
      </c>
      <c r="G1600" s="34">
        <v>3368</v>
      </c>
      <c r="H1600" s="4">
        <v>45821</v>
      </c>
      <c r="I1600" s="4">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4" t="s">
        <v>828</v>
      </c>
      <c r="AH1600" s="34" t="s">
        <v>255</v>
      </c>
      <c r="AI1600" s="34" t="s">
        <v>396</v>
      </c>
      <c r="AJ1600" s="34" t="s">
        <v>256</v>
      </c>
      <c r="AK1600" s="34" t="s">
        <v>98</v>
      </c>
      <c r="AL1600" s="34" t="s">
        <v>314</v>
      </c>
      <c r="AM1600" s="34" t="s">
        <v>315</v>
      </c>
      <c r="AN1600" s="34">
        <v>63.196309999999997</v>
      </c>
      <c r="AO1600" s="34" t="s">
        <v>68</v>
      </c>
      <c r="AP1600" s="34"/>
      <c r="AQ1600" s="34"/>
      <c r="AR1600" s="34" t="s">
        <v>68</v>
      </c>
      <c r="AS1600" s="34"/>
      <c r="AT1600" s="34"/>
      <c r="AU1600" s="34" t="s">
        <v>316</v>
      </c>
      <c r="AV1600" s="34" t="s">
        <v>317</v>
      </c>
      <c r="AW1600" s="34">
        <v>276.39805000000001</v>
      </c>
      <c r="AX1600" s="34" t="s">
        <v>397</v>
      </c>
      <c r="AY1600" s="34" t="s">
        <v>398</v>
      </c>
      <c r="AZ1600" s="3">
        <v>3368</v>
      </c>
      <c r="BA1600" s="34" t="s">
        <v>60</v>
      </c>
      <c r="BB1600" s="34">
        <v>0</v>
      </c>
      <c r="BC1600" s="34" t="s">
        <v>60</v>
      </c>
      <c r="BD1600" s="34" t="s">
        <v>60</v>
      </c>
      <c r="BE1600" s="34" t="s">
        <v>60</v>
      </c>
      <c r="BF1600" s="34" t="str">
        <f>IFERROR(VLOOKUP(Data_Power_app[[#This Row],[PRO ODER]],'Result'!H:J,3,0),"")</f>
        <v>LAMINATION 6</v>
      </c>
      <c r="BG1600" s="11" t="str">
        <f>IFERROR(VLOOKUP(Data_Power_app[[#This Row],[PRO ODER]]&amp;"LAM",'Real Time'!A:E,4,0),"")</f>
        <v>ML-05</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LEANLINE1_2</v>
      </c>
      <c r="BL1600" s="34"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1728</v>
      </c>
      <c r="B1601" s="34" t="s">
        <v>3236</v>
      </c>
      <c r="C1601" s="34" t="s">
        <v>3237</v>
      </c>
      <c r="D1601" s="34" t="s">
        <v>253</v>
      </c>
      <c r="E1601" s="34" t="s">
        <v>318</v>
      </c>
      <c r="F1601" s="34" t="s">
        <v>59</v>
      </c>
      <c r="G1601" s="34">
        <v>147</v>
      </c>
      <c r="H1601" s="4">
        <v>45819</v>
      </c>
      <c r="I1601" s="4">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v>45829.694224537037</v>
      </c>
      <c r="AB1601" s="4" t="s">
        <v>60</v>
      </c>
      <c r="AC1601" s="4">
        <v>45831</v>
      </c>
      <c r="AD1601" s="4">
        <v>45831</v>
      </c>
      <c r="AE1601" s="4">
        <v>45834</v>
      </c>
      <c r="AF1601" s="4">
        <v>45831</v>
      </c>
      <c r="AG1601" s="34" t="s">
        <v>828</v>
      </c>
      <c r="AH1601" s="34" t="s">
        <v>255</v>
      </c>
      <c r="AI1601" s="34" t="s">
        <v>401</v>
      </c>
      <c r="AJ1601" s="34" t="s">
        <v>256</v>
      </c>
      <c r="AK1601" s="34" t="s">
        <v>65</v>
      </c>
      <c r="AL1601" s="34" t="s">
        <v>314</v>
      </c>
      <c r="AM1601" s="34" t="s">
        <v>315</v>
      </c>
      <c r="AN1601" s="34">
        <v>2.2788300000000001</v>
      </c>
      <c r="AO1601" s="34" t="s">
        <v>68</v>
      </c>
      <c r="AP1601" s="34"/>
      <c r="AQ1601" s="34"/>
      <c r="AR1601" s="34" t="s">
        <v>68</v>
      </c>
      <c r="AS1601" s="34"/>
      <c r="AT1601" s="34"/>
      <c r="AU1601" s="34" t="s">
        <v>316</v>
      </c>
      <c r="AV1601" s="34" t="s">
        <v>317</v>
      </c>
      <c r="AW1601" s="34">
        <v>9.9656400000000005</v>
      </c>
      <c r="AX1601" s="34" t="s">
        <v>402</v>
      </c>
      <c r="AY1601" s="34" t="s">
        <v>403</v>
      </c>
      <c r="AZ1601" s="3">
        <v>147</v>
      </c>
      <c r="BA1601" s="34" t="s">
        <v>60</v>
      </c>
      <c r="BB1601" s="34">
        <v>147</v>
      </c>
      <c r="BC1601" s="34" t="s">
        <v>60</v>
      </c>
      <c r="BD1601" s="34" t="s">
        <v>60</v>
      </c>
      <c r="BE1601" s="34" t="s">
        <v>60</v>
      </c>
      <c r="BF1601" s="34" t="str">
        <f>IFERROR(VLOOKUP(Data_Power_app[[#This Row],[PRO ODER]],'Result'!H:J,3,0),"")</f>
        <v>LAMINATION 4</v>
      </c>
      <c r="BG1601" s="11" t="str">
        <f>IFERROR(VLOOKUP(Data_Power_app[[#This Row],[PRO ODER]]&amp;"LAM",'Real Time'!A:E,4,0),"")</f>
        <v>ML-04</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LEANLINE1_2</v>
      </c>
      <c r="BL1601" s="34"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1729</v>
      </c>
      <c r="B1602" s="34" t="s">
        <v>5427</v>
      </c>
      <c r="C1602" s="34" t="s">
        <v>5428</v>
      </c>
      <c r="D1602" s="34" t="s">
        <v>253</v>
      </c>
      <c r="E1602" s="34" t="s">
        <v>313</v>
      </c>
      <c r="F1602" s="34" t="s">
        <v>59</v>
      </c>
      <c r="G1602" s="34">
        <v>1286</v>
      </c>
      <c r="H1602" s="4">
        <v>45821</v>
      </c>
      <c r="I1602" s="4">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v>45829.232546296298</v>
      </c>
      <c r="AB1602" s="4" t="s">
        <v>60</v>
      </c>
      <c r="AC1602" s="4">
        <v>45829</v>
      </c>
      <c r="AD1602" s="4">
        <v>45831</v>
      </c>
      <c r="AE1602" s="4">
        <v>45834</v>
      </c>
      <c r="AF1602" s="4"/>
      <c r="AG1602" s="34" t="s">
        <v>62</v>
      </c>
      <c r="AH1602" s="34" t="s">
        <v>862</v>
      </c>
      <c r="AI1602" s="34" t="s">
        <v>5429</v>
      </c>
      <c r="AJ1602" s="34" t="s">
        <v>863</v>
      </c>
      <c r="AK1602" s="34" t="s">
        <v>98</v>
      </c>
      <c r="AL1602" s="34" t="s">
        <v>319</v>
      </c>
      <c r="AM1602" s="34" t="s">
        <v>320</v>
      </c>
      <c r="AN1602" s="34">
        <v>22.76079</v>
      </c>
      <c r="AO1602" s="34" t="s">
        <v>68</v>
      </c>
      <c r="AP1602" s="34"/>
      <c r="AQ1602" s="34"/>
      <c r="AR1602" s="34" t="s">
        <v>68</v>
      </c>
      <c r="AS1602" s="34"/>
      <c r="AT1602" s="34"/>
      <c r="AU1602" s="34" t="s">
        <v>623</v>
      </c>
      <c r="AV1602" s="34" t="s">
        <v>624</v>
      </c>
      <c r="AW1602" s="34">
        <v>99.540580000000006</v>
      </c>
      <c r="AX1602" s="34" t="s">
        <v>5430</v>
      </c>
      <c r="AY1602" s="34" t="s">
        <v>5431</v>
      </c>
      <c r="AZ1602" s="3">
        <v>1286</v>
      </c>
      <c r="BA1602" s="34" t="s">
        <v>60</v>
      </c>
      <c r="BB1602" s="34">
        <v>1286</v>
      </c>
      <c r="BC1602" s="34" t="s">
        <v>60</v>
      </c>
      <c r="BD1602" s="34" t="s">
        <v>60</v>
      </c>
      <c r="BE1602" s="34" t="s">
        <v>60</v>
      </c>
      <c r="BF1602" s="34" t="str">
        <f>IFERROR(VLOOKUP(Data_Power_app[[#This Row],[PRO ODER]],'Result'!H:J,3,0),"")</f>
        <v>LAMINATION 5</v>
      </c>
      <c r="BG1602" s="11" t="str">
        <f>IFERROR(VLOOKUP(Data_Power_app[[#This Row],[PRO ODER]]&amp;"LAM",'Real Time'!A:E,4,0),"")</f>
        <v>ML-05</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URGENT</v>
      </c>
      <c r="BJ1602" s="34" t="str">
        <f>IFERROR(VLOOKUP(Data_Power_app[[#This Row],[PRO ODER]],'Plan Lean DC'!A:C,3,0),"")</f>
        <v/>
      </c>
      <c r="BK1602" s="34" t="str">
        <f>IFERROR(VLOOKUP(Data_Power_app[[#This Row],[PRO ODER]]&amp;"LEAN_IN",'Real Time'!A:D,4,0),"")</f>
        <v>LEANLINE1_2</v>
      </c>
      <c r="BL1602" s="34"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1730</v>
      </c>
      <c r="B1603" s="34" t="s">
        <v>5437</v>
      </c>
      <c r="C1603" s="34" t="s">
        <v>5438</v>
      </c>
      <c r="D1603" s="34" t="s">
        <v>253</v>
      </c>
      <c r="E1603" s="34" t="s">
        <v>313</v>
      </c>
      <c r="F1603" s="34" t="s">
        <v>59</v>
      </c>
      <c r="G1603" s="34">
        <v>566</v>
      </c>
      <c r="H1603" s="4">
        <v>45821</v>
      </c>
      <c r="I1603" s="4">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v>45829.990567129629</v>
      </c>
      <c r="AB1603" s="4" t="s">
        <v>60</v>
      </c>
      <c r="AC1603" s="4">
        <v>45829</v>
      </c>
      <c r="AD1603" s="4">
        <v>45831</v>
      </c>
      <c r="AE1603" s="4">
        <v>45834</v>
      </c>
      <c r="AF1603" s="4"/>
      <c r="AG1603" s="34" t="s">
        <v>62</v>
      </c>
      <c r="AH1603" s="34" t="s">
        <v>862</v>
      </c>
      <c r="AI1603" s="34" t="s">
        <v>5439</v>
      </c>
      <c r="AJ1603" s="34" t="s">
        <v>863</v>
      </c>
      <c r="AK1603" s="34" t="s">
        <v>98</v>
      </c>
      <c r="AL1603" s="34" t="s">
        <v>319</v>
      </c>
      <c r="AM1603" s="34" t="s">
        <v>320</v>
      </c>
      <c r="AN1603" s="34">
        <v>10.223979999999999</v>
      </c>
      <c r="AO1603" s="34" t="s">
        <v>68</v>
      </c>
      <c r="AP1603" s="34"/>
      <c r="AQ1603" s="34"/>
      <c r="AR1603" s="34" t="s">
        <v>68</v>
      </c>
      <c r="AS1603" s="34"/>
      <c r="AT1603" s="34"/>
      <c r="AU1603" s="34" t="s">
        <v>623</v>
      </c>
      <c r="AV1603" s="34" t="s">
        <v>624</v>
      </c>
      <c r="AW1603" s="34">
        <v>44.713940000000001</v>
      </c>
      <c r="AX1603" s="34" t="s">
        <v>5440</v>
      </c>
      <c r="AY1603" s="34" t="s">
        <v>5441</v>
      </c>
      <c r="AZ1603" s="3">
        <v>566</v>
      </c>
      <c r="BA1603" s="34" t="s">
        <v>60</v>
      </c>
      <c r="BB1603" s="34">
        <v>566</v>
      </c>
      <c r="BC1603" s="34" t="s">
        <v>60</v>
      </c>
      <c r="BD1603" s="34" t="s">
        <v>60</v>
      </c>
      <c r="BE1603" s="34" t="s">
        <v>60</v>
      </c>
      <c r="BF1603" s="34" t="str">
        <f>IFERROR(VLOOKUP(Data_Power_app[[#This Row],[PRO ODER]],'Result'!H:J,3,0),"")</f>
        <v>LAMINATION 5</v>
      </c>
      <c r="BG1603" s="11" t="str">
        <f>IFERROR(VLOOKUP(Data_Power_app[[#This Row],[PRO ODER]]&amp;"LAM",'Real Time'!A:E,4,0),"")</f>
        <v>ML-05</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1731</v>
      </c>
      <c r="B1604" s="34" t="s">
        <v>1891</v>
      </c>
      <c r="C1604" s="34" t="s">
        <v>1892</v>
      </c>
      <c r="D1604" s="34" t="s">
        <v>84</v>
      </c>
      <c r="E1604" s="34" t="s">
        <v>150</v>
      </c>
      <c r="F1604" s="34" t="s">
        <v>59</v>
      </c>
      <c r="G1604" s="34">
        <v>52</v>
      </c>
      <c r="H1604" s="4">
        <v>45821</v>
      </c>
      <c r="I1604" s="4"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4" t="s">
        <v>828</v>
      </c>
      <c r="AH1604" s="34" t="s">
        <v>168</v>
      </c>
      <c r="AI1604" s="34" t="s">
        <v>585</v>
      </c>
      <c r="AJ1604" s="34" t="s">
        <v>169</v>
      </c>
      <c r="AK1604" s="34" t="s">
        <v>98</v>
      </c>
      <c r="AL1604" s="34" t="s">
        <v>153</v>
      </c>
      <c r="AM1604" s="34" t="s">
        <v>154</v>
      </c>
      <c r="AN1604" s="34">
        <v>2.0115099999999999</v>
      </c>
      <c r="AO1604" s="34" t="s">
        <v>68</v>
      </c>
      <c r="AP1604" s="34"/>
      <c r="AQ1604" s="34"/>
      <c r="AR1604" s="34" t="s">
        <v>68</v>
      </c>
      <c r="AS1604" s="34"/>
      <c r="AT1604" s="34"/>
      <c r="AU1604" s="34" t="s">
        <v>586</v>
      </c>
      <c r="AV1604" s="34" t="s">
        <v>587</v>
      </c>
      <c r="AW1604" s="34">
        <v>4.3993700000000002</v>
      </c>
      <c r="AX1604" s="34" t="s">
        <v>1057</v>
      </c>
      <c r="AY1604" s="34" t="s">
        <v>1058</v>
      </c>
      <c r="AZ1604" s="3">
        <v>47</v>
      </c>
      <c r="BA1604" s="34" t="s">
        <v>60</v>
      </c>
      <c r="BB1604" s="34">
        <v>0</v>
      </c>
      <c r="BC1604" s="34" t="s">
        <v>60</v>
      </c>
      <c r="BD1604" s="34" t="s">
        <v>60</v>
      </c>
      <c r="BE1604" s="34" t="s">
        <v>60</v>
      </c>
      <c r="BF1604" s="34" t="str">
        <f>IFERROR(VLOOKUP(Data_Power_app[[#This Row],[PRO ODER]],'Result'!H:J,3,0),"")</f>
        <v/>
      </c>
      <c r="BG1604" s="11"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1732</v>
      </c>
      <c r="B1605" s="34" t="s">
        <v>6587</v>
      </c>
      <c r="C1605" s="34" t="s">
        <v>6588</v>
      </c>
      <c r="D1605" s="34" t="s">
        <v>84</v>
      </c>
      <c r="E1605" s="34" t="s">
        <v>167</v>
      </c>
      <c r="F1605" s="34" t="s">
        <v>59</v>
      </c>
      <c r="G1605" s="34">
        <v>300</v>
      </c>
      <c r="H1605" s="4">
        <v>45822</v>
      </c>
      <c r="I1605" s="4">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4" t="s">
        <v>95</v>
      </c>
      <c r="AH1605" s="34" t="s">
        <v>168</v>
      </c>
      <c r="AI1605" s="34" t="s">
        <v>6589</v>
      </c>
      <c r="AJ1605" s="34" t="s">
        <v>169</v>
      </c>
      <c r="AK1605" s="34" t="s">
        <v>65</v>
      </c>
      <c r="AL1605" s="34" t="s">
        <v>153</v>
      </c>
      <c r="AM1605" s="34" t="s">
        <v>154</v>
      </c>
      <c r="AN1605" s="34">
        <v>9.9523200000000003</v>
      </c>
      <c r="AO1605" s="34" t="s">
        <v>68</v>
      </c>
      <c r="AP1605" s="34"/>
      <c r="AQ1605" s="34"/>
      <c r="AR1605" s="34" t="s">
        <v>68</v>
      </c>
      <c r="AS1605" s="34"/>
      <c r="AT1605" s="34"/>
      <c r="AU1605" s="34" t="s">
        <v>6590</v>
      </c>
      <c r="AV1605" s="34" t="s">
        <v>6591</v>
      </c>
      <c r="AW1605" s="34">
        <v>21.767009999999999</v>
      </c>
      <c r="AX1605" s="34" t="s">
        <v>6592</v>
      </c>
      <c r="AY1605" s="34" t="s">
        <v>6593</v>
      </c>
      <c r="AZ1605" s="3">
        <v>180</v>
      </c>
      <c r="BA1605" s="34" t="s">
        <v>60</v>
      </c>
      <c r="BB1605" s="34">
        <v>300</v>
      </c>
      <c r="BC1605" s="34" t="s">
        <v>60</v>
      </c>
      <c r="BD1605" s="34" t="s">
        <v>60</v>
      </c>
      <c r="BE1605" s="34" t="s">
        <v>60</v>
      </c>
      <c r="BF1605" s="34" t="str">
        <f>IFERROR(VLOOKUP(Data_Power_app[[#This Row],[PRO ODER]],'Result'!H:J,3,0),"")</f>
        <v/>
      </c>
      <c r="BG1605" s="11" t="str">
        <f>IFERROR(VLOOKUP(Data_Power_app[[#This Row],[PRO ODER]]&amp;"LAM",'Real Time'!A:E,4,0),"")</f>
        <v>ML-05</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1733</v>
      </c>
      <c r="B1606" s="34" t="s">
        <v>4341</v>
      </c>
      <c r="C1606" s="34" t="s">
        <v>4342</v>
      </c>
      <c r="D1606" s="34" t="s">
        <v>4343</v>
      </c>
      <c r="E1606" s="34" t="s">
        <v>254</v>
      </c>
      <c r="F1606" s="34" t="s">
        <v>59</v>
      </c>
      <c r="G1606" s="34">
        <v>1800</v>
      </c>
      <c r="H1606" s="4">
        <v>45819</v>
      </c>
      <c r="I1606" s="4">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4" t="s">
        <v>95</v>
      </c>
      <c r="AH1606" s="34" t="s">
        <v>4344</v>
      </c>
      <c r="AI1606" s="34" t="s">
        <v>4345</v>
      </c>
      <c r="AJ1606" s="34" t="s">
        <v>4346</v>
      </c>
      <c r="AK1606" s="34" t="s">
        <v>65</v>
      </c>
      <c r="AL1606" s="34" t="s">
        <v>4347</v>
      </c>
      <c r="AM1606" s="34" t="s">
        <v>4348</v>
      </c>
      <c r="AN1606" s="34">
        <v>47.206020000000002</v>
      </c>
      <c r="AO1606" s="34" t="s">
        <v>68</v>
      </c>
      <c r="AP1606" s="34"/>
      <c r="AQ1606" s="34"/>
      <c r="AR1606" s="34" t="s">
        <v>68</v>
      </c>
      <c r="AS1606" s="34"/>
      <c r="AT1606" s="34"/>
      <c r="AU1606" s="34" t="s">
        <v>4349</v>
      </c>
      <c r="AV1606" s="34" t="s">
        <v>4350</v>
      </c>
      <c r="AW1606" s="34">
        <v>113.57742</v>
      </c>
      <c r="AX1606" s="34" t="s">
        <v>4351</v>
      </c>
      <c r="AY1606" s="34" t="s">
        <v>4352</v>
      </c>
      <c r="AZ1606" s="3">
        <v>1800</v>
      </c>
      <c r="BA1606" s="34" t="s">
        <v>60</v>
      </c>
      <c r="BB1606" s="34">
        <v>1800</v>
      </c>
      <c r="BC1606" s="34" t="s">
        <v>60</v>
      </c>
      <c r="BD1606" s="34" t="s">
        <v>60</v>
      </c>
      <c r="BE1606" s="34" t="s">
        <v>60</v>
      </c>
      <c r="BF1606" s="34" t="str">
        <f>IFERROR(VLOOKUP(Data_Power_app[[#This Row],[PRO ODER]],'Result'!H:J,3,0),"")</f>
        <v/>
      </c>
      <c r="BG1606" s="11"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1734</v>
      </c>
      <c r="B1607" s="34" t="s">
        <v>4353</v>
      </c>
      <c r="C1607" s="34" t="s">
        <v>4354</v>
      </c>
      <c r="D1607" s="34" t="s">
        <v>4343</v>
      </c>
      <c r="E1607" s="34" t="s">
        <v>254</v>
      </c>
      <c r="F1607" s="34" t="s">
        <v>59</v>
      </c>
      <c r="G1607" s="34">
        <v>1000</v>
      </c>
      <c r="H1607" s="4">
        <v>45819</v>
      </c>
      <c r="I1607" s="4">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4" t="s">
        <v>95</v>
      </c>
      <c r="AH1607" s="34" t="s">
        <v>4344</v>
      </c>
      <c r="AI1607" s="34" t="s">
        <v>4345</v>
      </c>
      <c r="AJ1607" s="34" t="s">
        <v>4346</v>
      </c>
      <c r="AK1607" s="34" t="s">
        <v>65</v>
      </c>
      <c r="AL1607" s="34" t="s">
        <v>4347</v>
      </c>
      <c r="AM1607" s="34" t="s">
        <v>4348</v>
      </c>
      <c r="AN1607" s="34">
        <v>26.21829</v>
      </c>
      <c r="AO1607" s="34" t="s">
        <v>68</v>
      </c>
      <c r="AP1607" s="34"/>
      <c r="AQ1607" s="34"/>
      <c r="AR1607" s="34" t="s">
        <v>68</v>
      </c>
      <c r="AS1607" s="34"/>
      <c r="AT1607" s="34"/>
      <c r="AU1607" s="34" t="s">
        <v>4349</v>
      </c>
      <c r="AV1607" s="34" t="s">
        <v>4350</v>
      </c>
      <c r="AW1607" s="34">
        <v>63.081090000000003</v>
      </c>
      <c r="AX1607" s="34" t="s">
        <v>4351</v>
      </c>
      <c r="AY1607" s="34" t="s">
        <v>4352</v>
      </c>
      <c r="AZ1607" s="3">
        <v>1000</v>
      </c>
      <c r="BA1607" s="34" t="s">
        <v>60</v>
      </c>
      <c r="BB1607" s="34">
        <v>1000</v>
      </c>
      <c r="BC1607" s="34" t="s">
        <v>60</v>
      </c>
      <c r="BD1607" s="34" t="s">
        <v>60</v>
      </c>
      <c r="BE1607" s="34" t="s">
        <v>60</v>
      </c>
      <c r="BF1607" s="34" t="str">
        <f>IFERROR(VLOOKUP(Data_Power_app[[#This Row],[PRO ODER]],'Result'!H:J,3,0),"")</f>
        <v/>
      </c>
      <c r="BG1607" s="11"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c r="BJ1607" s="34" t="str">
        <f>IFERROR(VLOOKUP(Data_Power_app[[#This Row],[PRO ODER]],'Plan Lean DC'!A:C,3,0),"")</f>
        <v/>
      </c>
      <c r="BK1607" s="34" t="str">
        <f>IFERROR(VLOOKUP(Data_Power_app[[#This Row],[PRO ODER]]&amp;"LEAN_IN",'Real Time'!A:D,4,0),"")</f>
        <v>LEAN-03</v>
      </c>
      <c r="BL1607" s="34"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1735</v>
      </c>
      <c r="B1608" s="34" t="s">
        <v>4355</v>
      </c>
      <c r="C1608" s="34" t="s">
        <v>4356</v>
      </c>
      <c r="D1608" s="34" t="s">
        <v>4343</v>
      </c>
      <c r="E1608" s="34" t="s">
        <v>254</v>
      </c>
      <c r="F1608" s="34" t="s">
        <v>59</v>
      </c>
      <c r="G1608" s="34">
        <v>1400</v>
      </c>
      <c r="H1608" s="4">
        <v>45819</v>
      </c>
      <c r="I1608" s="4">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4" t="s">
        <v>95</v>
      </c>
      <c r="AH1608" s="34" t="s">
        <v>4344</v>
      </c>
      <c r="AI1608" s="34" t="s">
        <v>4345</v>
      </c>
      <c r="AJ1608" s="34" t="s">
        <v>4346</v>
      </c>
      <c r="AK1608" s="34" t="s">
        <v>65</v>
      </c>
      <c r="AL1608" s="34" t="s">
        <v>4347</v>
      </c>
      <c r="AM1608" s="34" t="s">
        <v>4348</v>
      </c>
      <c r="AN1608" s="34">
        <v>36.744889999999998</v>
      </c>
      <c r="AO1608" s="34" t="s">
        <v>68</v>
      </c>
      <c r="AP1608" s="34"/>
      <c r="AQ1608" s="34"/>
      <c r="AR1608" s="34" t="s">
        <v>68</v>
      </c>
      <c r="AS1608" s="34"/>
      <c r="AT1608" s="34"/>
      <c r="AU1608" s="34" t="s">
        <v>4349</v>
      </c>
      <c r="AV1608" s="34" t="s">
        <v>4350</v>
      </c>
      <c r="AW1608" s="34">
        <v>88.407889999999995</v>
      </c>
      <c r="AX1608" s="34" t="s">
        <v>4351</v>
      </c>
      <c r="AY1608" s="34" t="s">
        <v>4352</v>
      </c>
      <c r="AZ1608" s="3">
        <v>1400</v>
      </c>
      <c r="BA1608" s="34" t="s">
        <v>60</v>
      </c>
      <c r="BB1608" s="34">
        <v>1400</v>
      </c>
      <c r="BC1608" s="34" t="s">
        <v>60</v>
      </c>
      <c r="BD1608" s="34" t="s">
        <v>60</v>
      </c>
      <c r="BE1608" s="34" t="s">
        <v>60</v>
      </c>
      <c r="BF1608" s="34" t="str">
        <f>IFERROR(VLOOKUP(Data_Power_app[[#This Row],[PRO ODER]],'Result'!H:J,3,0),"")</f>
        <v/>
      </c>
      <c r="BG1608" s="11"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1736</v>
      </c>
      <c r="B1609" s="34" t="s">
        <v>6547</v>
      </c>
      <c r="C1609" s="34" t="s">
        <v>6548</v>
      </c>
      <c r="D1609" s="34" t="s">
        <v>84</v>
      </c>
      <c r="E1609" s="34" t="s">
        <v>150</v>
      </c>
      <c r="F1609" s="34" t="s">
        <v>59</v>
      </c>
      <c r="G1609" s="34">
        <v>3363</v>
      </c>
      <c r="H1609" s="4">
        <v>45822</v>
      </c>
      <c r="I1609" s="4">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v>45829.215821759259</v>
      </c>
      <c r="AB1609" s="4" t="s">
        <v>60</v>
      </c>
      <c r="AC1609" s="4">
        <v>45832</v>
      </c>
      <c r="AD1609" s="4">
        <v>45832</v>
      </c>
      <c r="AE1609" s="4">
        <v>45834</v>
      </c>
      <c r="AF1609" s="4"/>
      <c r="AG1609" s="34" t="s">
        <v>62</v>
      </c>
      <c r="AH1609" s="34" t="s">
        <v>391</v>
      </c>
      <c r="AI1609" s="34" t="s">
        <v>1130</v>
      </c>
      <c r="AJ1609" s="34" t="s">
        <v>157</v>
      </c>
      <c r="AK1609" s="34" t="s">
        <v>98</v>
      </c>
      <c r="AL1609" s="34" t="s">
        <v>392</v>
      </c>
      <c r="AM1609" s="34" t="s">
        <v>393</v>
      </c>
      <c r="AN1609" s="34">
        <v>115.97895</v>
      </c>
      <c r="AO1609" s="34" t="s">
        <v>68</v>
      </c>
      <c r="AP1609" s="34"/>
      <c r="AQ1609" s="34"/>
      <c r="AR1609" s="34" t="s">
        <v>68</v>
      </c>
      <c r="AS1609" s="34"/>
      <c r="AT1609" s="34"/>
      <c r="AU1609" s="34" t="s">
        <v>231</v>
      </c>
      <c r="AV1609" s="34" t="s">
        <v>232</v>
      </c>
      <c r="AW1609" s="34">
        <v>253.63345000000001</v>
      </c>
      <c r="AX1609" s="34" t="s">
        <v>886</v>
      </c>
      <c r="AY1609" s="34" t="s">
        <v>395</v>
      </c>
      <c r="AZ1609" s="3">
        <v>3363</v>
      </c>
      <c r="BA1609" s="34" t="s">
        <v>60</v>
      </c>
      <c r="BB1609" s="34">
        <v>3363</v>
      </c>
      <c r="BC1609" s="34" t="s">
        <v>60</v>
      </c>
      <c r="BD1609" s="34" t="s">
        <v>60</v>
      </c>
      <c r="BE1609" s="34" t="s">
        <v>60</v>
      </c>
      <c r="BF1609" s="34" t="str">
        <f>IFERROR(VLOOKUP(Data_Power_app[[#This Row],[PRO ODER]],'Result'!H:J,3,0),"")</f>
        <v>LAMINATION 2</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LEAN-03</v>
      </c>
      <c r="BL1609" s="34"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1737</v>
      </c>
      <c r="B1610" s="34" t="s">
        <v>6553</v>
      </c>
      <c r="C1610" s="34" t="s">
        <v>6554</v>
      </c>
      <c r="D1610" s="34" t="s">
        <v>84</v>
      </c>
      <c r="E1610" s="34" t="s">
        <v>150</v>
      </c>
      <c r="F1610" s="34" t="s">
        <v>59</v>
      </c>
      <c r="G1610" s="34">
        <v>40</v>
      </c>
      <c r="H1610" s="4">
        <v>45822</v>
      </c>
      <c r="I1610" s="4">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v>45829.861840277779</v>
      </c>
      <c r="W1610" s="4">
        <v>45829</v>
      </c>
      <c r="X1610" s="4"/>
      <c r="Y1610" s="4" t="s">
        <v>60</v>
      </c>
      <c r="Z1610" s="4">
        <v>45831</v>
      </c>
      <c r="AA1610" s="4"/>
      <c r="AB1610" s="4" t="s">
        <v>60</v>
      </c>
      <c r="AC1610" s="4">
        <v>45832</v>
      </c>
      <c r="AD1610" s="4">
        <v>45832</v>
      </c>
      <c r="AE1610" s="4">
        <v>45834</v>
      </c>
      <c r="AF1610" s="4"/>
      <c r="AG1610" s="34" t="s">
        <v>287</v>
      </c>
      <c r="AH1610" s="34" t="s">
        <v>6555</v>
      </c>
      <c r="AI1610" s="34" t="s">
        <v>6556</v>
      </c>
      <c r="AJ1610" s="34" t="s">
        <v>157</v>
      </c>
      <c r="AK1610" s="34" t="s">
        <v>98</v>
      </c>
      <c r="AL1610" s="34" t="s">
        <v>392</v>
      </c>
      <c r="AM1610" s="34" t="s">
        <v>393</v>
      </c>
      <c r="AN1610" s="34">
        <v>1.3663799999999999</v>
      </c>
      <c r="AO1610" s="34" t="s">
        <v>68</v>
      </c>
      <c r="AP1610" s="34"/>
      <c r="AQ1610" s="34"/>
      <c r="AR1610" s="34" t="s">
        <v>68</v>
      </c>
      <c r="AS1610" s="34"/>
      <c r="AT1610" s="34"/>
      <c r="AU1610" s="34" t="s">
        <v>1319</v>
      </c>
      <c r="AV1610" s="34" t="s">
        <v>1320</v>
      </c>
      <c r="AW1610" s="34">
        <v>2.9881000000000002</v>
      </c>
      <c r="AX1610" s="34" t="s">
        <v>6557</v>
      </c>
      <c r="AY1610" s="34" t="s">
        <v>6558</v>
      </c>
      <c r="AZ1610" s="3">
        <v>40</v>
      </c>
      <c r="BA1610" s="34" t="s">
        <v>60</v>
      </c>
      <c r="BB1610" s="34">
        <v>40</v>
      </c>
      <c r="BC1610" s="34" t="s">
        <v>60</v>
      </c>
      <c r="BD1610" s="34" t="s">
        <v>60</v>
      </c>
      <c r="BE1610" s="34" t="s">
        <v>60</v>
      </c>
      <c r="BF1610" s="34" t="str">
        <f>IFERROR(VLOOKUP(Data_Power_app[[#This Row],[PRO ODER]],'Result'!H:J,3,0),"")</f>
        <v>LAMINATION 2</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
      </c>
      <c r="BL1610" s="34"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1738</v>
      </c>
      <c r="B1611" s="34" t="s">
        <v>6559</v>
      </c>
      <c r="C1611" s="34" t="s">
        <v>6560</v>
      </c>
      <c r="D1611" s="34" t="s">
        <v>84</v>
      </c>
      <c r="E1611" s="34" t="s">
        <v>150</v>
      </c>
      <c r="F1611" s="34" t="s">
        <v>59</v>
      </c>
      <c r="G1611" s="34">
        <v>58</v>
      </c>
      <c r="H1611" s="4">
        <v>45822</v>
      </c>
      <c r="I1611" s="4">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v>45829.861770833333</v>
      </c>
      <c r="W1611" s="4">
        <v>45829</v>
      </c>
      <c r="X1611" s="4">
        <v>45831.357731481483</v>
      </c>
      <c r="Y1611" s="4" t="s">
        <v>77</v>
      </c>
      <c r="Z1611" s="4">
        <v>45831</v>
      </c>
      <c r="AA1611" s="4"/>
      <c r="AB1611" s="4" t="s">
        <v>60</v>
      </c>
      <c r="AC1611" s="4">
        <v>45832</v>
      </c>
      <c r="AD1611" s="4">
        <v>45832</v>
      </c>
      <c r="AE1611" s="4">
        <v>45834</v>
      </c>
      <c r="AF1611" s="4"/>
      <c r="AG1611" s="34" t="s">
        <v>95</v>
      </c>
      <c r="AH1611" s="34" t="s">
        <v>391</v>
      </c>
      <c r="AI1611" s="34" t="s">
        <v>6561</v>
      </c>
      <c r="AJ1611" s="34" t="s">
        <v>157</v>
      </c>
      <c r="AK1611" s="34" t="s">
        <v>98</v>
      </c>
      <c r="AL1611" s="34" t="s">
        <v>392</v>
      </c>
      <c r="AM1611" s="34" t="s">
        <v>393</v>
      </c>
      <c r="AN1611" s="34">
        <v>2.0011199999999998</v>
      </c>
      <c r="AO1611" s="34" t="s">
        <v>68</v>
      </c>
      <c r="AP1611" s="34"/>
      <c r="AQ1611" s="34"/>
      <c r="AR1611" s="34" t="s">
        <v>68</v>
      </c>
      <c r="AS1611" s="34"/>
      <c r="AT1611" s="34"/>
      <c r="AU1611" s="34" t="s">
        <v>422</v>
      </c>
      <c r="AV1611" s="34" t="s">
        <v>423</v>
      </c>
      <c r="AW1611" s="34">
        <v>4.3761999999999999</v>
      </c>
      <c r="AX1611" s="34" t="s">
        <v>424</v>
      </c>
      <c r="AY1611" s="34" t="s">
        <v>425</v>
      </c>
      <c r="AZ1611" s="3">
        <v>58</v>
      </c>
      <c r="BA1611" s="34" t="s">
        <v>60</v>
      </c>
      <c r="BB1611" s="34">
        <v>58</v>
      </c>
      <c r="BC1611" s="34" t="s">
        <v>60</v>
      </c>
      <c r="BD1611" s="34" t="s">
        <v>60</v>
      </c>
      <c r="BE1611" s="34" t="s">
        <v>60</v>
      </c>
      <c r="BF1611" s="34" t="str">
        <f>IFERROR(VLOOKUP(Data_Power_app[[#This Row],[PRO ODER]],'Result'!H:J,3,0),"")</f>
        <v>LAMINATION 2</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1739</v>
      </c>
      <c r="B1612" s="34" t="s">
        <v>7800</v>
      </c>
      <c r="C1612" s="34" t="s">
        <v>7801</v>
      </c>
      <c r="D1612" s="34" t="s">
        <v>84</v>
      </c>
      <c r="E1612" s="34" t="s">
        <v>150</v>
      </c>
      <c r="F1612" s="34" t="s">
        <v>59</v>
      </c>
      <c r="G1612" s="34">
        <v>4208</v>
      </c>
      <c r="H1612" s="4">
        <v>45825</v>
      </c>
      <c r="I1612" s="4">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v>45829.216122685182</v>
      </c>
      <c r="AB1612" s="4" t="s">
        <v>60</v>
      </c>
      <c r="AC1612" s="4">
        <v>45832</v>
      </c>
      <c r="AD1612" s="4">
        <v>45832</v>
      </c>
      <c r="AE1612" s="4">
        <v>45834</v>
      </c>
      <c r="AF1612" s="4"/>
      <c r="AG1612" s="34" t="s">
        <v>62</v>
      </c>
      <c r="AH1612" s="34" t="s">
        <v>391</v>
      </c>
      <c r="AI1612" s="34" t="s">
        <v>6564</v>
      </c>
      <c r="AJ1612" s="34" t="s">
        <v>157</v>
      </c>
      <c r="AK1612" s="34" t="s">
        <v>65</v>
      </c>
      <c r="AL1612" s="34" t="s">
        <v>392</v>
      </c>
      <c r="AM1612" s="34" t="s">
        <v>393</v>
      </c>
      <c r="AN1612" s="34">
        <v>125.28802</v>
      </c>
      <c r="AO1612" s="34" t="s">
        <v>68</v>
      </c>
      <c r="AP1612" s="34"/>
      <c r="AQ1612" s="34"/>
      <c r="AR1612" s="34" t="s">
        <v>68</v>
      </c>
      <c r="AS1612" s="34"/>
      <c r="AT1612" s="34"/>
      <c r="AU1612" s="34" t="s">
        <v>289</v>
      </c>
      <c r="AV1612" s="34" t="s">
        <v>290</v>
      </c>
      <c r="AW1612" s="34">
        <v>274.00105000000002</v>
      </c>
      <c r="AX1612" s="34" t="s">
        <v>6565</v>
      </c>
      <c r="AY1612" s="34" t="s">
        <v>6566</v>
      </c>
      <c r="AZ1612" s="3">
        <v>4208</v>
      </c>
      <c r="BA1612" s="34" t="s">
        <v>60</v>
      </c>
      <c r="BB1612" s="34">
        <v>4208</v>
      </c>
      <c r="BC1612" s="34" t="s">
        <v>60</v>
      </c>
      <c r="BD1612" s="34" t="s">
        <v>60</v>
      </c>
      <c r="BE1612" s="34" t="s">
        <v>60</v>
      </c>
      <c r="BF1612" s="34" t="str">
        <f>IFERROR(VLOOKUP(Data_Power_app[[#This Row],[PRO ODER]],'Result'!H:J,3,0),"")</f>
        <v>LAMINATION 5</v>
      </c>
      <c r="BG1612" s="11" t="str">
        <f>IFERROR(VLOOKUP(Data_Power_app[[#This Row],[PRO ODER]]&amp;"LAM",'Real Time'!A:E,4,0),"")</f>
        <v>ML-06</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LEAN-03</v>
      </c>
      <c r="BL1612" s="34"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1740</v>
      </c>
      <c r="B1613" s="34" t="s">
        <v>6562</v>
      </c>
      <c r="C1613" s="34" t="s">
        <v>6563</v>
      </c>
      <c r="D1613" s="34" t="s">
        <v>84</v>
      </c>
      <c r="E1613" s="34" t="s">
        <v>150</v>
      </c>
      <c r="F1613" s="34" t="s">
        <v>59</v>
      </c>
      <c r="G1613" s="34">
        <v>211</v>
      </c>
      <c r="H1613" s="4">
        <v>45822</v>
      </c>
      <c r="I1613" s="4">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v>45829.173275462963</v>
      </c>
      <c r="W1613" s="4">
        <v>45829</v>
      </c>
      <c r="X1613" s="4">
        <v>45831.357581018521</v>
      </c>
      <c r="Y1613" s="4" t="s">
        <v>77</v>
      </c>
      <c r="Z1613" s="4">
        <v>45831</v>
      </c>
      <c r="AA1613" s="4"/>
      <c r="AB1613" s="4" t="s">
        <v>60</v>
      </c>
      <c r="AC1613" s="4">
        <v>45832</v>
      </c>
      <c r="AD1613" s="4">
        <v>45832</v>
      </c>
      <c r="AE1613" s="4">
        <v>45834</v>
      </c>
      <c r="AF1613" s="4"/>
      <c r="AG1613" s="34" t="s">
        <v>95</v>
      </c>
      <c r="AH1613" s="34" t="s">
        <v>391</v>
      </c>
      <c r="AI1613" s="34" t="s">
        <v>6564</v>
      </c>
      <c r="AJ1613" s="34" t="s">
        <v>157</v>
      </c>
      <c r="AK1613" s="34" t="s">
        <v>65</v>
      </c>
      <c r="AL1613" s="34" t="s">
        <v>392</v>
      </c>
      <c r="AM1613" s="34" t="s">
        <v>393</v>
      </c>
      <c r="AN1613" s="34">
        <v>6.1120700000000001</v>
      </c>
      <c r="AO1613" s="34" t="s">
        <v>68</v>
      </c>
      <c r="AP1613" s="34"/>
      <c r="AQ1613" s="34"/>
      <c r="AR1613" s="34" t="s">
        <v>68</v>
      </c>
      <c r="AS1613" s="34"/>
      <c r="AT1613" s="34"/>
      <c r="AU1613" s="34" t="s">
        <v>289</v>
      </c>
      <c r="AV1613" s="34" t="s">
        <v>290</v>
      </c>
      <c r="AW1613" s="34">
        <v>13.36721</v>
      </c>
      <c r="AX1613" s="34" t="s">
        <v>6565</v>
      </c>
      <c r="AY1613" s="34" t="s">
        <v>6566</v>
      </c>
      <c r="AZ1613" s="3">
        <v>211</v>
      </c>
      <c r="BA1613" s="34" t="s">
        <v>60</v>
      </c>
      <c r="BB1613" s="34">
        <v>211</v>
      </c>
      <c r="BC1613" s="34" t="s">
        <v>60</v>
      </c>
      <c r="BD1613" s="34" t="s">
        <v>60</v>
      </c>
      <c r="BE1613" s="34" t="s">
        <v>60</v>
      </c>
      <c r="BF1613" s="34" t="str">
        <f>IFERROR(VLOOKUP(Data_Power_app[[#This Row],[PRO ODER]],'Result'!H:J,3,0),"")</f>
        <v>LAMINATION 2</v>
      </c>
      <c r="BG1613" s="11"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4" t="str">
        <f>IFERROR(VLOOKUP(Data_Power_app[[#This Row],[PRO ODER]],'Xuất-Delay-SLT'!B:C,2,0),"")</f>
        <v/>
      </c>
      <c r="BJ1613" s="34" t="str">
        <f>IFERROR(VLOOKUP(Data_Power_app[[#This Row],[PRO ODER]],'Plan Lean DC'!A:C,3,0),"")</f>
        <v/>
      </c>
      <c r="BK1613" s="34" t="str">
        <f>IFERROR(VLOOKUP(Data_Power_app[[#This Row],[PRO ODER]]&amp;"LEAN_IN",'Real Time'!A:D,4,0),"")</f>
        <v>LEANLINE1_2</v>
      </c>
      <c r="BL1613" s="34"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1741</v>
      </c>
      <c r="B1614" s="34" t="s">
        <v>6567</v>
      </c>
      <c r="C1614" s="34" t="s">
        <v>6568</v>
      </c>
      <c r="D1614" s="34" t="s">
        <v>84</v>
      </c>
      <c r="E1614" s="34" t="s">
        <v>150</v>
      </c>
      <c r="F1614" s="34" t="s">
        <v>59</v>
      </c>
      <c r="G1614" s="34">
        <v>5384</v>
      </c>
      <c r="H1614" s="4">
        <v>45822</v>
      </c>
      <c r="I1614" s="4">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v>45831.327893518515</v>
      </c>
      <c r="W1614" s="4">
        <v>45829</v>
      </c>
      <c r="X1614" s="4"/>
      <c r="Y1614" s="4" t="s">
        <v>60</v>
      </c>
      <c r="Z1614" s="4">
        <v>45831</v>
      </c>
      <c r="AA1614" s="4"/>
      <c r="AB1614" s="4" t="s">
        <v>60</v>
      </c>
      <c r="AC1614" s="4">
        <v>45832</v>
      </c>
      <c r="AD1614" s="4">
        <v>45832</v>
      </c>
      <c r="AE1614" s="4">
        <v>45834</v>
      </c>
      <c r="AF1614" s="4"/>
      <c r="AG1614" s="34" t="s">
        <v>287</v>
      </c>
      <c r="AH1614" s="34" t="s">
        <v>391</v>
      </c>
      <c r="AI1614" s="34" t="s">
        <v>6569</v>
      </c>
      <c r="AJ1614" s="34" t="s">
        <v>157</v>
      </c>
      <c r="AK1614" s="34" t="s">
        <v>65</v>
      </c>
      <c r="AL1614" s="34" t="s">
        <v>392</v>
      </c>
      <c r="AM1614" s="34" t="s">
        <v>393</v>
      </c>
      <c r="AN1614" s="34">
        <v>163.32329999999999</v>
      </c>
      <c r="AO1614" s="34" t="s">
        <v>68</v>
      </c>
      <c r="AP1614" s="34"/>
      <c r="AQ1614" s="34"/>
      <c r="AR1614" s="34" t="s">
        <v>68</v>
      </c>
      <c r="AS1614" s="34"/>
      <c r="AT1614" s="34"/>
      <c r="AU1614" s="34" t="s">
        <v>491</v>
      </c>
      <c r="AV1614" s="34" t="s">
        <v>492</v>
      </c>
      <c r="AW1614" s="34">
        <v>357.18495000000001</v>
      </c>
      <c r="AX1614" s="34" t="s">
        <v>6570</v>
      </c>
      <c r="AY1614" s="34" t="s">
        <v>6571</v>
      </c>
      <c r="AZ1614" s="3">
        <v>5384</v>
      </c>
      <c r="BA1614" s="34" t="s">
        <v>60</v>
      </c>
      <c r="BB1614" s="34">
        <v>5384</v>
      </c>
      <c r="BC1614" s="34" t="s">
        <v>60</v>
      </c>
      <c r="BD1614" s="34" t="s">
        <v>60</v>
      </c>
      <c r="BE1614" s="34" t="s">
        <v>60</v>
      </c>
      <c r="BF1614" s="34" t="str">
        <f>IFERROR(VLOOKUP(Data_Power_app[[#This Row],[PRO ODER]],'Result'!H:J,3,0),"")</f>
        <v>LAMINATION 2</v>
      </c>
      <c r="BG1614" s="11"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4" t="str">
        <f>IFERROR(VLOOKUP(Data_Power_app[[#This Row],[PRO ODER]],'Xuất-Delay-SLT'!B:C,2,0),"")</f>
        <v/>
      </c>
      <c r="BJ1614" s="34" t="str">
        <f>IFERROR(VLOOKUP(Data_Power_app[[#This Row],[PRO ODER]],'Plan Lean DC'!A:C,3,0),"")</f>
        <v/>
      </c>
      <c r="BK1614" s="34" t="str">
        <f>IFERROR(VLOOKUP(Data_Power_app[[#This Row],[PRO ODER]]&amp;"LEAN_IN",'Real Time'!A:D,4,0),"")</f>
        <v/>
      </c>
      <c r="BL1614" s="34"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1742</v>
      </c>
      <c r="B1615" s="34" t="s">
        <v>6572</v>
      </c>
      <c r="C1615" s="34" t="s">
        <v>6573</v>
      </c>
      <c r="D1615" s="34" t="s">
        <v>84</v>
      </c>
      <c r="E1615" s="34" t="s">
        <v>150</v>
      </c>
      <c r="F1615" s="34" t="s">
        <v>59</v>
      </c>
      <c r="G1615" s="34">
        <v>448</v>
      </c>
      <c r="H1615" s="4">
        <v>45822</v>
      </c>
      <c r="I1615" s="4">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4" t="s">
        <v>95</v>
      </c>
      <c r="AH1615" s="34" t="s">
        <v>391</v>
      </c>
      <c r="AI1615" s="34" t="s">
        <v>6569</v>
      </c>
      <c r="AJ1615" s="34" t="s">
        <v>157</v>
      </c>
      <c r="AK1615" s="34" t="s">
        <v>65</v>
      </c>
      <c r="AL1615" s="34" t="s">
        <v>392</v>
      </c>
      <c r="AM1615" s="34" t="s">
        <v>393</v>
      </c>
      <c r="AN1615" s="34">
        <v>13.159929999999999</v>
      </c>
      <c r="AO1615" s="34" t="s">
        <v>68</v>
      </c>
      <c r="AP1615" s="34"/>
      <c r="AQ1615" s="34"/>
      <c r="AR1615" s="34" t="s">
        <v>68</v>
      </c>
      <c r="AS1615" s="34"/>
      <c r="AT1615" s="34"/>
      <c r="AU1615" s="34" t="s">
        <v>491</v>
      </c>
      <c r="AV1615" s="34" t="s">
        <v>492</v>
      </c>
      <c r="AW1615" s="34">
        <v>28.780539999999998</v>
      </c>
      <c r="AX1615" s="34" t="s">
        <v>6570</v>
      </c>
      <c r="AY1615" s="34" t="s">
        <v>6571</v>
      </c>
      <c r="AZ1615" s="3">
        <v>448</v>
      </c>
      <c r="BA1615" s="34" t="s">
        <v>60</v>
      </c>
      <c r="BB1615" s="34">
        <v>448</v>
      </c>
      <c r="BC1615" s="34" t="s">
        <v>60</v>
      </c>
      <c r="BD1615" s="34" t="s">
        <v>60</v>
      </c>
      <c r="BE1615" s="34" t="s">
        <v>60</v>
      </c>
      <c r="BF1615" s="34" t="str">
        <f>IFERROR(VLOOKUP(Data_Power_app[[#This Row],[PRO ODER]],'Result'!H:J,3,0),"")</f>
        <v>LAMINATION 2</v>
      </c>
      <c r="BG1615" s="11"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4" t="str">
        <f>IFERROR(VLOOKUP(Data_Power_app[[#This Row],[PRO ODER]],'Xuất-Delay-SLT'!B:C,2,0),"")</f>
        <v/>
      </c>
      <c r="BJ1615" s="34" t="str">
        <f>IFERROR(VLOOKUP(Data_Power_app[[#This Row],[PRO ODER]],'Plan Lean DC'!A:C,3,0),"")</f>
        <v/>
      </c>
      <c r="BK1615" s="34" t="str">
        <f>IFERROR(VLOOKUP(Data_Power_app[[#This Row],[PRO ODER]]&amp;"LEAN_IN",'Real Time'!A:D,4,0),"")</f>
        <v>LEANLINE1_2</v>
      </c>
      <c r="BL1615" s="34"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1743</v>
      </c>
      <c r="B1616" s="34" t="s">
        <v>6574</v>
      </c>
      <c r="C1616" s="34" t="s">
        <v>6575</v>
      </c>
      <c r="D1616" s="34" t="s">
        <v>84</v>
      </c>
      <c r="E1616" s="34" t="s">
        <v>150</v>
      </c>
      <c r="F1616" s="34" t="s">
        <v>59</v>
      </c>
      <c r="G1616" s="34">
        <v>28</v>
      </c>
      <c r="H1616" s="4">
        <v>45822</v>
      </c>
      <c r="I1616" s="4">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v>45829.861689814818</v>
      </c>
      <c r="W1616" s="4">
        <v>45829</v>
      </c>
      <c r="X1616" s="4">
        <v>45831.357847222222</v>
      </c>
      <c r="Y1616" s="4" t="s">
        <v>77</v>
      </c>
      <c r="Z1616" s="4">
        <v>45831</v>
      </c>
      <c r="AA1616" s="4"/>
      <c r="AB1616" s="4" t="s">
        <v>60</v>
      </c>
      <c r="AC1616" s="4">
        <v>45832</v>
      </c>
      <c r="AD1616" s="4">
        <v>45832</v>
      </c>
      <c r="AE1616" s="4">
        <v>45834</v>
      </c>
      <c r="AF1616" s="4"/>
      <c r="AG1616" s="34" t="s">
        <v>95</v>
      </c>
      <c r="AH1616" s="34" t="s">
        <v>391</v>
      </c>
      <c r="AI1616" s="34" t="s">
        <v>970</v>
      </c>
      <c r="AJ1616" s="34" t="s">
        <v>157</v>
      </c>
      <c r="AK1616" s="34" t="s">
        <v>98</v>
      </c>
      <c r="AL1616" s="34" t="s">
        <v>392</v>
      </c>
      <c r="AM1616" s="34" t="s">
        <v>393</v>
      </c>
      <c r="AN1616" s="34">
        <v>0.95538000000000001</v>
      </c>
      <c r="AO1616" s="34" t="s">
        <v>68</v>
      </c>
      <c r="AP1616" s="34"/>
      <c r="AQ1616" s="34"/>
      <c r="AR1616" s="34" t="s">
        <v>68</v>
      </c>
      <c r="AS1616" s="34"/>
      <c r="AT1616" s="34"/>
      <c r="AU1616" s="34" t="s">
        <v>422</v>
      </c>
      <c r="AV1616" s="34" t="s">
        <v>423</v>
      </c>
      <c r="AW1616" s="34">
        <v>2.0893199999999998</v>
      </c>
      <c r="AX1616" s="34" t="s">
        <v>971</v>
      </c>
      <c r="AY1616" s="34" t="s">
        <v>972</v>
      </c>
      <c r="AZ1616" s="3">
        <v>28</v>
      </c>
      <c r="BA1616" s="34" t="s">
        <v>60</v>
      </c>
      <c r="BB1616" s="34">
        <v>28</v>
      </c>
      <c r="BC1616" s="34" t="s">
        <v>60</v>
      </c>
      <c r="BD1616" s="34" t="s">
        <v>60</v>
      </c>
      <c r="BE1616" s="34" t="s">
        <v>60</v>
      </c>
      <c r="BF1616" s="34" t="str">
        <f>IFERROR(VLOOKUP(Data_Power_app[[#This Row],[PRO ODER]],'Result'!H:J,3,0),"")</f>
        <v>LAMINATION 2</v>
      </c>
      <c r="BG1616" s="11"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4" t="str">
        <f>IFERROR(VLOOKUP(Data_Power_app[[#This Row],[PRO ODER]],'Xuất-Delay-SLT'!B:C,2,0),"")</f>
        <v/>
      </c>
      <c r="BJ1616" s="34" t="str">
        <f>IFERROR(VLOOKUP(Data_Power_app[[#This Row],[PRO ODER]],'Plan Lean DC'!A:C,3,0),"")</f>
        <v/>
      </c>
      <c r="BK1616" s="34" t="str">
        <f>IFERROR(VLOOKUP(Data_Power_app[[#This Row],[PRO ODER]]&amp;"LEAN_IN",'Real Time'!A:D,4,0),"")</f>
        <v>LEANLINE1_2</v>
      </c>
      <c r="BL1616" s="34"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1744</v>
      </c>
      <c r="B1617" s="34" t="s">
        <v>6543</v>
      </c>
      <c r="C1617" s="34" t="s">
        <v>6544</v>
      </c>
      <c r="D1617" s="34" t="s">
        <v>84</v>
      </c>
      <c r="E1617" s="34" t="s">
        <v>150</v>
      </c>
      <c r="F1617" s="34" t="s">
        <v>59</v>
      </c>
      <c r="G1617" s="34">
        <v>52</v>
      </c>
      <c r="H1617" s="4">
        <v>45822</v>
      </c>
      <c r="I1617" s="4">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v>45829.173391203702</v>
      </c>
      <c r="W1617" s="4">
        <v>45830</v>
      </c>
      <c r="X1617" s="4">
        <v>45831.357615740744</v>
      </c>
      <c r="Y1617" s="4" t="s">
        <v>77</v>
      </c>
      <c r="Z1617" s="4">
        <v>45831</v>
      </c>
      <c r="AA1617" s="4"/>
      <c r="AB1617" s="4" t="s">
        <v>60</v>
      </c>
      <c r="AC1617" s="4">
        <v>45832</v>
      </c>
      <c r="AD1617" s="4">
        <v>45832</v>
      </c>
      <c r="AE1617" s="4">
        <v>45834</v>
      </c>
      <c r="AF1617" s="4"/>
      <c r="AG1617" s="34" t="s">
        <v>95</v>
      </c>
      <c r="AH1617" s="34" t="s">
        <v>391</v>
      </c>
      <c r="AI1617" s="34" t="s">
        <v>677</v>
      </c>
      <c r="AJ1617" s="34" t="s">
        <v>157</v>
      </c>
      <c r="AK1617" s="34" t="s">
        <v>65</v>
      </c>
      <c r="AL1617" s="34" t="s">
        <v>392</v>
      </c>
      <c r="AM1617" s="34" t="s">
        <v>393</v>
      </c>
      <c r="AN1617" s="34">
        <v>1.5884400000000001</v>
      </c>
      <c r="AO1617" s="34" t="s">
        <v>68</v>
      </c>
      <c r="AP1617" s="34"/>
      <c r="AQ1617" s="34"/>
      <c r="AR1617" s="34" t="s">
        <v>68</v>
      </c>
      <c r="AS1617" s="34"/>
      <c r="AT1617" s="34"/>
      <c r="AU1617" s="34" t="s">
        <v>275</v>
      </c>
      <c r="AV1617" s="34" t="s">
        <v>276</v>
      </c>
      <c r="AW1617" s="34">
        <v>3.4737900000000002</v>
      </c>
      <c r="AX1617" s="34" t="s">
        <v>678</v>
      </c>
      <c r="AY1617" s="34" t="s">
        <v>679</v>
      </c>
      <c r="AZ1617" s="3">
        <v>52</v>
      </c>
      <c r="BA1617" s="34" t="s">
        <v>60</v>
      </c>
      <c r="BB1617" s="34">
        <v>52</v>
      </c>
      <c r="BC1617" s="34" t="s">
        <v>60</v>
      </c>
      <c r="BD1617" s="34" t="s">
        <v>60</v>
      </c>
      <c r="BE1617" s="34" t="s">
        <v>60</v>
      </c>
      <c r="BF1617" s="34" t="str">
        <f>IFERROR(VLOOKUP(Data_Power_app[[#This Row],[PRO ODER]],'Result'!H:J,3,0),"")</f>
        <v>LAMINATION 2</v>
      </c>
      <c r="BG1617" s="11"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4" t="str">
        <f>IFERROR(VLOOKUP(Data_Power_app[[#This Row],[PRO ODER]],'Xuất-Delay-SLT'!B:C,2,0),"")</f>
        <v/>
      </c>
      <c r="BJ1617" s="34" t="str">
        <f>IFERROR(VLOOKUP(Data_Power_app[[#This Row],[PRO ODER]],'Plan Lean DC'!A:C,3,0),"")</f>
        <v/>
      </c>
      <c r="BK1617" s="34" t="str">
        <f>IFERROR(VLOOKUP(Data_Power_app[[#This Row],[PRO ODER]]&amp;"LEAN_IN",'Real Time'!A:D,4,0),"")</f>
        <v>LEANLINE1_2</v>
      </c>
      <c r="BL1617" s="34"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1745</v>
      </c>
      <c r="B1618" s="34" t="s">
        <v>11800</v>
      </c>
      <c r="C1618" s="34" t="s">
        <v>11801</v>
      </c>
      <c r="D1618" s="34" t="s">
        <v>84</v>
      </c>
      <c r="E1618" s="34" t="s">
        <v>155</v>
      </c>
      <c r="F1618" s="34" t="s">
        <v>72</v>
      </c>
      <c r="G1618" s="34">
        <v>6453</v>
      </c>
      <c r="H1618" s="4">
        <v>45826</v>
      </c>
      <c r="I1618" s="4">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4" t="s">
        <v>828</v>
      </c>
      <c r="AH1618" s="34" t="s">
        <v>11802</v>
      </c>
      <c r="AI1618" s="34" t="s">
        <v>11803</v>
      </c>
      <c r="AJ1618" s="34" t="s">
        <v>74</v>
      </c>
      <c r="AK1618" s="34" t="s">
        <v>65</v>
      </c>
      <c r="AL1618" s="34" t="s">
        <v>296</v>
      </c>
      <c r="AM1618" s="34" t="s">
        <v>297</v>
      </c>
      <c r="AN1618" s="34">
        <v>136.64371</v>
      </c>
      <c r="AO1618" s="34" t="s">
        <v>68</v>
      </c>
      <c r="AP1618" s="34"/>
      <c r="AQ1618" s="34"/>
      <c r="AR1618" s="34" t="s">
        <v>68</v>
      </c>
      <c r="AS1618" s="34"/>
      <c r="AT1618" s="34"/>
      <c r="AU1618" s="34" t="s">
        <v>1266</v>
      </c>
      <c r="AV1618" s="34" t="s">
        <v>1267</v>
      </c>
      <c r="AW1618" s="34">
        <v>298.79644000000002</v>
      </c>
      <c r="AX1618" s="34" t="s">
        <v>11804</v>
      </c>
      <c r="AY1618" s="34" t="s">
        <v>11805</v>
      </c>
      <c r="AZ1618" s="3">
        <v>6453</v>
      </c>
      <c r="BA1618" s="34" t="s">
        <v>60</v>
      </c>
      <c r="BB1618" s="34">
        <v>0</v>
      </c>
      <c r="BC1618" s="34" t="s">
        <v>60</v>
      </c>
      <c r="BD1618" s="34" t="s">
        <v>60</v>
      </c>
      <c r="BE1618" s="34" t="s">
        <v>60</v>
      </c>
      <c r="BF1618" s="34" t="str">
        <f>IFERROR(VLOOKUP(Data_Power_app[[#This Row],[PRO ODER]],'Result'!H:J,3,0),"")</f>
        <v>LAMINATION 3</v>
      </c>
      <c r="BG1618" s="11" t="str">
        <f>IFERROR(VLOOKUP(Data_Power_app[[#This Row],[PRO ODER]]&amp;"LAM",'Real Time'!A:E,4,0),"")</f>
        <v>ML-04</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c r="BJ1618" s="34" t="str">
        <f>IFERROR(VLOOKUP(Data_Power_app[[#This Row],[PRO ODER]],'Plan Lean DC'!A:C,3,0),"")</f>
        <v/>
      </c>
      <c r="BK1618" s="34" t="str">
        <f>IFERROR(VLOOKUP(Data_Power_app[[#This Row],[PRO ODER]]&amp;"LEAN_IN",'Real Time'!A:D,4,0),"")</f>
        <v>LEAN-04</v>
      </c>
      <c r="BL1618" s="34"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1746</v>
      </c>
      <c r="B1619" s="34" t="s">
        <v>15367</v>
      </c>
      <c r="C1619" s="34" t="s">
        <v>15368</v>
      </c>
      <c r="D1619" s="34" t="s">
        <v>84</v>
      </c>
      <c r="E1619" s="34" t="s">
        <v>298</v>
      </c>
      <c r="F1619" s="34" t="s">
        <v>72</v>
      </c>
      <c r="G1619" s="34">
        <v>2489</v>
      </c>
      <c r="H1619" s="4">
        <v>45827</v>
      </c>
      <c r="I1619" s="4">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v>45829.174537037034</v>
      </c>
      <c r="Y1619" s="4" t="s">
        <v>200</v>
      </c>
      <c r="Z1619" s="4" t="s">
        <v>60</v>
      </c>
      <c r="AA1619" s="4"/>
      <c r="AB1619" s="4" t="s">
        <v>60</v>
      </c>
      <c r="AC1619" s="4" t="s">
        <v>60</v>
      </c>
      <c r="AD1619" s="4">
        <v>45832</v>
      </c>
      <c r="AE1619" s="4">
        <v>45834</v>
      </c>
      <c r="AF1619" s="4"/>
      <c r="AG1619" s="34" t="s">
        <v>246</v>
      </c>
      <c r="AH1619" s="34" t="s">
        <v>228</v>
      </c>
      <c r="AI1619" s="34" t="s">
        <v>15369</v>
      </c>
      <c r="AJ1619" s="34" t="s">
        <v>74</v>
      </c>
      <c r="AK1619" s="34" t="s">
        <v>98</v>
      </c>
      <c r="AL1619" s="34" t="s">
        <v>229</v>
      </c>
      <c r="AM1619" s="34" t="s">
        <v>230</v>
      </c>
      <c r="AN1619" s="34">
        <v>52.789000000000001</v>
      </c>
      <c r="AO1619" s="34" t="s">
        <v>68</v>
      </c>
      <c r="AP1619" s="34"/>
      <c r="AQ1619" s="34"/>
      <c r="AR1619" s="34" t="s">
        <v>68</v>
      </c>
      <c r="AS1619" s="34"/>
      <c r="AT1619" s="34"/>
      <c r="AU1619" s="34" t="s">
        <v>15370</v>
      </c>
      <c r="AV1619" s="34" t="s">
        <v>15371</v>
      </c>
      <c r="AW1619" s="34">
        <v>115.43295000000001</v>
      </c>
      <c r="AX1619" s="34" t="s">
        <v>15372</v>
      </c>
      <c r="AY1619" s="34" t="s">
        <v>15373</v>
      </c>
      <c r="AZ1619" s="3">
        <v>2489</v>
      </c>
      <c r="BA1619" s="34" t="s">
        <v>194</v>
      </c>
      <c r="BB1619" s="34">
        <v>2489</v>
      </c>
      <c r="BC1619" s="34" t="s">
        <v>60</v>
      </c>
      <c r="BD1619" s="34" t="s">
        <v>60</v>
      </c>
      <c r="BE1619" s="34" t="s">
        <v>222</v>
      </c>
      <c r="BF1619" s="34" t="str">
        <f>IFERROR(VLOOKUP(Data_Power_app[[#This Row],[PRO ODER]],'Result'!H:J,3,0),"")</f>
        <v>LAMINATION 3</v>
      </c>
      <c r="BG1619" s="11" t="str">
        <f>IFERROR(VLOOKUP(Data_Power_app[[#This Row],[PRO ODER]]&amp;"LAM",'Real Time'!A:E,4,0),"")</f>
        <v>ML-02</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4" t="str">
        <f>IFERROR(VLOOKUP(Data_Power_app[[#This Row],[PRO ODER]],'Xuất-Delay-SLT'!B:C,2,0),"")</f>
        <v/>
      </c>
      <c r="BJ1619" s="34" t="str">
        <f>IFERROR(VLOOKUP(Data_Power_app[[#This Row],[PRO ODER]],'Plan Lean DC'!A:C,3,0),"")</f>
        <v/>
      </c>
      <c r="BK1619" s="34" t="str">
        <f>IFERROR(VLOOKUP(Data_Power_app[[#This Row],[PRO ODER]]&amp;"LEAN_IN",'Real Time'!A:D,4,0),"")</f>
        <v>LEAN-08</v>
      </c>
      <c r="BL1619" s="34"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1747</v>
      </c>
      <c r="B1620" s="34" t="s">
        <v>1146</v>
      </c>
      <c r="C1620" s="34" t="s">
        <v>1147</v>
      </c>
      <c r="D1620" s="34" t="s">
        <v>75</v>
      </c>
      <c r="E1620" s="34" t="s">
        <v>363</v>
      </c>
      <c r="F1620" s="34" t="s">
        <v>72</v>
      </c>
      <c r="G1620" s="34">
        <v>1986</v>
      </c>
      <c r="H1620" s="4">
        <v>45826</v>
      </c>
      <c r="I1620" s="4"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4" t="s">
        <v>828</v>
      </c>
      <c r="AH1620" s="34" t="s">
        <v>364</v>
      </c>
      <c r="AI1620" s="34" t="s">
        <v>1148</v>
      </c>
      <c r="AJ1620" s="34" t="s">
        <v>74</v>
      </c>
      <c r="AK1620" s="34" t="s">
        <v>162</v>
      </c>
      <c r="AL1620" s="34" t="s">
        <v>282</v>
      </c>
      <c r="AM1620" s="34" t="s">
        <v>211</v>
      </c>
      <c r="AN1620" s="34">
        <v>59.177259999999997</v>
      </c>
      <c r="AO1620" s="34" t="s">
        <v>209</v>
      </c>
      <c r="AP1620" s="34" t="s">
        <v>210</v>
      </c>
      <c r="AQ1620" s="34">
        <v>59.177259999999997</v>
      </c>
      <c r="AR1620" s="34" t="s">
        <v>68</v>
      </c>
      <c r="AS1620" s="34"/>
      <c r="AT1620" s="34"/>
      <c r="AU1620" s="34" t="s">
        <v>1149</v>
      </c>
      <c r="AV1620" s="34" t="s">
        <v>9463</v>
      </c>
      <c r="AW1620" s="34">
        <v>110.01647</v>
      </c>
      <c r="AX1620" s="34" t="s">
        <v>68</v>
      </c>
      <c r="AY1620" s="34" t="s">
        <v>68</v>
      </c>
      <c r="AZ1620" s="3" t="s">
        <v>68</v>
      </c>
      <c r="BA1620" s="34" t="s">
        <v>60</v>
      </c>
      <c r="BB1620" s="34">
        <v>0</v>
      </c>
      <c r="BC1620" s="34" t="s">
        <v>60</v>
      </c>
      <c r="BD1620" s="34" t="s">
        <v>60</v>
      </c>
      <c r="BE1620" s="34" t="s">
        <v>60</v>
      </c>
      <c r="BF1620" s="34" t="str">
        <f>IFERROR(VLOOKUP(Data_Power_app[[#This Row],[PRO ODER]],'Result'!H:J,3,0),"")</f>
        <v/>
      </c>
      <c r="BG1620" s="11"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c r="BJ1620" s="34" t="str">
        <f>IFERROR(VLOOKUP(Data_Power_app[[#This Row],[PRO ODER]],'Plan Lean DC'!A:C,3,0),"")</f>
        <v>Line 6, 9</v>
      </c>
      <c r="BK1620" s="34" t="str">
        <f>IFERROR(VLOOKUP(Data_Power_app[[#This Row],[PRO ODER]]&amp;"LEAN_IN",'Real Time'!A:D,4,0),"")</f>
        <v>LEAN-09</v>
      </c>
      <c r="BL1620" s="34"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31">
        <v>1748</v>
      </c>
      <c r="B1621" s="34" t="s">
        <v>5347</v>
      </c>
      <c r="C1621" s="34" t="s">
        <v>5348</v>
      </c>
      <c r="D1621" s="34" t="s">
        <v>253</v>
      </c>
      <c r="E1621" s="34" t="s">
        <v>313</v>
      </c>
      <c r="F1621" s="34" t="s">
        <v>59</v>
      </c>
      <c r="G1621" s="34">
        <v>1004</v>
      </c>
      <c r="H1621" s="4">
        <v>45821</v>
      </c>
      <c r="I1621" s="4">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v>45829.147199074076</v>
      </c>
      <c r="W1621" s="4">
        <v>45828</v>
      </c>
      <c r="X1621" s="4"/>
      <c r="Y1621" s="4" t="s">
        <v>60</v>
      </c>
      <c r="Z1621" s="4">
        <v>45830</v>
      </c>
      <c r="AA1621" s="4"/>
      <c r="AB1621" s="4" t="s">
        <v>60</v>
      </c>
      <c r="AC1621" s="4">
        <v>45831</v>
      </c>
      <c r="AD1621" s="4">
        <v>45832</v>
      </c>
      <c r="AE1621" s="4">
        <v>45834</v>
      </c>
      <c r="AF1621" s="4"/>
      <c r="AG1621" s="34" t="s">
        <v>287</v>
      </c>
      <c r="AH1621" s="34" t="s">
        <v>255</v>
      </c>
      <c r="AI1621" s="34" t="s">
        <v>622</v>
      </c>
      <c r="AJ1621" s="34" t="s">
        <v>256</v>
      </c>
      <c r="AK1621" s="34" t="s">
        <v>98</v>
      </c>
      <c r="AL1621" s="34" t="s">
        <v>319</v>
      </c>
      <c r="AM1621" s="34" t="s">
        <v>320</v>
      </c>
      <c r="AN1621" s="34">
        <v>19.596240000000002</v>
      </c>
      <c r="AO1621" s="34" t="s">
        <v>68</v>
      </c>
      <c r="AP1621" s="34"/>
      <c r="AQ1621" s="34"/>
      <c r="AR1621" s="34" t="s">
        <v>68</v>
      </c>
      <c r="AS1621" s="34"/>
      <c r="AT1621" s="34"/>
      <c r="AU1621" s="34" t="s">
        <v>321</v>
      </c>
      <c r="AV1621" s="34" t="s">
        <v>322</v>
      </c>
      <c r="AW1621" s="34">
        <v>85.708399999999997</v>
      </c>
      <c r="AX1621" s="34" t="s">
        <v>621</v>
      </c>
      <c r="AY1621" s="34" t="s">
        <v>590</v>
      </c>
      <c r="AZ1621" s="3">
        <v>1004</v>
      </c>
      <c r="BA1621" s="34" t="s">
        <v>60</v>
      </c>
      <c r="BB1621" s="34">
        <v>1004</v>
      </c>
      <c r="BC1621" s="34" t="s">
        <v>60</v>
      </c>
      <c r="BD1621" s="34" t="s">
        <v>60</v>
      </c>
      <c r="BE1621" s="34" t="s">
        <v>60</v>
      </c>
      <c r="BF1621" s="34" t="str">
        <f>IFERROR(VLOOKUP(Data_Power_app[[#This Row],[PRO ODER]],'Result'!H:J,3,0),"")</f>
        <v>LAMINATION 5</v>
      </c>
      <c r="BG1621" s="11" t="str">
        <f>IFERROR(VLOOKUP(Data_Power_app[[#This Row],[PRO ODER]]&amp;"LAM",'Real Time'!A:E,4,0),"")</f>
        <v>ML-05</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1749</v>
      </c>
      <c r="B1622" s="34" t="s">
        <v>5351</v>
      </c>
      <c r="C1622" s="34" t="s">
        <v>5352</v>
      </c>
      <c r="D1622" s="34" t="s">
        <v>253</v>
      </c>
      <c r="E1622" s="34" t="s">
        <v>313</v>
      </c>
      <c r="F1622" s="34" t="s">
        <v>59</v>
      </c>
      <c r="G1622" s="34">
        <v>3452</v>
      </c>
      <c r="H1622" s="4">
        <v>45821</v>
      </c>
      <c r="I1622" s="4">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v>45829.07298611111</v>
      </c>
      <c r="Y1622" s="4" t="s">
        <v>77</v>
      </c>
      <c r="Z1622" s="4">
        <v>45830</v>
      </c>
      <c r="AA1622" s="4"/>
      <c r="AB1622" s="4" t="s">
        <v>60</v>
      </c>
      <c r="AC1622" s="4">
        <v>45831</v>
      </c>
      <c r="AD1622" s="4">
        <v>45832</v>
      </c>
      <c r="AE1622" s="4">
        <v>45834</v>
      </c>
      <c r="AF1622" s="4"/>
      <c r="AG1622" s="34" t="s">
        <v>95</v>
      </c>
      <c r="AH1622" s="34" t="s">
        <v>255</v>
      </c>
      <c r="AI1622" s="34" t="s">
        <v>5353</v>
      </c>
      <c r="AJ1622" s="34" t="s">
        <v>256</v>
      </c>
      <c r="AK1622" s="34" t="s">
        <v>65</v>
      </c>
      <c r="AL1622" s="34" t="s">
        <v>314</v>
      </c>
      <c r="AM1622" s="34" t="s">
        <v>315</v>
      </c>
      <c r="AN1622" s="34">
        <v>57.482819999999997</v>
      </c>
      <c r="AO1622" s="34" t="s">
        <v>68</v>
      </c>
      <c r="AP1622" s="34"/>
      <c r="AQ1622" s="34"/>
      <c r="AR1622" s="34" t="s">
        <v>68</v>
      </c>
      <c r="AS1622" s="34"/>
      <c r="AT1622" s="34"/>
      <c r="AU1622" s="34" t="s">
        <v>316</v>
      </c>
      <c r="AV1622" s="34" t="s">
        <v>317</v>
      </c>
      <c r="AW1622" s="34">
        <v>251.38999000000001</v>
      </c>
      <c r="AX1622" s="34" t="s">
        <v>514</v>
      </c>
      <c r="AY1622" s="34" t="s">
        <v>515</v>
      </c>
      <c r="AZ1622" s="3">
        <v>3452</v>
      </c>
      <c r="BA1622" s="34" t="s">
        <v>60</v>
      </c>
      <c r="BB1622" s="34">
        <v>3452</v>
      </c>
      <c r="BC1622" s="34" t="s">
        <v>60</v>
      </c>
      <c r="BD1622" s="34" t="s">
        <v>60</v>
      </c>
      <c r="BE1622" s="34" t="s">
        <v>60</v>
      </c>
      <c r="BF1622" s="34" t="str">
        <f>IFERROR(VLOOKUP(Data_Power_app[[#This Row],[PRO ODER]],'Result'!H:J,3,0),"")</f>
        <v>LAMINATION 6</v>
      </c>
      <c r="BG1622" s="11" t="str">
        <f>IFERROR(VLOOKUP(Data_Power_app[[#This Row],[PRO ODER]]&amp;"LAM",'Real Time'!A:E,4,0),"")</f>
        <v>ML-05</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c r="BJ1622" s="34" t="str">
        <f>IFERROR(VLOOKUP(Data_Power_app[[#This Row],[PRO ODER]],'Plan Lean DC'!A:C,3,0),"")</f>
        <v/>
      </c>
      <c r="BK1622" s="34" t="str">
        <f>IFERROR(VLOOKUP(Data_Power_app[[#This Row],[PRO ODER]]&amp;"LEAN_IN",'Real Time'!A:D,4,0),"")</f>
        <v>LEANLINE1_2</v>
      </c>
      <c r="BL1622" s="34"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1750</v>
      </c>
      <c r="B1623" s="34" t="s">
        <v>6581</v>
      </c>
      <c r="C1623" s="34" t="s">
        <v>6582</v>
      </c>
      <c r="D1623" s="34" t="s">
        <v>84</v>
      </c>
      <c r="E1623" s="34" t="s">
        <v>155</v>
      </c>
      <c r="F1623" s="34" t="s">
        <v>59</v>
      </c>
      <c r="G1623" s="34">
        <v>2505</v>
      </c>
      <c r="H1623" s="4">
        <v>45821</v>
      </c>
      <c r="I1623" s="4">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v>45829.859884259262</v>
      </c>
      <c r="Y1623" s="4" t="s">
        <v>77</v>
      </c>
      <c r="Z1623" s="4">
        <v>45830</v>
      </c>
      <c r="AA1623" s="4"/>
      <c r="AB1623" s="4" t="s">
        <v>60</v>
      </c>
      <c r="AC1623" s="4">
        <v>45831</v>
      </c>
      <c r="AD1623" s="4">
        <v>45832</v>
      </c>
      <c r="AE1623" s="4">
        <v>45834</v>
      </c>
      <c r="AF1623" s="4"/>
      <c r="AG1623" s="34" t="s">
        <v>95</v>
      </c>
      <c r="AH1623" s="34" t="s">
        <v>196</v>
      </c>
      <c r="AI1623" s="34" t="s">
        <v>382</v>
      </c>
      <c r="AJ1623" s="34" t="s">
        <v>157</v>
      </c>
      <c r="AK1623" s="34" t="s">
        <v>65</v>
      </c>
      <c r="AL1623" s="34" t="s">
        <v>158</v>
      </c>
      <c r="AM1623" s="34" t="s">
        <v>159</v>
      </c>
      <c r="AN1623" s="34">
        <v>77.69014</v>
      </c>
      <c r="AO1623" s="34" t="s">
        <v>68</v>
      </c>
      <c r="AP1623" s="34"/>
      <c r="AQ1623" s="34"/>
      <c r="AR1623" s="34" t="s">
        <v>68</v>
      </c>
      <c r="AS1623" s="34"/>
      <c r="AT1623" s="34"/>
      <c r="AU1623" s="34" t="s">
        <v>275</v>
      </c>
      <c r="AV1623" s="34" t="s">
        <v>276</v>
      </c>
      <c r="AW1623" s="34">
        <v>169.904</v>
      </c>
      <c r="AX1623" s="34" t="s">
        <v>2822</v>
      </c>
      <c r="AY1623" s="34" t="s">
        <v>2823</v>
      </c>
      <c r="AZ1623" s="3">
        <v>2384</v>
      </c>
      <c r="BA1623" s="34" t="s">
        <v>60</v>
      </c>
      <c r="BB1623" s="34">
        <v>2505</v>
      </c>
      <c r="BC1623" s="34" t="s">
        <v>60</v>
      </c>
      <c r="BD1623" s="34" t="s">
        <v>60</v>
      </c>
      <c r="BE1623" s="34" t="s">
        <v>60</v>
      </c>
      <c r="BF1623" s="34" t="str">
        <f>IFERROR(VLOOKUP(Data_Power_app[[#This Row],[PRO ODER]],'Result'!H:J,3,0),"")</f>
        <v/>
      </c>
      <c r="BG1623" s="11" t="str">
        <f>IFERROR(VLOOKUP(Data_Power_app[[#This Row],[PRO ODER]]&amp;"LAM",'Real Time'!A:E,4,0),"")</f>
        <v>ML-05</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t="str">
        <f>IFERROR(VLOOKUP(Data_Power_app[[#This Row],[PRO ODER]]&amp;"LEAN_IN",'Real Time'!A:D,4,0),"")</f>
        <v>LEANLINE1_2</v>
      </c>
      <c r="BL1623" s="34"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1751</v>
      </c>
      <c r="B1624" s="34" t="s">
        <v>6583</v>
      </c>
      <c r="C1624" s="34" t="s">
        <v>6584</v>
      </c>
      <c r="D1624" s="34" t="s">
        <v>84</v>
      </c>
      <c r="E1624" s="34" t="s">
        <v>155</v>
      </c>
      <c r="F1624" s="34" t="s">
        <v>59</v>
      </c>
      <c r="G1624" s="34">
        <v>3932</v>
      </c>
      <c r="H1624" s="4">
        <v>45821</v>
      </c>
      <c r="I1624" s="4">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4" t="s">
        <v>95</v>
      </c>
      <c r="AH1624" s="34" t="s">
        <v>196</v>
      </c>
      <c r="AI1624" s="34" t="s">
        <v>721</v>
      </c>
      <c r="AJ1624" s="34" t="s">
        <v>157</v>
      </c>
      <c r="AK1624" s="34" t="s">
        <v>65</v>
      </c>
      <c r="AL1624" s="34" t="s">
        <v>158</v>
      </c>
      <c r="AM1624" s="34" t="s">
        <v>159</v>
      </c>
      <c r="AN1624" s="34">
        <v>120.1019</v>
      </c>
      <c r="AO1624" s="34" t="s">
        <v>68</v>
      </c>
      <c r="AP1624" s="34"/>
      <c r="AQ1624" s="34"/>
      <c r="AR1624" s="34" t="s">
        <v>68</v>
      </c>
      <c r="AS1624" s="34"/>
      <c r="AT1624" s="34"/>
      <c r="AU1624" s="34" t="s">
        <v>531</v>
      </c>
      <c r="AV1624" s="34" t="s">
        <v>532</v>
      </c>
      <c r="AW1624" s="34">
        <v>262.65660000000003</v>
      </c>
      <c r="AX1624" s="34" t="s">
        <v>2819</v>
      </c>
      <c r="AY1624" s="34" t="s">
        <v>2820</v>
      </c>
      <c r="AZ1624" s="3">
        <v>3932</v>
      </c>
      <c r="BA1624" s="34" t="s">
        <v>60</v>
      </c>
      <c r="BB1624" s="34">
        <v>3932</v>
      </c>
      <c r="BC1624" s="34" t="s">
        <v>60</v>
      </c>
      <c r="BD1624" s="34" t="s">
        <v>60</v>
      </c>
      <c r="BE1624" s="34" t="s">
        <v>60</v>
      </c>
      <c r="BF1624" s="34" t="str">
        <f>IFERROR(VLOOKUP(Data_Power_app[[#This Row],[PRO ODER]],'Result'!H:J,3,0),"")</f>
        <v>LAMINATION 5</v>
      </c>
      <c r="BG1624" s="11" t="str">
        <f>IFERROR(VLOOKUP(Data_Power_app[[#This Row],[PRO ODER]]&amp;"LAM",'Real Time'!A:E,4,0),"")</f>
        <v>ML-05</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c r="BJ1624" s="34" t="str">
        <f>IFERROR(VLOOKUP(Data_Power_app[[#This Row],[PRO ODER]],'Plan Lean DC'!A:C,3,0),"")</f>
        <v/>
      </c>
      <c r="BK1624" s="34" t="str">
        <f>IFERROR(VLOOKUP(Data_Power_app[[#This Row],[PRO ODER]]&amp;"LEAN_IN",'Real Time'!A:D,4,0),"")</f>
        <v>LEAN-03</v>
      </c>
      <c r="BL1624" s="34"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1752</v>
      </c>
      <c r="B1625" s="34" t="s">
        <v>11806</v>
      </c>
      <c r="C1625" s="34" t="s">
        <v>11807</v>
      </c>
      <c r="D1625" s="34" t="s">
        <v>84</v>
      </c>
      <c r="E1625" s="34" t="s">
        <v>155</v>
      </c>
      <c r="F1625" s="34" t="s">
        <v>72</v>
      </c>
      <c r="G1625" s="34">
        <v>3387</v>
      </c>
      <c r="H1625" s="4">
        <v>45827</v>
      </c>
      <c r="I1625" s="4">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4" t="s">
        <v>828</v>
      </c>
      <c r="AH1625" s="34" t="s">
        <v>172</v>
      </c>
      <c r="AI1625" s="34" t="s">
        <v>10369</v>
      </c>
      <c r="AJ1625" s="34" t="s">
        <v>74</v>
      </c>
      <c r="AK1625" s="34" t="s">
        <v>98</v>
      </c>
      <c r="AL1625" s="34" t="s">
        <v>173</v>
      </c>
      <c r="AM1625" s="34" t="s">
        <v>174</v>
      </c>
      <c r="AN1625" s="34">
        <v>110.62818</v>
      </c>
      <c r="AO1625" s="34" t="s">
        <v>91</v>
      </c>
      <c r="AP1625" s="34" t="s">
        <v>92</v>
      </c>
      <c r="AQ1625" s="34">
        <v>110.62818</v>
      </c>
      <c r="AR1625" s="34" t="s">
        <v>68</v>
      </c>
      <c r="AS1625" s="34"/>
      <c r="AT1625" s="34"/>
      <c r="AU1625" s="34" t="s">
        <v>10370</v>
      </c>
      <c r="AV1625" s="34" t="s">
        <v>10371</v>
      </c>
      <c r="AW1625" s="34">
        <v>205.64718999999999</v>
      </c>
      <c r="AX1625" s="34" t="s">
        <v>68</v>
      </c>
      <c r="AY1625" s="34" t="s">
        <v>68</v>
      </c>
      <c r="AZ1625" s="3" t="s">
        <v>68</v>
      </c>
      <c r="BA1625" s="34" t="s">
        <v>60</v>
      </c>
      <c r="BB1625" s="34">
        <v>0</v>
      </c>
      <c r="BC1625" s="34" t="s">
        <v>60</v>
      </c>
      <c r="BD1625" s="34" t="s">
        <v>60</v>
      </c>
      <c r="BE1625" s="34" t="s">
        <v>60</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c r="BJ1625" s="34" t="str">
        <f>IFERROR(VLOOKUP(Data_Power_app[[#This Row],[PRO ODER]],'Plan Lean DC'!A:C,3,0),"")</f>
        <v/>
      </c>
      <c r="BK1625" s="34" t="str">
        <f>IFERROR(VLOOKUP(Data_Power_app[[#This Row],[PRO ODER]]&amp;"LEAN_IN",'Real Time'!A:D,4,0),"")</f>
        <v>LEAN-06</v>
      </c>
      <c r="BL1625" s="34"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1753</v>
      </c>
      <c r="B1626" s="34" t="s">
        <v>4361</v>
      </c>
      <c r="C1626" s="34" t="s">
        <v>4362</v>
      </c>
      <c r="D1626" s="34" t="s">
        <v>203</v>
      </c>
      <c r="E1626" s="34" t="s">
        <v>4363</v>
      </c>
      <c r="F1626" s="34" t="s">
        <v>59</v>
      </c>
      <c r="G1626" s="34">
        <v>1584</v>
      </c>
      <c r="H1626" s="4">
        <v>45819</v>
      </c>
      <c r="I1626" s="4">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4" t="s">
        <v>62</v>
      </c>
      <c r="AH1626" s="34" t="s">
        <v>4364</v>
      </c>
      <c r="AI1626" s="34" t="s">
        <v>4365</v>
      </c>
      <c r="AJ1626" s="34" t="s">
        <v>4366</v>
      </c>
      <c r="AK1626" s="34" t="s">
        <v>162</v>
      </c>
      <c r="AL1626" s="34" t="s">
        <v>4367</v>
      </c>
      <c r="AM1626" s="34" t="s">
        <v>4368</v>
      </c>
      <c r="AN1626" s="34">
        <v>37.797370000000001</v>
      </c>
      <c r="AO1626" s="34" t="s">
        <v>68</v>
      </c>
      <c r="AP1626" s="34"/>
      <c r="AQ1626" s="34"/>
      <c r="AR1626" s="34" t="s">
        <v>68</v>
      </c>
      <c r="AS1626" s="34"/>
      <c r="AT1626" s="34"/>
      <c r="AU1626" s="34" t="s">
        <v>4369</v>
      </c>
      <c r="AV1626" s="34" t="s">
        <v>4370</v>
      </c>
      <c r="AW1626" s="34">
        <v>90.924120000000002</v>
      </c>
      <c r="AX1626" s="34" t="s">
        <v>4371</v>
      </c>
      <c r="AY1626" s="34" t="s">
        <v>4372</v>
      </c>
      <c r="AZ1626" s="3">
        <v>1584</v>
      </c>
      <c r="BA1626" s="34" t="s">
        <v>60</v>
      </c>
      <c r="BB1626" s="34">
        <v>1584</v>
      </c>
      <c r="BC1626" s="34" t="s">
        <v>60</v>
      </c>
      <c r="BD1626" s="34" t="s">
        <v>60</v>
      </c>
      <c r="BE1626" s="34" t="s">
        <v>60</v>
      </c>
      <c r="BF1626" s="34" t="str">
        <f>IFERROR(VLOOKUP(Data_Power_app[[#This Row],[PRO ODER]],'Result'!H:J,3,0),"")</f>
        <v>LAMINATION 7</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c r="BJ1626" s="34" t="str">
        <f>IFERROR(VLOOKUP(Data_Power_app[[#This Row],[PRO ODER]],'Plan Lean DC'!A:C,3,0),"")</f>
        <v/>
      </c>
      <c r="BK1626" s="34" t="str">
        <f>IFERROR(VLOOKUP(Data_Power_app[[#This Row],[PRO ODER]]&amp;"LEAN_IN",'Real Time'!A:D,4,0),"")</f>
        <v>LEANLINE1_2</v>
      </c>
      <c r="BL1626" s="34"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1754</v>
      </c>
      <c r="B1627" s="34" t="s">
        <v>6545</v>
      </c>
      <c r="C1627" s="34" t="s">
        <v>6546</v>
      </c>
      <c r="D1627" s="34" t="s">
        <v>84</v>
      </c>
      <c r="E1627" s="34" t="s">
        <v>155</v>
      </c>
      <c r="F1627" s="34" t="s">
        <v>59</v>
      </c>
      <c r="G1627" s="34">
        <v>2903</v>
      </c>
      <c r="H1627" s="4">
        <v>45821</v>
      </c>
      <c r="I1627" s="4">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4" t="s">
        <v>62</v>
      </c>
      <c r="AH1627" s="34" t="s">
        <v>196</v>
      </c>
      <c r="AI1627" s="34" t="s">
        <v>692</v>
      </c>
      <c r="AJ1627" s="34" t="s">
        <v>157</v>
      </c>
      <c r="AK1627" s="34" t="s">
        <v>98</v>
      </c>
      <c r="AL1627" s="34" t="s">
        <v>158</v>
      </c>
      <c r="AM1627" s="34" t="s">
        <v>159</v>
      </c>
      <c r="AN1627" s="34">
        <v>103.58132000000001</v>
      </c>
      <c r="AO1627" s="34" t="s">
        <v>68</v>
      </c>
      <c r="AP1627" s="34"/>
      <c r="AQ1627" s="34"/>
      <c r="AR1627" s="34" t="s">
        <v>68</v>
      </c>
      <c r="AS1627" s="34"/>
      <c r="AT1627" s="34"/>
      <c r="AU1627" s="34" t="s">
        <v>693</v>
      </c>
      <c r="AV1627" s="34" t="s">
        <v>694</v>
      </c>
      <c r="AW1627" s="34">
        <v>226.52011999999999</v>
      </c>
      <c r="AX1627" s="34" t="s">
        <v>2815</v>
      </c>
      <c r="AY1627" s="34" t="s">
        <v>2816</v>
      </c>
      <c r="AZ1627" s="3">
        <v>2409</v>
      </c>
      <c r="BA1627" s="34" t="s">
        <v>60</v>
      </c>
      <c r="BB1627" s="34">
        <v>2903</v>
      </c>
      <c r="BC1627" s="34" t="s">
        <v>60</v>
      </c>
      <c r="BD1627" s="34" t="s">
        <v>60</v>
      </c>
      <c r="BE1627" s="34" t="s">
        <v>60</v>
      </c>
      <c r="BF1627" s="34" t="str">
        <f>IFERROR(VLOOKUP(Data_Power_app[[#This Row],[PRO ODER]],'Result'!H:J,3,0),"")</f>
        <v>LAMINATION 5</v>
      </c>
      <c r="BG1627" s="11" t="str">
        <f>IFERROR(VLOOKUP(Data_Power_app[[#This Row],[PRO ODER]]&amp;"LAM",'Real Time'!A:E,4,0),"")</f>
        <v>ML-05</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c r="BJ1627" s="34" t="str">
        <f>IFERROR(VLOOKUP(Data_Power_app[[#This Row],[PRO ODER]],'Plan Lean DC'!A:C,3,0),"")</f>
        <v/>
      </c>
      <c r="BK1627" s="34" t="str">
        <f>IFERROR(VLOOKUP(Data_Power_app[[#This Row],[PRO ODER]]&amp;"LEAN_IN",'Real Time'!A:D,4,0),"")</f>
        <v>LEAN-03</v>
      </c>
      <c r="BL1627" s="34"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1755</v>
      </c>
      <c r="B1628" s="34" t="s">
        <v>6585</v>
      </c>
      <c r="C1628" s="34" t="s">
        <v>6586</v>
      </c>
      <c r="D1628" s="34" t="s">
        <v>84</v>
      </c>
      <c r="E1628" s="34" t="s">
        <v>155</v>
      </c>
      <c r="F1628" s="34" t="s">
        <v>59</v>
      </c>
      <c r="G1628" s="34">
        <v>1508</v>
      </c>
      <c r="H1628" s="4">
        <v>45821</v>
      </c>
      <c r="I1628" s="4">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4" t="s">
        <v>828</v>
      </c>
      <c r="AH1628" s="34" t="s">
        <v>196</v>
      </c>
      <c r="AI1628" s="34" t="s">
        <v>487</v>
      </c>
      <c r="AJ1628" s="34" t="s">
        <v>157</v>
      </c>
      <c r="AK1628" s="34" t="s">
        <v>65</v>
      </c>
      <c r="AL1628" s="34" t="s">
        <v>158</v>
      </c>
      <c r="AM1628" s="34" t="s">
        <v>159</v>
      </c>
      <c r="AN1628" s="34">
        <v>46.858919999999998</v>
      </c>
      <c r="AO1628" s="34" t="s">
        <v>68</v>
      </c>
      <c r="AP1628" s="34"/>
      <c r="AQ1628" s="34"/>
      <c r="AR1628" s="34" t="s">
        <v>68</v>
      </c>
      <c r="AS1628" s="34"/>
      <c r="AT1628" s="34"/>
      <c r="AU1628" s="34" t="s">
        <v>231</v>
      </c>
      <c r="AV1628" s="34" t="s">
        <v>232</v>
      </c>
      <c r="AW1628" s="34">
        <v>102.47790000000001</v>
      </c>
      <c r="AX1628" s="34" t="s">
        <v>2828</v>
      </c>
      <c r="AY1628" s="34" t="s">
        <v>2829</v>
      </c>
      <c r="AZ1628" s="3">
        <v>1290</v>
      </c>
      <c r="BA1628" s="34" t="s">
        <v>60</v>
      </c>
      <c r="BB1628" s="34">
        <v>0</v>
      </c>
      <c r="BC1628" s="34" t="s">
        <v>60</v>
      </c>
      <c r="BD1628" s="34" t="s">
        <v>60</v>
      </c>
      <c r="BE1628" s="34" t="s">
        <v>60</v>
      </c>
      <c r="BF1628" s="34" t="str">
        <f>IFERROR(VLOOKUP(Data_Power_app[[#This Row],[PRO ODER]],'Result'!H:J,3,0),"")</f>
        <v/>
      </c>
      <c r="BG1628" s="11" t="str">
        <f>IFERROR(VLOOKUP(Data_Power_app[[#This Row],[PRO ODER]]&amp;"LAM",'Real Time'!A:E,4,0),"")</f>
        <v>ML-05</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c r="BJ1628" s="34" t="str">
        <f>IFERROR(VLOOKUP(Data_Power_app[[#This Row],[PRO ODER]],'Plan Lean DC'!A:C,3,0),"")</f>
        <v/>
      </c>
      <c r="BK1628" s="34" t="str">
        <f>IFERROR(VLOOKUP(Data_Power_app[[#This Row],[PRO ODER]]&amp;"LEAN_IN",'Real Time'!A:D,4,0),"")</f>
        <v>LEAN-03</v>
      </c>
      <c r="BL1628" s="34"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1756</v>
      </c>
      <c r="B1629" s="34" t="s">
        <v>3135</v>
      </c>
      <c r="C1629" s="34" t="s">
        <v>3136</v>
      </c>
      <c r="D1629" s="34" t="s">
        <v>253</v>
      </c>
      <c r="E1629" s="34" t="s">
        <v>318</v>
      </c>
      <c r="F1629" s="34" t="s">
        <v>59</v>
      </c>
      <c r="G1629" s="34">
        <v>297</v>
      </c>
      <c r="H1629" s="4">
        <v>45819</v>
      </c>
      <c r="I1629" s="4">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v>45829.768333333333</v>
      </c>
      <c r="W1629" s="4">
        <v>45828</v>
      </c>
      <c r="X1629" s="4"/>
      <c r="Y1629" s="4" t="s">
        <v>60</v>
      </c>
      <c r="Z1629" s="4">
        <v>45829</v>
      </c>
      <c r="AA1629" s="4"/>
      <c r="AB1629" s="4" t="s">
        <v>60</v>
      </c>
      <c r="AC1629" s="4">
        <v>45831</v>
      </c>
      <c r="AD1629" s="4">
        <v>45832</v>
      </c>
      <c r="AE1629" s="4">
        <v>45834</v>
      </c>
      <c r="AF1629" s="4"/>
      <c r="AG1629" s="34" t="s">
        <v>287</v>
      </c>
      <c r="AH1629" s="34" t="s">
        <v>434</v>
      </c>
      <c r="AI1629" s="34" t="s">
        <v>1387</v>
      </c>
      <c r="AJ1629" s="34" t="s">
        <v>256</v>
      </c>
      <c r="AK1629" s="34" t="s">
        <v>98</v>
      </c>
      <c r="AL1629" s="34" t="s">
        <v>314</v>
      </c>
      <c r="AM1629" s="34" t="s">
        <v>315</v>
      </c>
      <c r="AN1629" s="34">
        <v>6.1032200000000003</v>
      </c>
      <c r="AO1629" s="34" t="s">
        <v>68</v>
      </c>
      <c r="AP1629" s="34"/>
      <c r="AQ1629" s="34"/>
      <c r="AR1629" s="34" t="s">
        <v>68</v>
      </c>
      <c r="AS1629" s="34"/>
      <c r="AT1629" s="34"/>
      <c r="AU1629" s="34" t="s">
        <v>598</v>
      </c>
      <c r="AV1629" s="34" t="s">
        <v>599</v>
      </c>
      <c r="AW1629" s="34">
        <v>26.69463</v>
      </c>
      <c r="AX1629" s="34" t="s">
        <v>1388</v>
      </c>
      <c r="AY1629" s="34" t="s">
        <v>1389</v>
      </c>
      <c r="AZ1629" s="3">
        <v>297</v>
      </c>
      <c r="BA1629" s="34" t="s">
        <v>60</v>
      </c>
      <c r="BB1629" s="34">
        <v>297</v>
      </c>
      <c r="BC1629" s="34" t="s">
        <v>60</v>
      </c>
      <c r="BD1629" s="34" t="s">
        <v>60</v>
      </c>
      <c r="BE1629" s="34" t="s">
        <v>60</v>
      </c>
      <c r="BF1629" s="34" t="str">
        <f>IFERROR(VLOOKUP(Data_Power_app[[#This Row],[PRO ODER]],'Result'!H:J,3,0),"")</f>
        <v>LAMINATION 4</v>
      </c>
      <c r="BG1629" s="11" t="str">
        <f>IFERROR(VLOOKUP(Data_Power_app[[#This Row],[PRO ODER]]&amp;"LAM",'Real Time'!A:E,4,0),"")</f>
        <v>ML-03</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1757</v>
      </c>
      <c r="B1630" s="34" t="s">
        <v>3137</v>
      </c>
      <c r="C1630" s="34" t="s">
        <v>3138</v>
      </c>
      <c r="D1630" s="34" t="s">
        <v>253</v>
      </c>
      <c r="E1630" s="34" t="s">
        <v>318</v>
      </c>
      <c r="F1630" s="34" t="s">
        <v>59</v>
      </c>
      <c r="G1630" s="34">
        <v>759</v>
      </c>
      <c r="H1630" s="4">
        <v>45819</v>
      </c>
      <c r="I1630" s="4">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v>45829.768287037034</v>
      </c>
      <c r="W1630" s="4">
        <v>45828</v>
      </c>
      <c r="X1630" s="4"/>
      <c r="Y1630" s="4" t="s">
        <v>60</v>
      </c>
      <c r="Z1630" s="4">
        <v>45829</v>
      </c>
      <c r="AA1630" s="4"/>
      <c r="AB1630" s="4" t="s">
        <v>60</v>
      </c>
      <c r="AC1630" s="4">
        <v>45831</v>
      </c>
      <c r="AD1630" s="4">
        <v>45832</v>
      </c>
      <c r="AE1630" s="4">
        <v>45834</v>
      </c>
      <c r="AF1630" s="4"/>
      <c r="AG1630" s="34" t="s">
        <v>287</v>
      </c>
      <c r="AH1630" s="34" t="s">
        <v>434</v>
      </c>
      <c r="AI1630" s="34" t="s">
        <v>1387</v>
      </c>
      <c r="AJ1630" s="34" t="s">
        <v>256</v>
      </c>
      <c r="AK1630" s="34" t="s">
        <v>98</v>
      </c>
      <c r="AL1630" s="34" t="s">
        <v>314</v>
      </c>
      <c r="AM1630" s="34" t="s">
        <v>315</v>
      </c>
      <c r="AN1630" s="34">
        <v>15.62274</v>
      </c>
      <c r="AO1630" s="34" t="s">
        <v>68</v>
      </c>
      <c r="AP1630" s="34"/>
      <c r="AQ1630" s="34"/>
      <c r="AR1630" s="34" t="s">
        <v>68</v>
      </c>
      <c r="AS1630" s="34"/>
      <c r="AT1630" s="34"/>
      <c r="AU1630" s="34" t="s">
        <v>598</v>
      </c>
      <c r="AV1630" s="34" t="s">
        <v>599</v>
      </c>
      <c r="AW1630" s="34">
        <v>68.331890000000001</v>
      </c>
      <c r="AX1630" s="34" t="s">
        <v>1388</v>
      </c>
      <c r="AY1630" s="34" t="s">
        <v>1389</v>
      </c>
      <c r="AZ1630" s="3">
        <v>759</v>
      </c>
      <c r="BA1630" s="34" t="s">
        <v>60</v>
      </c>
      <c r="BB1630" s="34">
        <v>759</v>
      </c>
      <c r="BC1630" s="34" t="s">
        <v>60</v>
      </c>
      <c r="BD1630" s="34" t="s">
        <v>60</v>
      </c>
      <c r="BE1630" s="34" t="s">
        <v>60</v>
      </c>
      <c r="BF1630" s="34" t="str">
        <f>IFERROR(VLOOKUP(Data_Power_app[[#This Row],[PRO ODER]],'Result'!H:J,3,0),"")</f>
        <v>LAMINATION 4</v>
      </c>
      <c r="BG1630" s="11" t="str">
        <f>IFERROR(VLOOKUP(Data_Power_app[[#This Row],[PRO ODER]]&amp;"LAM",'Real Time'!A:E,4,0),"")</f>
        <v>ML-03</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1758</v>
      </c>
      <c r="B1631" s="34" t="s">
        <v>3139</v>
      </c>
      <c r="C1631" s="34" t="s">
        <v>3140</v>
      </c>
      <c r="D1631" s="34" t="s">
        <v>253</v>
      </c>
      <c r="E1631" s="34" t="s">
        <v>318</v>
      </c>
      <c r="F1631" s="34" t="s">
        <v>59</v>
      </c>
      <c r="G1631" s="34">
        <v>483</v>
      </c>
      <c r="H1631" s="4">
        <v>45819</v>
      </c>
      <c r="I1631" s="4">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4" t="s">
        <v>828</v>
      </c>
      <c r="AH1631" s="34" t="s">
        <v>255</v>
      </c>
      <c r="AI1631" s="34" t="s">
        <v>3141</v>
      </c>
      <c r="AJ1631" s="34" t="s">
        <v>256</v>
      </c>
      <c r="AK1631" s="34" t="s">
        <v>98</v>
      </c>
      <c r="AL1631" s="34" t="s">
        <v>319</v>
      </c>
      <c r="AM1631" s="34" t="s">
        <v>320</v>
      </c>
      <c r="AN1631" s="34">
        <v>10.00765</v>
      </c>
      <c r="AO1631" s="34" t="s">
        <v>68</v>
      </c>
      <c r="AP1631" s="34"/>
      <c r="AQ1631" s="34"/>
      <c r="AR1631" s="34" t="s">
        <v>68</v>
      </c>
      <c r="AS1631" s="34"/>
      <c r="AT1631" s="34"/>
      <c r="AU1631" s="34" t="s">
        <v>321</v>
      </c>
      <c r="AV1631" s="34" t="s">
        <v>322</v>
      </c>
      <c r="AW1631" s="34">
        <v>43.772320000000001</v>
      </c>
      <c r="AX1631" s="34" t="s">
        <v>3142</v>
      </c>
      <c r="AY1631" s="34" t="s">
        <v>3143</v>
      </c>
      <c r="AZ1631" s="3">
        <v>483</v>
      </c>
      <c r="BA1631" s="34" t="s">
        <v>60</v>
      </c>
      <c r="BB1631" s="34">
        <v>0</v>
      </c>
      <c r="BC1631" s="34" t="s">
        <v>60</v>
      </c>
      <c r="BD1631" s="34" t="s">
        <v>60</v>
      </c>
      <c r="BE1631" s="34" t="s">
        <v>60</v>
      </c>
      <c r="BF1631" s="34" t="str">
        <f>IFERROR(VLOOKUP(Data_Power_app[[#This Row],[PRO ODER]],'Result'!H:J,3,0),"")</f>
        <v>LAMINATION 4</v>
      </c>
      <c r="BG1631" s="11" t="str">
        <f>IFERROR(VLOOKUP(Data_Power_app[[#This Row],[PRO ODER]]&amp;"LAM",'Real Time'!A:E,4,0),"")</f>
        <v>ML-06</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c r="BJ1631" s="34" t="str">
        <f>IFERROR(VLOOKUP(Data_Power_app[[#This Row],[PRO ODER]],'Plan Lean DC'!A:C,3,0),"")</f>
        <v/>
      </c>
      <c r="BK1631" s="34" t="str">
        <f>IFERROR(VLOOKUP(Data_Power_app[[#This Row],[PRO ODER]]&amp;"LEAN_IN",'Real Time'!A:D,4,0),"")</f>
        <v>LEANLINE1_2</v>
      </c>
      <c r="BL1631" s="34"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1759</v>
      </c>
      <c r="B1632" s="34" t="s">
        <v>3144</v>
      </c>
      <c r="C1632" s="34" t="s">
        <v>3145</v>
      </c>
      <c r="D1632" s="34" t="s">
        <v>253</v>
      </c>
      <c r="E1632" s="34" t="s">
        <v>318</v>
      </c>
      <c r="F1632" s="34" t="s">
        <v>59</v>
      </c>
      <c r="G1632" s="34">
        <v>225</v>
      </c>
      <c r="H1632" s="4">
        <v>45819</v>
      </c>
      <c r="I1632" s="4">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4" t="s">
        <v>828</v>
      </c>
      <c r="AH1632" s="34" t="s">
        <v>255</v>
      </c>
      <c r="AI1632" s="34" t="s">
        <v>3141</v>
      </c>
      <c r="AJ1632" s="34" t="s">
        <v>256</v>
      </c>
      <c r="AK1632" s="34" t="s">
        <v>98</v>
      </c>
      <c r="AL1632" s="34" t="s">
        <v>319</v>
      </c>
      <c r="AM1632" s="34" t="s">
        <v>320</v>
      </c>
      <c r="AN1632" s="34">
        <v>4.6241300000000001</v>
      </c>
      <c r="AO1632" s="34" t="s">
        <v>68</v>
      </c>
      <c r="AP1632" s="34"/>
      <c r="AQ1632" s="34"/>
      <c r="AR1632" s="34" t="s">
        <v>68</v>
      </c>
      <c r="AS1632" s="34"/>
      <c r="AT1632" s="34"/>
      <c r="AU1632" s="34" t="s">
        <v>321</v>
      </c>
      <c r="AV1632" s="34" t="s">
        <v>322</v>
      </c>
      <c r="AW1632" s="34">
        <v>20.225490000000001</v>
      </c>
      <c r="AX1632" s="34" t="s">
        <v>3142</v>
      </c>
      <c r="AY1632" s="34" t="s">
        <v>3143</v>
      </c>
      <c r="AZ1632" s="3">
        <v>225</v>
      </c>
      <c r="BA1632" s="34" t="s">
        <v>60</v>
      </c>
      <c r="BB1632" s="34">
        <v>0</v>
      </c>
      <c r="BC1632" s="34" t="s">
        <v>60</v>
      </c>
      <c r="BD1632" s="34" t="s">
        <v>60</v>
      </c>
      <c r="BE1632" s="34" t="s">
        <v>60</v>
      </c>
      <c r="BF1632" s="34" t="str">
        <f>IFERROR(VLOOKUP(Data_Power_app[[#This Row],[PRO ODER]],'Result'!H:J,3,0),"")</f>
        <v>LAMINATION 4</v>
      </c>
      <c r="BG1632" s="11" t="str">
        <f>IFERROR(VLOOKUP(Data_Power_app[[#This Row],[PRO ODER]]&amp;"LAM",'Real Time'!A:E,4,0),"")</f>
        <v>ML-06</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c r="BJ1632" s="34" t="str">
        <f>IFERROR(VLOOKUP(Data_Power_app[[#This Row],[PRO ODER]],'Plan Lean DC'!A:C,3,0),"")</f>
        <v/>
      </c>
      <c r="BK1632" s="34" t="str">
        <f>IFERROR(VLOOKUP(Data_Power_app[[#This Row],[PRO ODER]]&amp;"LEAN_IN",'Real Time'!A:D,4,0),"")</f>
        <v>LEANLINE1_2</v>
      </c>
      <c r="BL1632" s="34"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1760</v>
      </c>
      <c r="B1633" s="34" t="s">
        <v>3146</v>
      </c>
      <c r="C1633" s="34" t="s">
        <v>3147</v>
      </c>
      <c r="D1633" s="34" t="s">
        <v>253</v>
      </c>
      <c r="E1633" s="34" t="s">
        <v>318</v>
      </c>
      <c r="F1633" s="34" t="s">
        <v>59</v>
      </c>
      <c r="G1633" s="34">
        <v>639</v>
      </c>
      <c r="H1633" s="4">
        <v>45819</v>
      </c>
      <c r="I1633" s="4"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4" t="s">
        <v>828</v>
      </c>
      <c r="AH1633" s="34" t="s">
        <v>255</v>
      </c>
      <c r="AI1633" s="34" t="s">
        <v>3141</v>
      </c>
      <c r="AJ1633" s="34" t="s">
        <v>256</v>
      </c>
      <c r="AK1633" s="34" t="s">
        <v>98</v>
      </c>
      <c r="AL1633" s="34" t="s">
        <v>319</v>
      </c>
      <c r="AM1633" s="34" t="s">
        <v>320</v>
      </c>
      <c r="AN1633" s="34">
        <v>13.089689999999999</v>
      </c>
      <c r="AO1633" s="34" t="s">
        <v>68</v>
      </c>
      <c r="AP1633" s="34"/>
      <c r="AQ1633" s="34"/>
      <c r="AR1633" s="34" t="s">
        <v>68</v>
      </c>
      <c r="AS1633" s="34"/>
      <c r="AT1633" s="34"/>
      <c r="AU1633" s="34" t="s">
        <v>321</v>
      </c>
      <c r="AV1633" s="34" t="s">
        <v>322</v>
      </c>
      <c r="AW1633" s="34">
        <v>57.252479999999998</v>
      </c>
      <c r="AX1633" s="34" t="s">
        <v>3142</v>
      </c>
      <c r="AY1633" s="34" t="s">
        <v>3143</v>
      </c>
      <c r="AZ1633" s="3">
        <v>639</v>
      </c>
      <c r="BA1633" s="34" t="s">
        <v>60</v>
      </c>
      <c r="BB1633" s="34">
        <v>0</v>
      </c>
      <c r="BC1633" s="34" t="s">
        <v>60</v>
      </c>
      <c r="BD1633" s="34" t="s">
        <v>60</v>
      </c>
      <c r="BE1633" s="34" t="s">
        <v>60</v>
      </c>
      <c r="BF1633" s="34" t="str">
        <f>IFERROR(VLOOKUP(Data_Power_app[[#This Row],[PRO ODER]],'Result'!H:J,3,0),"")</f>
        <v>LAMINATION 4</v>
      </c>
      <c r="BG1633" s="11" t="str">
        <f>IFERROR(VLOOKUP(Data_Power_app[[#This Row],[PRO ODER]]&amp;"LAM",'Real Time'!A:E,4,0),"")</f>
        <v>ML-06</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c r="BJ1633" s="34" t="str">
        <f>IFERROR(VLOOKUP(Data_Power_app[[#This Row],[PRO ODER]],'Plan Lean DC'!A:C,3,0),"")</f>
        <v/>
      </c>
      <c r="BK1633" s="34" t="str">
        <f>IFERROR(VLOOKUP(Data_Power_app[[#This Row],[PRO ODER]]&amp;"LEAN_IN",'Real Time'!A:D,4,0),"")</f>
        <v>LEANLINE1_2</v>
      </c>
      <c r="BL1633" s="34"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1761</v>
      </c>
      <c r="B1634" s="34" t="s">
        <v>3150</v>
      </c>
      <c r="C1634" s="34" t="s">
        <v>3151</v>
      </c>
      <c r="D1634" s="34" t="s">
        <v>253</v>
      </c>
      <c r="E1634" s="34" t="s">
        <v>318</v>
      </c>
      <c r="F1634" s="34" t="s">
        <v>59</v>
      </c>
      <c r="G1634" s="34">
        <v>621</v>
      </c>
      <c r="H1634" s="4">
        <v>45819</v>
      </c>
      <c r="I1634" s="4">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4" t="s">
        <v>223</v>
      </c>
      <c r="AH1634" s="34" t="s">
        <v>434</v>
      </c>
      <c r="AI1634" s="34" t="s">
        <v>3152</v>
      </c>
      <c r="AJ1634" s="34" t="s">
        <v>256</v>
      </c>
      <c r="AK1634" s="34" t="s">
        <v>65</v>
      </c>
      <c r="AL1634" s="34" t="s">
        <v>314</v>
      </c>
      <c r="AM1634" s="34" t="s">
        <v>315</v>
      </c>
      <c r="AN1634" s="34">
        <v>9.9617400000000007</v>
      </c>
      <c r="AO1634" s="34" t="s">
        <v>68</v>
      </c>
      <c r="AP1634" s="34"/>
      <c r="AQ1634" s="34"/>
      <c r="AR1634" s="34" t="s">
        <v>68</v>
      </c>
      <c r="AS1634" s="34"/>
      <c r="AT1634" s="34"/>
      <c r="AU1634" s="34" t="s">
        <v>321</v>
      </c>
      <c r="AV1634" s="34" t="s">
        <v>322</v>
      </c>
      <c r="AW1634" s="34">
        <v>43.564799999999998</v>
      </c>
      <c r="AX1634" s="34" t="s">
        <v>3153</v>
      </c>
      <c r="AY1634" s="34" t="s">
        <v>3154</v>
      </c>
      <c r="AZ1634" s="3">
        <v>621</v>
      </c>
      <c r="BA1634" s="34" t="s">
        <v>60</v>
      </c>
      <c r="BB1634" s="34">
        <v>621</v>
      </c>
      <c r="BC1634" s="34" t="s">
        <v>60</v>
      </c>
      <c r="BD1634" s="34" t="s">
        <v>60</v>
      </c>
      <c r="BE1634" s="34" t="s">
        <v>60</v>
      </c>
      <c r="BF1634" s="34" t="str">
        <f>IFERROR(VLOOKUP(Data_Power_app[[#This Row],[PRO ODER]],'Result'!H:J,3,0),"")</f>
        <v>LAMINATION 4</v>
      </c>
      <c r="BG1634" s="11" t="str">
        <f>IFERROR(VLOOKUP(Data_Power_app[[#This Row],[PRO ODER]]&amp;"LAM",'Real Time'!A:E,4,0),"")</f>
        <v>ML-03</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1762</v>
      </c>
      <c r="B1635" s="34" t="s">
        <v>3155</v>
      </c>
      <c r="C1635" s="34" t="s">
        <v>3156</v>
      </c>
      <c r="D1635" s="34" t="s">
        <v>253</v>
      </c>
      <c r="E1635" s="34" t="s">
        <v>318</v>
      </c>
      <c r="F1635" s="34" t="s">
        <v>59</v>
      </c>
      <c r="G1635" s="34">
        <v>471</v>
      </c>
      <c r="H1635" s="4">
        <v>45819</v>
      </c>
      <c r="I1635" s="4">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4" t="s">
        <v>223</v>
      </c>
      <c r="AH1635" s="34" t="s">
        <v>434</v>
      </c>
      <c r="AI1635" s="34" t="s">
        <v>3152</v>
      </c>
      <c r="AJ1635" s="34" t="s">
        <v>256</v>
      </c>
      <c r="AK1635" s="34" t="s">
        <v>65</v>
      </c>
      <c r="AL1635" s="34" t="s">
        <v>314</v>
      </c>
      <c r="AM1635" s="34" t="s">
        <v>315</v>
      </c>
      <c r="AN1635" s="34">
        <v>7.5650199999999996</v>
      </c>
      <c r="AO1635" s="34" t="s">
        <v>68</v>
      </c>
      <c r="AP1635" s="34"/>
      <c r="AQ1635" s="34"/>
      <c r="AR1635" s="34" t="s">
        <v>68</v>
      </c>
      <c r="AS1635" s="34"/>
      <c r="AT1635" s="34"/>
      <c r="AU1635" s="34" t="s">
        <v>321</v>
      </c>
      <c r="AV1635" s="34" t="s">
        <v>322</v>
      </c>
      <c r="AW1635" s="34">
        <v>33.083449999999999</v>
      </c>
      <c r="AX1635" s="34" t="s">
        <v>3153</v>
      </c>
      <c r="AY1635" s="34" t="s">
        <v>3154</v>
      </c>
      <c r="AZ1635" s="3">
        <v>471</v>
      </c>
      <c r="BA1635" s="34" t="s">
        <v>60</v>
      </c>
      <c r="BB1635" s="34">
        <v>471</v>
      </c>
      <c r="BC1635" s="34" t="s">
        <v>60</v>
      </c>
      <c r="BD1635" s="34" t="s">
        <v>60</v>
      </c>
      <c r="BE1635" s="34" t="s">
        <v>60</v>
      </c>
      <c r="BF1635" s="34" t="str">
        <f>IFERROR(VLOOKUP(Data_Power_app[[#This Row],[PRO ODER]],'Result'!H:J,3,0),"")</f>
        <v>LAMINATION 4</v>
      </c>
      <c r="BG1635" s="11" t="str">
        <f>IFERROR(VLOOKUP(Data_Power_app[[#This Row],[PRO ODER]]&amp;"LAM",'Real Time'!A:E,4,0),"")</f>
        <v>ML-03</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1763</v>
      </c>
      <c r="B1636" s="34" t="s">
        <v>3157</v>
      </c>
      <c r="C1636" s="34" t="s">
        <v>3158</v>
      </c>
      <c r="D1636" s="34" t="s">
        <v>253</v>
      </c>
      <c r="E1636" s="34" t="s">
        <v>318</v>
      </c>
      <c r="F1636" s="34" t="s">
        <v>59</v>
      </c>
      <c r="G1636" s="34">
        <v>819</v>
      </c>
      <c r="H1636" s="4">
        <v>45819</v>
      </c>
      <c r="I1636" s="4">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4" t="s">
        <v>223</v>
      </c>
      <c r="AH1636" s="34" t="s">
        <v>434</v>
      </c>
      <c r="AI1636" s="34" t="s">
        <v>3152</v>
      </c>
      <c r="AJ1636" s="34" t="s">
        <v>256</v>
      </c>
      <c r="AK1636" s="34" t="s">
        <v>65</v>
      </c>
      <c r="AL1636" s="34" t="s">
        <v>314</v>
      </c>
      <c r="AM1636" s="34" t="s">
        <v>315</v>
      </c>
      <c r="AN1636" s="34">
        <v>13.219900000000001</v>
      </c>
      <c r="AO1636" s="34" t="s">
        <v>68</v>
      </c>
      <c r="AP1636" s="34"/>
      <c r="AQ1636" s="34"/>
      <c r="AR1636" s="34" t="s">
        <v>68</v>
      </c>
      <c r="AS1636" s="34"/>
      <c r="AT1636" s="34"/>
      <c r="AU1636" s="34" t="s">
        <v>321</v>
      </c>
      <c r="AV1636" s="34" t="s">
        <v>322</v>
      </c>
      <c r="AW1636" s="34">
        <v>57.813630000000003</v>
      </c>
      <c r="AX1636" s="34" t="s">
        <v>3153</v>
      </c>
      <c r="AY1636" s="34" t="s">
        <v>3154</v>
      </c>
      <c r="AZ1636" s="3">
        <v>819</v>
      </c>
      <c r="BA1636" s="34" t="s">
        <v>60</v>
      </c>
      <c r="BB1636" s="34">
        <v>819</v>
      </c>
      <c r="BC1636" s="34" t="s">
        <v>60</v>
      </c>
      <c r="BD1636" s="34" t="s">
        <v>60</v>
      </c>
      <c r="BE1636" s="34" t="s">
        <v>60</v>
      </c>
      <c r="BF1636" s="34" t="str">
        <f>IFERROR(VLOOKUP(Data_Power_app[[#This Row],[PRO ODER]],'Result'!H:J,3,0),"")</f>
        <v>LAMINATION 4</v>
      </c>
      <c r="BG1636" s="11" t="str">
        <f>IFERROR(VLOOKUP(Data_Power_app[[#This Row],[PRO ODER]]&amp;"LAM",'Real Time'!A:E,4,0),"")</f>
        <v>ML-03</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1764</v>
      </c>
      <c r="B1637" s="34" t="s">
        <v>3159</v>
      </c>
      <c r="C1637" s="34" t="s">
        <v>3160</v>
      </c>
      <c r="D1637" s="34" t="s">
        <v>253</v>
      </c>
      <c r="E1637" s="34" t="s">
        <v>318</v>
      </c>
      <c r="F1637" s="34" t="s">
        <v>59</v>
      </c>
      <c r="G1637" s="34">
        <v>279</v>
      </c>
      <c r="H1637" s="4">
        <v>45819</v>
      </c>
      <c r="I1637" s="4"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4" t="s">
        <v>828</v>
      </c>
      <c r="AH1637" s="34" t="s">
        <v>255</v>
      </c>
      <c r="AI1637" s="34" t="s">
        <v>1391</v>
      </c>
      <c r="AJ1637" s="34" t="s">
        <v>256</v>
      </c>
      <c r="AK1637" s="34" t="s">
        <v>65</v>
      </c>
      <c r="AL1637" s="34" t="s">
        <v>314</v>
      </c>
      <c r="AM1637" s="34" t="s">
        <v>315</v>
      </c>
      <c r="AN1637" s="34">
        <v>4.5755100000000004</v>
      </c>
      <c r="AO1637" s="34" t="s">
        <v>68</v>
      </c>
      <c r="AP1637" s="34"/>
      <c r="AQ1637" s="34"/>
      <c r="AR1637" s="34" t="s">
        <v>68</v>
      </c>
      <c r="AS1637" s="34"/>
      <c r="AT1637" s="34"/>
      <c r="AU1637" s="34" t="s">
        <v>321</v>
      </c>
      <c r="AV1637" s="34" t="s">
        <v>322</v>
      </c>
      <c r="AW1637" s="34">
        <v>20.010020000000001</v>
      </c>
      <c r="AX1637" s="34" t="s">
        <v>1392</v>
      </c>
      <c r="AY1637" s="34" t="s">
        <v>1393</v>
      </c>
      <c r="AZ1637" s="3">
        <v>279</v>
      </c>
      <c r="BA1637" s="34" t="s">
        <v>60</v>
      </c>
      <c r="BB1637" s="34">
        <v>0</v>
      </c>
      <c r="BC1637" s="34" t="s">
        <v>60</v>
      </c>
      <c r="BD1637" s="34" t="s">
        <v>60</v>
      </c>
      <c r="BE1637" s="34" t="s">
        <v>60</v>
      </c>
      <c r="BF1637" s="34" t="str">
        <f>IFERROR(VLOOKUP(Data_Power_app[[#This Row],[PRO ODER]],'Result'!H:J,3,0),"")</f>
        <v>LAMINATION 4</v>
      </c>
      <c r="BG1637" s="11" t="str">
        <f>IFERROR(VLOOKUP(Data_Power_app[[#This Row],[PRO ODER]]&amp;"LAM",'Real Time'!A:E,4,0),"")</f>
        <v>ML-03</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c r="BJ1637" s="34" t="str">
        <f>IFERROR(VLOOKUP(Data_Power_app[[#This Row],[PRO ODER]],'Plan Lean DC'!A:C,3,0),"")</f>
        <v/>
      </c>
      <c r="BK1637" s="34" t="str">
        <f>IFERROR(VLOOKUP(Data_Power_app[[#This Row],[PRO ODER]]&amp;"LEAN_IN",'Real Time'!A:D,4,0),"")</f>
        <v>LEANLINE1_2</v>
      </c>
      <c r="BL1637" s="34"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1765</v>
      </c>
      <c r="B1638" s="34" t="s">
        <v>3161</v>
      </c>
      <c r="C1638" s="34" t="s">
        <v>3162</v>
      </c>
      <c r="D1638" s="34" t="s">
        <v>253</v>
      </c>
      <c r="E1638" s="34" t="s">
        <v>318</v>
      </c>
      <c r="F1638" s="34" t="s">
        <v>59</v>
      </c>
      <c r="G1638" s="34">
        <v>387</v>
      </c>
      <c r="H1638" s="4">
        <v>45820</v>
      </c>
      <c r="I1638" s="4">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4" t="s">
        <v>828</v>
      </c>
      <c r="AH1638" s="34" t="s">
        <v>255</v>
      </c>
      <c r="AI1638" s="34" t="s">
        <v>396</v>
      </c>
      <c r="AJ1638" s="34" t="s">
        <v>256</v>
      </c>
      <c r="AK1638" s="34" t="s">
        <v>98</v>
      </c>
      <c r="AL1638" s="34" t="s">
        <v>314</v>
      </c>
      <c r="AM1638" s="34" t="s">
        <v>315</v>
      </c>
      <c r="AN1638" s="34">
        <v>8.0299300000000002</v>
      </c>
      <c r="AO1638" s="34" t="s">
        <v>68</v>
      </c>
      <c r="AP1638" s="34"/>
      <c r="AQ1638" s="34"/>
      <c r="AR1638" s="34" t="s">
        <v>68</v>
      </c>
      <c r="AS1638" s="34"/>
      <c r="AT1638" s="34"/>
      <c r="AU1638" s="34" t="s">
        <v>316</v>
      </c>
      <c r="AV1638" s="34" t="s">
        <v>317</v>
      </c>
      <c r="AW1638" s="34">
        <v>35.121940000000002</v>
      </c>
      <c r="AX1638" s="34" t="s">
        <v>397</v>
      </c>
      <c r="AY1638" s="34" t="s">
        <v>398</v>
      </c>
      <c r="AZ1638" s="3">
        <v>387</v>
      </c>
      <c r="BA1638" s="34" t="s">
        <v>60</v>
      </c>
      <c r="BB1638" s="34">
        <v>0</v>
      </c>
      <c r="BC1638" s="34" t="s">
        <v>60</v>
      </c>
      <c r="BD1638" s="34" t="s">
        <v>60</v>
      </c>
      <c r="BE1638" s="34" t="s">
        <v>60</v>
      </c>
      <c r="BF1638" s="34" t="str">
        <f>IFERROR(VLOOKUP(Data_Power_app[[#This Row],[PRO ODER]],'Result'!H:J,3,0),"")</f>
        <v>LAMINATION 4</v>
      </c>
      <c r="BG1638" s="11" t="str">
        <f>IFERROR(VLOOKUP(Data_Power_app[[#This Row],[PRO ODER]]&amp;"LAM",'Real Time'!A:E,4,0),"")</f>
        <v>ML-04</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c r="BJ1638" s="34" t="str">
        <f>IFERROR(VLOOKUP(Data_Power_app[[#This Row],[PRO ODER]],'Plan Lean DC'!A:C,3,0),"")</f>
        <v/>
      </c>
      <c r="BK1638" s="34" t="str">
        <f>IFERROR(VLOOKUP(Data_Power_app[[#This Row],[PRO ODER]]&amp;"LEAN_IN",'Real Time'!A:D,4,0),"")</f>
        <v>LEANLINE1_2</v>
      </c>
      <c r="BL1638" s="34"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31">
        <v>1766</v>
      </c>
      <c r="B1639" s="34" t="s">
        <v>3163</v>
      </c>
      <c r="C1639" s="34" t="s">
        <v>3164</v>
      </c>
      <c r="D1639" s="34" t="s">
        <v>253</v>
      </c>
      <c r="E1639" s="34" t="s">
        <v>318</v>
      </c>
      <c r="F1639" s="34" t="s">
        <v>59</v>
      </c>
      <c r="G1639" s="34">
        <v>387</v>
      </c>
      <c r="H1639" s="4">
        <v>45819</v>
      </c>
      <c r="I1639" s="4">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4" t="s">
        <v>287</v>
      </c>
      <c r="AH1639" s="34" t="s">
        <v>255</v>
      </c>
      <c r="AI1639" s="34" t="s">
        <v>396</v>
      </c>
      <c r="AJ1639" s="34" t="s">
        <v>256</v>
      </c>
      <c r="AK1639" s="34" t="s">
        <v>98</v>
      </c>
      <c r="AL1639" s="34" t="s">
        <v>314</v>
      </c>
      <c r="AM1639" s="34" t="s">
        <v>315</v>
      </c>
      <c r="AN1639" s="34">
        <v>7.9533500000000004</v>
      </c>
      <c r="AO1639" s="34" t="s">
        <v>68</v>
      </c>
      <c r="AP1639" s="34"/>
      <c r="AQ1639" s="34"/>
      <c r="AR1639" s="34" t="s">
        <v>68</v>
      </c>
      <c r="AS1639" s="34"/>
      <c r="AT1639" s="34"/>
      <c r="AU1639" s="34" t="s">
        <v>316</v>
      </c>
      <c r="AV1639" s="34" t="s">
        <v>317</v>
      </c>
      <c r="AW1639" s="34">
        <v>34.787430000000001</v>
      </c>
      <c r="AX1639" s="34" t="s">
        <v>397</v>
      </c>
      <c r="AY1639" s="34" t="s">
        <v>398</v>
      </c>
      <c r="AZ1639" s="3">
        <v>387</v>
      </c>
      <c r="BA1639" s="34" t="s">
        <v>60</v>
      </c>
      <c r="BB1639" s="34">
        <v>387</v>
      </c>
      <c r="BC1639" s="34" t="s">
        <v>60</v>
      </c>
      <c r="BD1639" s="34" t="s">
        <v>60</v>
      </c>
      <c r="BE1639" s="34" t="s">
        <v>60</v>
      </c>
      <c r="BF1639" s="34" t="str">
        <f>IFERROR(VLOOKUP(Data_Power_app[[#This Row],[PRO ODER]],'Result'!H:J,3,0),"")</f>
        <v>LAMINATION 4</v>
      </c>
      <c r="BG1639" s="11" t="str">
        <f>IFERROR(VLOOKUP(Data_Power_app[[#This Row],[PRO ODER]]&amp;"LAM",'Real Time'!A:E,4,0),"")</f>
        <v>ML-04</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1767</v>
      </c>
      <c r="B1640" s="34" t="s">
        <v>3165</v>
      </c>
      <c r="C1640" s="34" t="s">
        <v>3166</v>
      </c>
      <c r="D1640" s="34" t="s">
        <v>253</v>
      </c>
      <c r="E1640" s="34" t="s">
        <v>318</v>
      </c>
      <c r="F1640" s="34" t="s">
        <v>59</v>
      </c>
      <c r="G1640" s="34">
        <v>981</v>
      </c>
      <c r="H1640" s="4">
        <v>45820</v>
      </c>
      <c r="I1640" s="4">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v>45831</v>
      </c>
      <c r="AG1640" s="34" t="s">
        <v>828</v>
      </c>
      <c r="AH1640" s="34" t="s">
        <v>255</v>
      </c>
      <c r="AI1640" s="34" t="s">
        <v>396</v>
      </c>
      <c r="AJ1640" s="34" t="s">
        <v>256</v>
      </c>
      <c r="AK1640" s="34" t="s">
        <v>98</v>
      </c>
      <c r="AL1640" s="34" t="s">
        <v>314</v>
      </c>
      <c r="AM1640" s="34" t="s">
        <v>315</v>
      </c>
      <c r="AN1640" s="34">
        <v>20.267479999999999</v>
      </c>
      <c r="AO1640" s="34" t="s">
        <v>68</v>
      </c>
      <c r="AP1640" s="34"/>
      <c r="AQ1640" s="34"/>
      <c r="AR1640" s="34" t="s">
        <v>68</v>
      </c>
      <c r="AS1640" s="34"/>
      <c r="AT1640" s="34"/>
      <c r="AU1640" s="34" t="s">
        <v>316</v>
      </c>
      <c r="AV1640" s="34" t="s">
        <v>317</v>
      </c>
      <c r="AW1640" s="34">
        <v>88.647660000000002</v>
      </c>
      <c r="AX1640" s="34" t="s">
        <v>397</v>
      </c>
      <c r="AY1640" s="34" t="s">
        <v>398</v>
      </c>
      <c r="AZ1640" s="3">
        <v>981</v>
      </c>
      <c r="BA1640" s="34" t="s">
        <v>60</v>
      </c>
      <c r="BB1640" s="34">
        <v>981</v>
      </c>
      <c r="BC1640" s="34" t="s">
        <v>60</v>
      </c>
      <c r="BD1640" s="34" t="s">
        <v>60</v>
      </c>
      <c r="BE1640" s="34" t="s">
        <v>60</v>
      </c>
      <c r="BF1640" s="34" t="str">
        <f>IFERROR(VLOOKUP(Data_Power_app[[#This Row],[PRO ODER]],'Result'!H:J,3,0),"")</f>
        <v>LAMINATION 4</v>
      </c>
      <c r="BG1640" s="11" t="str">
        <f>IFERROR(VLOOKUP(Data_Power_app[[#This Row],[PRO ODER]]&amp;"LAM",'Real Time'!A:E,4,0),"")</f>
        <v>ML-04</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c r="BJ1640" s="34" t="str">
        <f>IFERROR(VLOOKUP(Data_Power_app[[#This Row],[PRO ODER]],'Plan Lean DC'!A:C,3,0),"")</f>
        <v/>
      </c>
      <c r="BK1640" s="34" t="str">
        <f>IFERROR(VLOOKUP(Data_Power_app[[#This Row],[PRO ODER]]&amp;"LEAN_IN",'Real Time'!A:D,4,0),"")</f>
        <v>LEANLINE1_2</v>
      </c>
      <c r="BL1640" s="34"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1768</v>
      </c>
      <c r="B1641" s="34" t="s">
        <v>3167</v>
      </c>
      <c r="C1641" s="34" t="s">
        <v>3168</v>
      </c>
      <c r="D1641" s="34" t="s">
        <v>253</v>
      </c>
      <c r="E1641" s="34" t="s">
        <v>318</v>
      </c>
      <c r="F1641" s="34" t="s">
        <v>59</v>
      </c>
      <c r="G1641" s="34">
        <v>417</v>
      </c>
      <c r="H1641" s="4">
        <v>45819</v>
      </c>
      <c r="I1641" s="4">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4" t="s">
        <v>287</v>
      </c>
      <c r="AH1641" s="34" t="s">
        <v>255</v>
      </c>
      <c r="AI1641" s="34" t="s">
        <v>396</v>
      </c>
      <c r="AJ1641" s="34" t="s">
        <v>256</v>
      </c>
      <c r="AK1641" s="34" t="s">
        <v>98</v>
      </c>
      <c r="AL1641" s="34" t="s">
        <v>314</v>
      </c>
      <c r="AM1641" s="34" t="s">
        <v>315</v>
      </c>
      <c r="AN1641" s="34">
        <v>8.2142599999999995</v>
      </c>
      <c r="AO1641" s="34" t="s">
        <v>68</v>
      </c>
      <c r="AP1641" s="34"/>
      <c r="AQ1641" s="34"/>
      <c r="AR1641" s="34" t="s">
        <v>68</v>
      </c>
      <c r="AS1641" s="34"/>
      <c r="AT1641" s="34"/>
      <c r="AU1641" s="34" t="s">
        <v>316</v>
      </c>
      <c r="AV1641" s="34" t="s">
        <v>317</v>
      </c>
      <c r="AW1641" s="34">
        <v>35.927460000000004</v>
      </c>
      <c r="AX1641" s="34" t="s">
        <v>397</v>
      </c>
      <c r="AY1641" s="34" t="s">
        <v>398</v>
      </c>
      <c r="AZ1641" s="3">
        <v>417</v>
      </c>
      <c r="BA1641" s="34" t="s">
        <v>60</v>
      </c>
      <c r="BB1641" s="34">
        <v>417</v>
      </c>
      <c r="BC1641" s="34" t="s">
        <v>60</v>
      </c>
      <c r="BD1641" s="34" t="s">
        <v>60</v>
      </c>
      <c r="BE1641" s="34" t="s">
        <v>60</v>
      </c>
      <c r="BF1641" s="34" t="str">
        <f>IFERROR(VLOOKUP(Data_Power_app[[#This Row],[PRO ODER]],'Result'!H:J,3,0),"")</f>
        <v>LAMINATION 4</v>
      </c>
      <c r="BG1641" s="11" t="str">
        <f>IFERROR(VLOOKUP(Data_Power_app[[#This Row],[PRO ODER]]&amp;"LAM",'Real Time'!A:E,4,0),"")</f>
        <v>ML-04</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1769</v>
      </c>
      <c r="B1642" s="34" t="s">
        <v>3169</v>
      </c>
      <c r="C1642" s="34" t="s">
        <v>3170</v>
      </c>
      <c r="D1642" s="34" t="s">
        <v>253</v>
      </c>
      <c r="E1642" s="34" t="s">
        <v>318</v>
      </c>
      <c r="F1642" s="34" t="s">
        <v>59</v>
      </c>
      <c r="G1642" s="34">
        <v>231</v>
      </c>
      <c r="H1642" s="4">
        <v>45820</v>
      </c>
      <c r="I1642" s="4">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4" t="s">
        <v>828</v>
      </c>
      <c r="AH1642" s="34" t="s">
        <v>255</v>
      </c>
      <c r="AI1642" s="34" t="s">
        <v>396</v>
      </c>
      <c r="AJ1642" s="34" t="s">
        <v>256</v>
      </c>
      <c r="AK1642" s="34" t="s">
        <v>98</v>
      </c>
      <c r="AL1642" s="34" t="s">
        <v>314</v>
      </c>
      <c r="AM1642" s="34" t="s">
        <v>315</v>
      </c>
      <c r="AN1642" s="34">
        <v>4.5250500000000002</v>
      </c>
      <c r="AO1642" s="34" t="s">
        <v>68</v>
      </c>
      <c r="AP1642" s="34"/>
      <c r="AQ1642" s="34"/>
      <c r="AR1642" s="34" t="s">
        <v>68</v>
      </c>
      <c r="AS1642" s="34"/>
      <c r="AT1642" s="34"/>
      <c r="AU1642" s="34" t="s">
        <v>316</v>
      </c>
      <c r="AV1642" s="34" t="s">
        <v>317</v>
      </c>
      <c r="AW1642" s="34">
        <v>19.791709999999998</v>
      </c>
      <c r="AX1642" s="34" t="s">
        <v>397</v>
      </c>
      <c r="AY1642" s="34" t="s">
        <v>398</v>
      </c>
      <c r="AZ1642" s="3">
        <v>231</v>
      </c>
      <c r="BA1642" s="34" t="s">
        <v>60</v>
      </c>
      <c r="BB1642" s="34">
        <v>0</v>
      </c>
      <c r="BC1642" s="34" t="s">
        <v>60</v>
      </c>
      <c r="BD1642" s="34" t="s">
        <v>60</v>
      </c>
      <c r="BE1642" s="34" t="s">
        <v>60</v>
      </c>
      <c r="BF1642" s="34" t="str">
        <f>IFERROR(VLOOKUP(Data_Power_app[[#This Row],[PRO ODER]],'Result'!H:J,3,0),"")</f>
        <v>LAMINATION 4</v>
      </c>
      <c r="BG1642" s="11" t="str">
        <f>IFERROR(VLOOKUP(Data_Power_app[[#This Row],[PRO ODER]]&amp;"LAM",'Real Time'!A:E,4,0),"")</f>
        <v>ML-04</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c r="BJ1642" s="34" t="str">
        <f>IFERROR(VLOOKUP(Data_Power_app[[#This Row],[PRO ODER]],'Plan Lean DC'!A:C,3,0),"")</f>
        <v/>
      </c>
      <c r="BK1642" s="34" t="str">
        <f>IFERROR(VLOOKUP(Data_Power_app[[#This Row],[PRO ODER]]&amp;"LEAN_IN",'Real Time'!A:D,4,0),"")</f>
        <v>LEANLINE1_2</v>
      </c>
      <c r="BL1642" s="34"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1770</v>
      </c>
      <c r="B1643" s="34" t="s">
        <v>3171</v>
      </c>
      <c r="C1643" s="34" t="s">
        <v>3172</v>
      </c>
      <c r="D1643" s="34" t="s">
        <v>253</v>
      </c>
      <c r="E1643" s="34" t="s">
        <v>318</v>
      </c>
      <c r="F1643" s="34" t="s">
        <v>59</v>
      </c>
      <c r="G1643" s="34">
        <v>501</v>
      </c>
      <c r="H1643" s="4">
        <v>45819</v>
      </c>
      <c r="I1643" s="4">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4" t="s">
        <v>287</v>
      </c>
      <c r="AH1643" s="34" t="s">
        <v>255</v>
      </c>
      <c r="AI1643" s="34" t="s">
        <v>396</v>
      </c>
      <c r="AJ1643" s="34" t="s">
        <v>256</v>
      </c>
      <c r="AK1643" s="34" t="s">
        <v>98</v>
      </c>
      <c r="AL1643" s="34" t="s">
        <v>314</v>
      </c>
      <c r="AM1643" s="34" t="s">
        <v>315</v>
      </c>
      <c r="AN1643" s="34">
        <v>10.132389999999999</v>
      </c>
      <c r="AO1643" s="34" t="s">
        <v>68</v>
      </c>
      <c r="AP1643" s="34"/>
      <c r="AQ1643" s="34"/>
      <c r="AR1643" s="34" t="s">
        <v>68</v>
      </c>
      <c r="AS1643" s="34"/>
      <c r="AT1643" s="34"/>
      <c r="AU1643" s="34" t="s">
        <v>316</v>
      </c>
      <c r="AV1643" s="34" t="s">
        <v>317</v>
      </c>
      <c r="AW1643" s="34">
        <v>44.317610000000002</v>
      </c>
      <c r="AX1643" s="34" t="s">
        <v>397</v>
      </c>
      <c r="AY1643" s="34" t="s">
        <v>398</v>
      </c>
      <c r="AZ1643" s="3">
        <v>501</v>
      </c>
      <c r="BA1643" s="34" t="s">
        <v>60</v>
      </c>
      <c r="BB1643" s="34">
        <v>501</v>
      </c>
      <c r="BC1643" s="34" t="s">
        <v>60</v>
      </c>
      <c r="BD1643" s="34" t="s">
        <v>60</v>
      </c>
      <c r="BE1643" s="34" t="s">
        <v>60</v>
      </c>
      <c r="BF1643" s="34" t="str">
        <f>IFERROR(VLOOKUP(Data_Power_app[[#This Row],[PRO ODER]],'Result'!H:J,3,0),"")</f>
        <v>LAMINATION 4</v>
      </c>
      <c r="BG1643" s="11" t="str">
        <f>IFERROR(VLOOKUP(Data_Power_app[[#This Row],[PRO ODER]]&amp;"LAM",'Real Time'!A:E,4,0),"")</f>
        <v>ML-04</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1771</v>
      </c>
      <c r="B1644" s="34" t="s">
        <v>3173</v>
      </c>
      <c r="C1644" s="34" t="s">
        <v>3174</v>
      </c>
      <c r="D1644" s="34" t="s">
        <v>253</v>
      </c>
      <c r="E1644" s="34" t="s">
        <v>318</v>
      </c>
      <c r="F1644" s="34" t="s">
        <v>59</v>
      </c>
      <c r="G1644" s="34">
        <v>417</v>
      </c>
      <c r="H1644" s="4">
        <v>45820</v>
      </c>
      <c r="I1644" s="4">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4" t="s">
        <v>828</v>
      </c>
      <c r="AH1644" s="34" t="s">
        <v>255</v>
      </c>
      <c r="AI1644" s="34" t="s">
        <v>396</v>
      </c>
      <c r="AJ1644" s="34" t="s">
        <v>256</v>
      </c>
      <c r="AK1644" s="34" t="s">
        <v>98</v>
      </c>
      <c r="AL1644" s="34" t="s">
        <v>314</v>
      </c>
      <c r="AM1644" s="34" t="s">
        <v>315</v>
      </c>
      <c r="AN1644" s="34">
        <v>8.3048900000000003</v>
      </c>
      <c r="AO1644" s="34" t="s">
        <v>68</v>
      </c>
      <c r="AP1644" s="34"/>
      <c r="AQ1644" s="34"/>
      <c r="AR1644" s="34" t="s">
        <v>68</v>
      </c>
      <c r="AS1644" s="34"/>
      <c r="AT1644" s="34"/>
      <c r="AU1644" s="34" t="s">
        <v>316</v>
      </c>
      <c r="AV1644" s="34" t="s">
        <v>317</v>
      </c>
      <c r="AW1644" s="34">
        <v>36.324039999999997</v>
      </c>
      <c r="AX1644" s="34" t="s">
        <v>397</v>
      </c>
      <c r="AY1644" s="34" t="s">
        <v>398</v>
      </c>
      <c r="AZ1644" s="3">
        <v>417</v>
      </c>
      <c r="BA1644" s="34" t="s">
        <v>60</v>
      </c>
      <c r="BB1644" s="34">
        <v>0</v>
      </c>
      <c r="BC1644" s="34" t="s">
        <v>60</v>
      </c>
      <c r="BD1644" s="34" t="s">
        <v>60</v>
      </c>
      <c r="BE1644" s="34" t="s">
        <v>60</v>
      </c>
      <c r="BF1644" s="34" t="str">
        <f>IFERROR(VLOOKUP(Data_Power_app[[#This Row],[PRO ODER]],'Result'!H:J,3,0),"")</f>
        <v>LAMINATION 4</v>
      </c>
      <c r="BG1644" s="11" t="str">
        <f>IFERROR(VLOOKUP(Data_Power_app[[#This Row],[PRO ODER]]&amp;"LAM",'Real Time'!A:E,4,0),"")</f>
        <v>ML-04</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c r="BJ1644" s="34" t="str">
        <f>IFERROR(VLOOKUP(Data_Power_app[[#This Row],[PRO ODER]],'Plan Lean DC'!A:C,3,0),"")</f>
        <v/>
      </c>
      <c r="BK1644" s="34" t="str">
        <f>IFERROR(VLOOKUP(Data_Power_app[[#This Row],[PRO ODER]]&amp;"LEAN_IN",'Real Time'!A:D,4,0),"")</f>
        <v>LEANLINE1_2</v>
      </c>
      <c r="BL1644" s="34"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1772</v>
      </c>
      <c r="B1645" s="34" t="s">
        <v>3175</v>
      </c>
      <c r="C1645" s="34" t="s">
        <v>3176</v>
      </c>
      <c r="D1645" s="34" t="s">
        <v>253</v>
      </c>
      <c r="E1645" s="34" t="s">
        <v>318</v>
      </c>
      <c r="F1645" s="34" t="s">
        <v>59</v>
      </c>
      <c r="G1645" s="34">
        <v>321</v>
      </c>
      <c r="H1645" s="4">
        <v>45819</v>
      </c>
      <c r="I1645" s="4">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4" t="s">
        <v>287</v>
      </c>
      <c r="AH1645" s="34" t="s">
        <v>255</v>
      </c>
      <c r="AI1645" s="34" t="s">
        <v>396</v>
      </c>
      <c r="AJ1645" s="34" t="s">
        <v>256</v>
      </c>
      <c r="AK1645" s="34" t="s">
        <v>98</v>
      </c>
      <c r="AL1645" s="34" t="s">
        <v>314</v>
      </c>
      <c r="AM1645" s="34" t="s">
        <v>315</v>
      </c>
      <c r="AN1645" s="34">
        <v>6.4517699999999998</v>
      </c>
      <c r="AO1645" s="34" t="s">
        <v>68</v>
      </c>
      <c r="AP1645" s="34"/>
      <c r="AQ1645" s="34"/>
      <c r="AR1645" s="34" t="s">
        <v>68</v>
      </c>
      <c r="AS1645" s="34"/>
      <c r="AT1645" s="34"/>
      <c r="AU1645" s="34" t="s">
        <v>316</v>
      </c>
      <c r="AV1645" s="34" t="s">
        <v>317</v>
      </c>
      <c r="AW1645" s="34">
        <v>28.21902</v>
      </c>
      <c r="AX1645" s="34" t="s">
        <v>397</v>
      </c>
      <c r="AY1645" s="34" t="s">
        <v>398</v>
      </c>
      <c r="AZ1645" s="3">
        <v>321</v>
      </c>
      <c r="BA1645" s="34" t="s">
        <v>60</v>
      </c>
      <c r="BB1645" s="34">
        <v>321</v>
      </c>
      <c r="BC1645" s="34" t="s">
        <v>60</v>
      </c>
      <c r="BD1645" s="34" t="s">
        <v>60</v>
      </c>
      <c r="BE1645" s="34" t="s">
        <v>60</v>
      </c>
      <c r="BF1645" s="34" t="str">
        <f>IFERROR(VLOOKUP(Data_Power_app[[#This Row],[PRO ODER]],'Result'!H:J,3,0),"")</f>
        <v>LAMINATION 4</v>
      </c>
      <c r="BG1645" s="11" t="str">
        <f>IFERROR(VLOOKUP(Data_Power_app[[#This Row],[PRO ODER]]&amp;"LAM",'Real Time'!A:E,4,0),"")</f>
        <v>ML-04</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1773</v>
      </c>
      <c r="B1646" s="34" t="s">
        <v>3177</v>
      </c>
      <c r="C1646" s="34" t="s">
        <v>3178</v>
      </c>
      <c r="D1646" s="34" t="s">
        <v>253</v>
      </c>
      <c r="E1646" s="34" t="s">
        <v>318</v>
      </c>
      <c r="F1646" s="34" t="s">
        <v>59</v>
      </c>
      <c r="G1646" s="34">
        <v>1003</v>
      </c>
      <c r="H1646" s="4">
        <v>45819</v>
      </c>
      <c r="I1646" s="4">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v>45829.072418981479</v>
      </c>
      <c r="W1646" s="4">
        <v>45828</v>
      </c>
      <c r="X1646" s="4"/>
      <c r="Y1646" s="4" t="s">
        <v>60</v>
      </c>
      <c r="Z1646" s="4">
        <v>45829</v>
      </c>
      <c r="AA1646" s="4"/>
      <c r="AB1646" s="4" t="s">
        <v>60</v>
      </c>
      <c r="AC1646" s="4">
        <v>45831</v>
      </c>
      <c r="AD1646" s="4">
        <v>45832</v>
      </c>
      <c r="AE1646" s="4">
        <v>45834</v>
      </c>
      <c r="AF1646" s="4"/>
      <c r="AG1646" s="34" t="s">
        <v>287</v>
      </c>
      <c r="AH1646" s="34" t="s">
        <v>434</v>
      </c>
      <c r="AI1646" s="34" t="s">
        <v>3179</v>
      </c>
      <c r="AJ1646" s="34" t="s">
        <v>256</v>
      </c>
      <c r="AK1646" s="34" t="s">
        <v>65</v>
      </c>
      <c r="AL1646" s="34" t="s">
        <v>314</v>
      </c>
      <c r="AM1646" s="34" t="s">
        <v>315</v>
      </c>
      <c r="AN1646" s="34">
        <v>14.72392</v>
      </c>
      <c r="AO1646" s="34" t="s">
        <v>68</v>
      </c>
      <c r="AP1646" s="34"/>
      <c r="AQ1646" s="34"/>
      <c r="AR1646" s="34" t="s">
        <v>68</v>
      </c>
      <c r="AS1646" s="34"/>
      <c r="AT1646" s="34"/>
      <c r="AU1646" s="34" t="s">
        <v>598</v>
      </c>
      <c r="AV1646" s="34" t="s">
        <v>599</v>
      </c>
      <c r="AW1646" s="34">
        <v>64.387600000000006</v>
      </c>
      <c r="AX1646" s="34" t="s">
        <v>3180</v>
      </c>
      <c r="AY1646" s="34" t="s">
        <v>3181</v>
      </c>
      <c r="AZ1646" s="3">
        <v>1003</v>
      </c>
      <c r="BA1646" s="34" t="s">
        <v>60</v>
      </c>
      <c r="BB1646" s="34">
        <v>1003</v>
      </c>
      <c r="BC1646" s="34" t="s">
        <v>60</v>
      </c>
      <c r="BD1646" s="34" t="s">
        <v>60</v>
      </c>
      <c r="BE1646" s="34" t="s">
        <v>60</v>
      </c>
      <c r="BF1646" s="34" t="str">
        <f>IFERROR(VLOOKUP(Data_Power_app[[#This Row],[PRO ODER]],'Result'!H:J,3,0),"")</f>
        <v>LAMINATION 4</v>
      </c>
      <c r="BG1646" s="11" t="str">
        <f>IFERROR(VLOOKUP(Data_Power_app[[#This Row],[PRO ODER]]&amp;"LAM",'Real Time'!A:E,4,0),"")</f>
        <v>ML-03</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1774</v>
      </c>
      <c r="B1647" s="34" t="s">
        <v>3182</v>
      </c>
      <c r="C1647" s="34" t="s">
        <v>3183</v>
      </c>
      <c r="D1647" s="34" t="s">
        <v>253</v>
      </c>
      <c r="E1647" s="34" t="s">
        <v>318</v>
      </c>
      <c r="F1647" s="34" t="s">
        <v>59</v>
      </c>
      <c r="G1647" s="34">
        <v>1755</v>
      </c>
      <c r="H1647" s="4">
        <v>45819</v>
      </c>
      <c r="I1647" s="4">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v>45829.192291666666</v>
      </c>
      <c r="AB1647" s="4" t="s">
        <v>60</v>
      </c>
      <c r="AC1647" s="4">
        <v>45831</v>
      </c>
      <c r="AD1647" s="4">
        <v>45832</v>
      </c>
      <c r="AE1647" s="4">
        <v>45834</v>
      </c>
      <c r="AF1647" s="4"/>
      <c r="AG1647" s="34" t="s">
        <v>62</v>
      </c>
      <c r="AH1647" s="34" t="s">
        <v>255</v>
      </c>
      <c r="AI1647" s="34" t="s">
        <v>670</v>
      </c>
      <c r="AJ1647" s="34" t="s">
        <v>256</v>
      </c>
      <c r="AK1647" s="34" t="s">
        <v>98</v>
      </c>
      <c r="AL1647" s="34" t="s">
        <v>319</v>
      </c>
      <c r="AM1647" s="34" t="s">
        <v>320</v>
      </c>
      <c r="AN1647" s="34">
        <v>35.69</v>
      </c>
      <c r="AO1647" s="34" t="s">
        <v>68</v>
      </c>
      <c r="AP1647" s="34"/>
      <c r="AQ1647" s="34"/>
      <c r="AR1647" s="34" t="s">
        <v>68</v>
      </c>
      <c r="AS1647" s="34"/>
      <c r="AT1647" s="34"/>
      <c r="AU1647" s="34" t="s">
        <v>321</v>
      </c>
      <c r="AV1647" s="34" t="s">
        <v>322</v>
      </c>
      <c r="AW1647" s="34">
        <v>156.10309000000001</v>
      </c>
      <c r="AX1647" s="34" t="s">
        <v>621</v>
      </c>
      <c r="AY1647" s="34" t="s">
        <v>590</v>
      </c>
      <c r="AZ1647" s="3">
        <v>1755</v>
      </c>
      <c r="BA1647" s="34" t="s">
        <v>60</v>
      </c>
      <c r="BB1647" s="34">
        <v>1755</v>
      </c>
      <c r="BC1647" s="34" t="s">
        <v>60</v>
      </c>
      <c r="BD1647" s="34" t="s">
        <v>60</v>
      </c>
      <c r="BE1647" s="34" t="s">
        <v>60</v>
      </c>
      <c r="BF1647" s="34" t="str">
        <f>IFERROR(VLOOKUP(Data_Power_app[[#This Row],[PRO ODER]],'Result'!H:J,3,0),"")</f>
        <v>LAMINATION 4</v>
      </c>
      <c r="BG1647" s="11" t="str">
        <f>IFERROR(VLOOKUP(Data_Power_app[[#This Row],[PRO ODER]]&amp;"LAM",'Real Time'!A:E,4,0),"")</f>
        <v>ML-06</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c r="BJ1647" s="34" t="str">
        <f>IFERROR(VLOOKUP(Data_Power_app[[#This Row],[PRO ODER]],'Plan Lean DC'!A:C,3,0),"")</f>
        <v/>
      </c>
      <c r="BK1647" s="34" t="str">
        <f>IFERROR(VLOOKUP(Data_Power_app[[#This Row],[PRO ODER]]&amp;"LEAN_IN",'Real Time'!A:D,4,0),"")</f>
        <v>LEANLINE1_2</v>
      </c>
      <c r="BL1647" s="34"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1775</v>
      </c>
      <c r="B1648" s="34" t="s">
        <v>3184</v>
      </c>
      <c r="C1648" s="34" t="s">
        <v>3185</v>
      </c>
      <c r="D1648" s="34" t="s">
        <v>253</v>
      </c>
      <c r="E1648" s="34" t="s">
        <v>318</v>
      </c>
      <c r="F1648" s="34" t="s">
        <v>59</v>
      </c>
      <c r="G1648" s="34">
        <v>807</v>
      </c>
      <c r="H1648" s="4">
        <v>45819</v>
      </c>
      <c r="I1648" s="4">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v>45829.800034722219</v>
      </c>
      <c r="W1648" s="4">
        <v>45828</v>
      </c>
      <c r="X1648" s="4"/>
      <c r="Y1648" s="4" t="s">
        <v>60</v>
      </c>
      <c r="Z1648" s="4">
        <v>45830</v>
      </c>
      <c r="AA1648" s="4"/>
      <c r="AB1648" s="4" t="s">
        <v>60</v>
      </c>
      <c r="AC1648" s="4">
        <v>45831</v>
      </c>
      <c r="AD1648" s="4">
        <v>45832</v>
      </c>
      <c r="AE1648" s="4">
        <v>45834</v>
      </c>
      <c r="AF1648" s="4"/>
      <c r="AG1648" s="34" t="s">
        <v>287</v>
      </c>
      <c r="AH1648" s="34" t="s">
        <v>255</v>
      </c>
      <c r="AI1648" s="34" t="s">
        <v>3186</v>
      </c>
      <c r="AJ1648" s="34" t="s">
        <v>256</v>
      </c>
      <c r="AK1648" s="34" t="s">
        <v>98</v>
      </c>
      <c r="AL1648" s="34" t="s">
        <v>314</v>
      </c>
      <c r="AM1648" s="34" t="s">
        <v>315</v>
      </c>
      <c r="AN1648" s="34">
        <v>15.131629999999999</v>
      </c>
      <c r="AO1648" s="34" t="s">
        <v>68</v>
      </c>
      <c r="AP1648" s="34"/>
      <c r="AQ1648" s="34"/>
      <c r="AR1648" s="34" t="s">
        <v>68</v>
      </c>
      <c r="AS1648" s="34"/>
      <c r="AT1648" s="34"/>
      <c r="AU1648" s="34" t="s">
        <v>316</v>
      </c>
      <c r="AV1648" s="34" t="s">
        <v>317</v>
      </c>
      <c r="AW1648" s="34">
        <v>66.180390000000003</v>
      </c>
      <c r="AX1648" s="34" t="s">
        <v>3187</v>
      </c>
      <c r="AY1648" s="34" t="s">
        <v>9462</v>
      </c>
      <c r="AZ1648" s="3">
        <v>807</v>
      </c>
      <c r="BA1648" s="34" t="s">
        <v>60</v>
      </c>
      <c r="BB1648" s="34">
        <v>807</v>
      </c>
      <c r="BC1648" s="34" t="s">
        <v>60</v>
      </c>
      <c r="BD1648" s="34" t="s">
        <v>60</v>
      </c>
      <c r="BE1648" s="34" t="s">
        <v>60</v>
      </c>
      <c r="BF1648" s="34" t="str">
        <f>IFERROR(VLOOKUP(Data_Power_app[[#This Row],[PRO ODER]],'Result'!H:J,3,0),"")</f>
        <v>LAMINATION 4</v>
      </c>
      <c r="BG1648" s="11" t="str">
        <f>IFERROR(VLOOKUP(Data_Power_app[[#This Row],[PRO ODER]]&amp;"LAM",'Real Time'!A:E,4,0),"")</f>
        <v>ML-04</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1776</v>
      </c>
      <c r="B1649" s="34" t="s">
        <v>3188</v>
      </c>
      <c r="C1649" s="34" t="s">
        <v>3189</v>
      </c>
      <c r="D1649" s="34" t="s">
        <v>253</v>
      </c>
      <c r="E1649" s="34" t="s">
        <v>318</v>
      </c>
      <c r="F1649" s="34" t="s">
        <v>59</v>
      </c>
      <c r="G1649" s="34">
        <v>447</v>
      </c>
      <c r="H1649" s="4">
        <v>45820</v>
      </c>
      <c r="I1649" s="4">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4" t="s">
        <v>287</v>
      </c>
      <c r="AH1649" s="34" t="s">
        <v>255</v>
      </c>
      <c r="AI1649" s="34" t="s">
        <v>401</v>
      </c>
      <c r="AJ1649" s="34" t="s">
        <v>256</v>
      </c>
      <c r="AK1649" s="34" t="s">
        <v>65</v>
      </c>
      <c r="AL1649" s="34" t="s">
        <v>314</v>
      </c>
      <c r="AM1649" s="34" t="s">
        <v>315</v>
      </c>
      <c r="AN1649" s="34">
        <v>7.1342699999999999</v>
      </c>
      <c r="AO1649" s="34" t="s">
        <v>68</v>
      </c>
      <c r="AP1649" s="34"/>
      <c r="AQ1649" s="34"/>
      <c r="AR1649" s="34" t="s">
        <v>68</v>
      </c>
      <c r="AS1649" s="34"/>
      <c r="AT1649" s="34"/>
      <c r="AU1649" s="34" t="s">
        <v>316</v>
      </c>
      <c r="AV1649" s="34" t="s">
        <v>317</v>
      </c>
      <c r="AW1649" s="34">
        <v>31.1997</v>
      </c>
      <c r="AX1649" s="34" t="s">
        <v>402</v>
      </c>
      <c r="AY1649" s="34" t="s">
        <v>403</v>
      </c>
      <c r="AZ1649" s="3">
        <v>447</v>
      </c>
      <c r="BA1649" s="34" t="s">
        <v>60</v>
      </c>
      <c r="BB1649" s="34">
        <v>447</v>
      </c>
      <c r="BC1649" s="34" t="s">
        <v>60</v>
      </c>
      <c r="BD1649" s="34" t="s">
        <v>60</v>
      </c>
      <c r="BE1649" s="34" t="s">
        <v>60</v>
      </c>
      <c r="BF1649" s="34" t="str">
        <f>IFERROR(VLOOKUP(Data_Power_app[[#This Row],[PRO ODER]],'Result'!H:J,3,0),"")</f>
        <v>LAMINATION 4</v>
      </c>
      <c r="BG1649" s="11" t="str">
        <f>IFERROR(VLOOKUP(Data_Power_app[[#This Row],[PRO ODER]]&amp;"LAM",'Real Time'!A:E,4,0),"")</f>
        <v>ML-04</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1777</v>
      </c>
      <c r="B1650" s="34" t="s">
        <v>3192</v>
      </c>
      <c r="C1650" s="34" t="s">
        <v>3193</v>
      </c>
      <c r="D1650" s="34" t="s">
        <v>253</v>
      </c>
      <c r="E1650" s="34" t="s">
        <v>318</v>
      </c>
      <c r="F1650" s="34" t="s">
        <v>59</v>
      </c>
      <c r="G1650" s="34">
        <v>327</v>
      </c>
      <c r="H1650" s="4">
        <v>45820</v>
      </c>
      <c r="I1650" s="4">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4" t="s">
        <v>287</v>
      </c>
      <c r="AH1650" s="34" t="s">
        <v>255</v>
      </c>
      <c r="AI1650" s="34" t="s">
        <v>401</v>
      </c>
      <c r="AJ1650" s="34" t="s">
        <v>256</v>
      </c>
      <c r="AK1650" s="34" t="s">
        <v>65</v>
      </c>
      <c r="AL1650" s="34" t="s">
        <v>314</v>
      </c>
      <c r="AM1650" s="34" t="s">
        <v>315</v>
      </c>
      <c r="AN1650" s="34">
        <v>5.1343800000000002</v>
      </c>
      <c r="AO1650" s="34" t="s">
        <v>68</v>
      </c>
      <c r="AP1650" s="34"/>
      <c r="AQ1650" s="34"/>
      <c r="AR1650" s="34" t="s">
        <v>68</v>
      </c>
      <c r="AS1650" s="34"/>
      <c r="AT1650" s="34"/>
      <c r="AU1650" s="34" t="s">
        <v>316</v>
      </c>
      <c r="AV1650" s="34" t="s">
        <v>317</v>
      </c>
      <c r="AW1650" s="34">
        <v>22.45355</v>
      </c>
      <c r="AX1650" s="34" t="s">
        <v>402</v>
      </c>
      <c r="AY1650" s="34" t="s">
        <v>403</v>
      </c>
      <c r="AZ1650" s="3">
        <v>327</v>
      </c>
      <c r="BA1650" s="34" t="s">
        <v>60</v>
      </c>
      <c r="BB1650" s="34">
        <v>327</v>
      </c>
      <c r="BC1650" s="34" t="s">
        <v>60</v>
      </c>
      <c r="BD1650" s="34" t="s">
        <v>60</v>
      </c>
      <c r="BE1650" s="34" t="s">
        <v>60</v>
      </c>
      <c r="BF1650" s="34" t="str">
        <f>IFERROR(VLOOKUP(Data_Power_app[[#This Row],[PRO ODER]],'Result'!H:J,3,0),"")</f>
        <v>LAMINATION 4</v>
      </c>
      <c r="BG1650" s="11" t="str">
        <f>IFERROR(VLOOKUP(Data_Power_app[[#This Row],[PRO ODER]]&amp;"LAM",'Real Time'!A:E,4,0),"")</f>
        <v>ML-04</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1778</v>
      </c>
      <c r="B1651" s="34" t="s">
        <v>3194</v>
      </c>
      <c r="C1651" s="34" t="s">
        <v>3195</v>
      </c>
      <c r="D1651" s="34" t="s">
        <v>253</v>
      </c>
      <c r="E1651" s="34" t="s">
        <v>318</v>
      </c>
      <c r="F1651" s="34" t="s">
        <v>59</v>
      </c>
      <c r="G1651" s="34">
        <v>567</v>
      </c>
      <c r="H1651" s="4">
        <v>45820</v>
      </c>
      <c r="I1651" s="4">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4" t="s">
        <v>287</v>
      </c>
      <c r="AH1651" s="34" t="s">
        <v>255</v>
      </c>
      <c r="AI1651" s="34" t="s">
        <v>401</v>
      </c>
      <c r="AJ1651" s="34" t="s">
        <v>256</v>
      </c>
      <c r="AK1651" s="34" t="s">
        <v>65</v>
      </c>
      <c r="AL1651" s="34" t="s">
        <v>314</v>
      </c>
      <c r="AM1651" s="34" t="s">
        <v>315</v>
      </c>
      <c r="AN1651" s="34">
        <v>9.0338700000000003</v>
      </c>
      <c r="AO1651" s="34" t="s">
        <v>68</v>
      </c>
      <c r="AP1651" s="34"/>
      <c r="AQ1651" s="34"/>
      <c r="AR1651" s="34" t="s">
        <v>68</v>
      </c>
      <c r="AS1651" s="34"/>
      <c r="AT1651" s="34"/>
      <c r="AU1651" s="34" t="s">
        <v>316</v>
      </c>
      <c r="AV1651" s="34" t="s">
        <v>317</v>
      </c>
      <c r="AW1651" s="34">
        <v>39.506860000000003</v>
      </c>
      <c r="AX1651" s="34" t="s">
        <v>402</v>
      </c>
      <c r="AY1651" s="34" t="s">
        <v>403</v>
      </c>
      <c r="AZ1651" s="3">
        <v>567</v>
      </c>
      <c r="BA1651" s="34" t="s">
        <v>60</v>
      </c>
      <c r="BB1651" s="34">
        <v>567</v>
      </c>
      <c r="BC1651" s="34" t="s">
        <v>60</v>
      </c>
      <c r="BD1651" s="34" t="s">
        <v>60</v>
      </c>
      <c r="BE1651" s="34" t="s">
        <v>60</v>
      </c>
      <c r="BF1651" s="34" t="str">
        <f>IFERROR(VLOOKUP(Data_Power_app[[#This Row],[PRO ODER]],'Result'!H:J,3,0),"")</f>
        <v>LAMINATION 4</v>
      </c>
      <c r="BG1651" s="11" t="str">
        <f>IFERROR(VLOOKUP(Data_Power_app[[#This Row],[PRO ODER]]&amp;"LAM",'Real Time'!A:E,4,0),"")</f>
        <v>ML-04</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1779</v>
      </c>
      <c r="B1652" s="34" t="s">
        <v>3196</v>
      </c>
      <c r="C1652" s="34" t="s">
        <v>3197</v>
      </c>
      <c r="D1652" s="34" t="s">
        <v>253</v>
      </c>
      <c r="E1652" s="34" t="s">
        <v>318</v>
      </c>
      <c r="F1652" s="34" t="s">
        <v>59</v>
      </c>
      <c r="G1652" s="34">
        <v>369</v>
      </c>
      <c r="H1652" s="4">
        <v>45821</v>
      </c>
      <c r="I1652" s="4">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v>45831.359074074076</v>
      </c>
      <c r="Y1652" s="4" t="s">
        <v>77</v>
      </c>
      <c r="Z1652" s="4">
        <v>45830</v>
      </c>
      <c r="AA1652" s="4"/>
      <c r="AB1652" s="4" t="s">
        <v>60</v>
      </c>
      <c r="AC1652" s="4">
        <v>45831</v>
      </c>
      <c r="AD1652" s="4">
        <v>45832</v>
      </c>
      <c r="AE1652" s="4">
        <v>45834</v>
      </c>
      <c r="AF1652" s="4"/>
      <c r="AG1652" s="34" t="s">
        <v>95</v>
      </c>
      <c r="AH1652" s="34" t="s">
        <v>255</v>
      </c>
      <c r="AI1652" s="34" t="s">
        <v>401</v>
      </c>
      <c r="AJ1652" s="34" t="s">
        <v>256</v>
      </c>
      <c r="AK1652" s="34" t="s">
        <v>65</v>
      </c>
      <c r="AL1652" s="34" t="s">
        <v>314</v>
      </c>
      <c r="AM1652" s="34" t="s">
        <v>315</v>
      </c>
      <c r="AN1652" s="34">
        <v>5.9197100000000002</v>
      </c>
      <c r="AO1652" s="34" t="s">
        <v>68</v>
      </c>
      <c r="AP1652" s="34"/>
      <c r="AQ1652" s="34"/>
      <c r="AR1652" s="34" t="s">
        <v>68</v>
      </c>
      <c r="AS1652" s="34"/>
      <c r="AT1652" s="34"/>
      <c r="AU1652" s="34" t="s">
        <v>316</v>
      </c>
      <c r="AV1652" s="34" t="s">
        <v>317</v>
      </c>
      <c r="AW1652" s="34">
        <v>25.88815</v>
      </c>
      <c r="AX1652" s="34" t="s">
        <v>402</v>
      </c>
      <c r="AY1652" s="34" t="s">
        <v>403</v>
      </c>
      <c r="AZ1652" s="3">
        <v>369</v>
      </c>
      <c r="BA1652" s="34" t="s">
        <v>60</v>
      </c>
      <c r="BB1652" s="34">
        <v>369</v>
      </c>
      <c r="BC1652" s="34" t="s">
        <v>60</v>
      </c>
      <c r="BD1652" s="34" t="s">
        <v>60</v>
      </c>
      <c r="BE1652" s="34" t="s">
        <v>60</v>
      </c>
      <c r="BF1652" s="34" t="str">
        <f>IFERROR(VLOOKUP(Data_Power_app[[#This Row],[PRO ODER]],'Result'!H:J,3,0),"")</f>
        <v>LAMINATION 4</v>
      </c>
      <c r="BG1652" s="11" t="str">
        <f>IFERROR(VLOOKUP(Data_Power_app[[#This Row],[PRO ODER]]&amp;"LAM",'Real Time'!A:E,4,0),"")</f>
        <v>ML-04</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
      </c>
      <c r="BK1652" s="34" t="str">
        <f>IFERROR(VLOOKUP(Data_Power_app[[#This Row],[PRO ODER]]&amp;"LEAN_IN",'Real Time'!A:D,4,0),"")</f>
        <v>LEANLINE1_2</v>
      </c>
      <c r="BL1652" s="34"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1780</v>
      </c>
      <c r="B1653" s="34" t="s">
        <v>3198</v>
      </c>
      <c r="C1653" s="34" t="s">
        <v>3199</v>
      </c>
      <c r="D1653" s="34" t="s">
        <v>253</v>
      </c>
      <c r="E1653" s="34" t="s">
        <v>318</v>
      </c>
      <c r="F1653" s="34" t="s">
        <v>59</v>
      </c>
      <c r="G1653" s="34">
        <v>255</v>
      </c>
      <c r="H1653" s="4">
        <v>45820</v>
      </c>
      <c r="I1653" s="4">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4" t="s">
        <v>287</v>
      </c>
      <c r="AH1653" s="34" t="s">
        <v>255</v>
      </c>
      <c r="AI1653" s="34" t="s">
        <v>401</v>
      </c>
      <c r="AJ1653" s="34" t="s">
        <v>256</v>
      </c>
      <c r="AK1653" s="34" t="s">
        <v>65</v>
      </c>
      <c r="AL1653" s="34" t="s">
        <v>314</v>
      </c>
      <c r="AM1653" s="34" t="s">
        <v>315</v>
      </c>
      <c r="AN1653" s="34">
        <v>3.9239199999999999</v>
      </c>
      <c r="AO1653" s="34" t="s">
        <v>68</v>
      </c>
      <c r="AP1653" s="34"/>
      <c r="AQ1653" s="34"/>
      <c r="AR1653" s="34" t="s">
        <v>68</v>
      </c>
      <c r="AS1653" s="34"/>
      <c r="AT1653" s="34"/>
      <c r="AU1653" s="34" t="s">
        <v>316</v>
      </c>
      <c r="AV1653" s="34" t="s">
        <v>317</v>
      </c>
      <c r="AW1653" s="34">
        <v>17.1599</v>
      </c>
      <c r="AX1653" s="34" t="s">
        <v>402</v>
      </c>
      <c r="AY1653" s="34" t="s">
        <v>403</v>
      </c>
      <c r="AZ1653" s="3">
        <v>255</v>
      </c>
      <c r="BA1653" s="34" t="s">
        <v>60</v>
      </c>
      <c r="BB1653" s="34">
        <v>255</v>
      </c>
      <c r="BC1653" s="34" t="s">
        <v>60</v>
      </c>
      <c r="BD1653" s="34" t="s">
        <v>60</v>
      </c>
      <c r="BE1653" s="34" t="s">
        <v>60</v>
      </c>
      <c r="BF1653" s="34" t="str">
        <f>IFERROR(VLOOKUP(Data_Power_app[[#This Row],[PRO ODER]],'Result'!H:J,3,0),"")</f>
        <v>LAMINATION 4</v>
      </c>
      <c r="BG1653" s="11" t="str">
        <f>IFERROR(VLOOKUP(Data_Power_app[[#This Row],[PRO ODER]]&amp;"LAM",'Real Time'!A:E,4,0),"")</f>
        <v>ML-04</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1781</v>
      </c>
      <c r="B1654" s="34" t="s">
        <v>3200</v>
      </c>
      <c r="C1654" s="34" t="s">
        <v>3201</v>
      </c>
      <c r="D1654" s="34" t="s">
        <v>253</v>
      </c>
      <c r="E1654" s="34" t="s">
        <v>318</v>
      </c>
      <c r="F1654" s="34" t="s">
        <v>59</v>
      </c>
      <c r="G1654" s="34">
        <v>507</v>
      </c>
      <c r="H1654" s="4">
        <v>45819</v>
      </c>
      <c r="I1654" s="4">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v>45831.290370370371</v>
      </c>
      <c r="Y1654" s="4" t="s">
        <v>77</v>
      </c>
      <c r="Z1654" s="4">
        <v>45829</v>
      </c>
      <c r="AA1654" s="4"/>
      <c r="AB1654" s="4" t="s">
        <v>60</v>
      </c>
      <c r="AC1654" s="4">
        <v>45831</v>
      </c>
      <c r="AD1654" s="4">
        <v>45832</v>
      </c>
      <c r="AE1654" s="4">
        <v>45834</v>
      </c>
      <c r="AF1654" s="4"/>
      <c r="AG1654" s="34" t="s">
        <v>95</v>
      </c>
      <c r="AH1654" s="34" t="s">
        <v>255</v>
      </c>
      <c r="AI1654" s="34" t="s">
        <v>3202</v>
      </c>
      <c r="AJ1654" s="34" t="s">
        <v>256</v>
      </c>
      <c r="AK1654" s="34" t="s">
        <v>65</v>
      </c>
      <c r="AL1654" s="34" t="s">
        <v>319</v>
      </c>
      <c r="AM1654" s="34" t="s">
        <v>320</v>
      </c>
      <c r="AN1654" s="34">
        <v>7.64642</v>
      </c>
      <c r="AO1654" s="34" t="s">
        <v>68</v>
      </c>
      <c r="AP1654" s="34"/>
      <c r="AQ1654" s="34"/>
      <c r="AR1654" s="34" t="s">
        <v>68</v>
      </c>
      <c r="AS1654" s="34"/>
      <c r="AT1654" s="34"/>
      <c r="AU1654" s="34" t="s">
        <v>321</v>
      </c>
      <c r="AV1654" s="34" t="s">
        <v>322</v>
      </c>
      <c r="AW1654" s="34">
        <v>33.438139999999997</v>
      </c>
      <c r="AX1654" s="34" t="s">
        <v>699</v>
      </c>
      <c r="AY1654" s="34" t="s">
        <v>323</v>
      </c>
      <c r="AZ1654" s="3">
        <v>507</v>
      </c>
      <c r="BA1654" s="34" t="s">
        <v>60</v>
      </c>
      <c r="BB1654" s="34">
        <v>507</v>
      </c>
      <c r="BC1654" s="34" t="s">
        <v>60</v>
      </c>
      <c r="BD1654" s="34" t="s">
        <v>60</v>
      </c>
      <c r="BE1654" s="34" t="s">
        <v>60</v>
      </c>
      <c r="BF1654" s="34" t="str">
        <f>IFERROR(VLOOKUP(Data_Power_app[[#This Row],[PRO ODER]],'Result'!H:J,3,0),"")</f>
        <v>LAMINATION 4</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LEANLINE1_2</v>
      </c>
      <c r="BL1654" s="34"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1782</v>
      </c>
      <c r="B1655" s="34" t="s">
        <v>3203</v>
      </c>
      <c r="C1655" s="34" t="s">
        <v>3204</v>
      </c>
      <c r="D1655" s="34" t="s">
        <v>253</v>
      </c>
      <c r="E1655" s="34" t="s">
        <v>318</v>
      </c>
      <c r="F1655" s="34" t="s">
        <v>59</v>
      </c>
      <c r="G1655" s="34">
        <v>507</v>
      </c>
      <c r="H1655" s="4">
        <v>45819</v>
      </c>
      <c r="I1655" s="4">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v>45831.290451388886</v>
      </c>
      <c r="Y1655" s="4" t="s">
        <v>77</v>
      </c>
      <c r="Z1655" s="4">
        <v>45829</v>
      </c>
      <c r="AA1655" s="4"/>
      <c r="AB1655" s="4" t="s">
        <v>60</v>
      </c>
      <c r="AC1655" s="4">
        <v>45831</v>
      </c>
      <c r="AD1655" s="4">
        <v>45832</v>
      </c>
      <c r="AE1655" s="4">
        <v>45834</v>
      </c>
      <c r="AF1655" s="4"/>
      <c r="AG1655" s="34" t="s">
        <v>95</v>
      </c>
      <c r="AH1655" s="34" t="s">
        <v>255</v>
      </c>
      <c r="AI1655" s="34" t="s">
        <v>3202</v>
      </c>
      <c r="AJ1655" s="34" t="s">
        <v>256</v>
      </c>
      <c r="AK1655" s="34" t="s">
        <v>65</v>
      </c>
      <c r="AL1655" s="34" t="s">
        <v>319</v>
      </c>
      <c r="AM1655" s="34" t="s">
        <v>320</v>
      </c>
      <c r="AN1655" s="34">
        <v>7.6172899999999997</v>
      </c>
      <c r="AO1655" s="34" t="s">
        <v>68</v>
      </c>
      <c r="AP1655" s="34"/>
      <c r="AQ1655" s="34"/>
      <c r="AR1655" s="34" t="s">
        <v>68</v>
      </c>
      <c r="AS1655" s="34"/>
      <c r="AT1655" s="34"/>
      <c r="AU1655" s="34" t="s">
        <v>321</v>
      </c>
      <c r="AV1655" s="34" t="s">
        <v>322</v>
      </c>
      <c r="AW1655" s="34">
        <v>33.310720000000003</v>
      </c>
      <c r="AX1655" s="34" t="s">
        <v>699</v>
      </c>
      <c r="AY1655" s="34" t="s">
        <v>323</v>
      </c>
      <c r="AZ1655" s="3">
        <v>507</v>
      </c>
      <c r="BA1655" s="34" t="s">
        <v>60</v>
      </c>
      <c r="BB1655" s="34">
        <v>507</v>
      </c>
      <c r="BC1655" s="34" t="s">
        <v>60</v>
      </c>
      <c r="BD1655" s="34" t="s">
        <v>60</v>
      </c>
      <c r="BE1655" s="34" t="s">
        <v>60</v>
      </c>
      <c r="BF1655" s="34" t="str">
        <f>IFERROR(VLOOKUP(Data_Power_app[[#This Row],[PRO ODER]],'Result'!H:J,3,0),"")</f>
        <v>LAMINATION 4</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LEANLINE1_2</v>
      </c>
      <c r="BL1655" s="34"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1783</v>
      </c>
      <c r="B1656" s="34" t="s">
        <v>3205</v>
      </c>
      <c r="C1656" s="34" t="s">
        <v>3206</v>
      </c>
      <c r="D1656" s="34" t="s">
        <v>253</v>
      </c>
      <c r="E1656" s="34" t="s">
        <v>318</v>
      </c>
      <c r="F1656" s="34" t="s">
        <v>59</v>
      </c>
      <c r="G1656" s="34">
        <v>555</v>
      </c>
      <c r="H1656" s="4">
        <v>45819</v>
      </c>
      <c r="I1656" s="4">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4" t="s">
        <v>62</v>
      </c>
      <c r="AH1656" s="34" t="s">
        <v>255</v>
      </c>
      <c r="AI1656" s="34" t="s">
        <v>3202</v>
      </c>
      <c r="AJ1656" s="34" t="s">
        <v>256</v>
      </c>
      <c r="AK1656" s="34" t="s">
        <v>65</v>
      </c>
      <c r="AL1656" s="34" t="s">
        <v>319</v>
      </c>
      <c r="AM1656" s="34" t="s">
        <v>320</v>
      </c>
      <c r="AN1656" s="34">
        <v>8.0895700000000001</v>
      </c>
      <c r="AO1656" s="34" t="s">
        <v>68</v>
      </c>
      <c r="AP1656" s="34"/>
      <c r="AQ1656" s="34"/>
      <c r="AR1656" s="34" t="s">
        <v>68</v>
      </c>
      <c r="AS1656" s="34"/>
      <c r="AT1656" s="34"/>
      <c r="AU1656" s="34" t="s">
        <v>321</v>
      </c>
      <c r="AV1656" s="34" t="s">
        <v>322</v>
      </c>
      <c r="AW1656" s="34">
        <v>35.375590000000003</v>
      </c>
      <c r="AX1656" s="34" t="s">
        <v>699</v>
      </c>
      <c r="AY1656" s="34" t="s">
        <v>323</v>
      </c>
      <c r="AZ1656" s="3">
        <v>555</v>
      </c>
      <c r="BA1656" s="34" t="s">
        <v>60</v>
      </c>
      <c r="BB1656" s="34">
        <v>555</v>
      </c>
      <c r="BC1656" s="34" t="s">
        <v>60</v>
      </c>
      <c r="BD1656" s="34" t="s">
        <v>60</v>
      </c>
      <c r="BE1656" s="34" t="s">
        <v>60</v>
      </c>
      <c r="BF1656" s="34" t="str">
        <f>IFERROR(VLOOKUP(Data_Power_app[[#This Row],[PRO ODER]],'Result'!H:J,3,0),"")</f>
        <v>LAMINATION 4</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
      </c>
      <c r="BK1656" s="34" t="str">
        <f>IFERROR(VLOOKUP(Data_Power_app[[#This Row],[PRO ODER]]&amp;"LEAN_IN",'Real Time'!A:D,4,0),"")</f>
        <v>LEANLINE1_2</v>
      </c>
      <c r="BL1656" s="34"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1784</v>
      </c>
      <c r="B1657" s="34" t="s">
        <v>3207</v>
      </c>
      <c r="C1657" s="34" t="s">
        <v>3208</v>
      </c>
      <c r="D1657" s="34" t="s">
        <v>253</v>
      </c>
      <c r="E1657" s="34" t="s">
        <v>318</v>
      </c>
      <c r="F1657" s="34" t="s">
        <v>59</v>
      </c>
      <c r="G1657" s="34">
        <v>111</v>
      </c>
      <c r="H1657" s="4">
        <v>45819</v>
      </c>
      <c r="I1657" s="4">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v>45831.290393518517</v>
      </c>
      <c r="Y1657" s="4" t="s">
        <v>77</v>
      </c>
      <c r="Z1657" s="4">
        <v>45829</v>
      </c>
      <c r="AA1657" s="4"/>
      <c r="AB1657" s="4" t="s">
        <v>60</v>
      </c>
      <c r="AC1657" s="4">
        <v>45831</v>
      </c>
      <c r="AD1657" s="4">
        <v>45832</v>
      </c>
      <c r="AE1657" s="4">
        <v>45834</v>
      </c>
      <c r="AF1657" s="4"/>
      <c r="AG1657" s="34" t="s">
        <v>95</v>
      </c>
      <c r="AH1657" s="34" t="s">
        <v>255</v>
      </c>
      <c r="AI1657" s="34" t="s">
        <v>3202</v>
      </c>
      <c r="AJ1657" s="34" t="s">
        <v>256</v>
      </c>
      <c r="AK1657" s="34" t="s">
        <v>65</v>
      </c>
      <c r="AL1657" s="34" t="s">
        <v>319</v>
      </c>
      <c r="AM1657" s="34" t="s">
        <v>320</v>
      </c>
      <c r="AN1657" s="34">
        <v>1.61791</v>
      </c>
      <c r="AO1657" s="34" t="s">
        <v>68</v>
      </c>
      <c r="AP1657" s="34"/>
      <c r="AQ1657" s="34"/>
      <c r="AR1657" s="34" t="s">
        <v>68</v>
      </c>
      <c r="AS1657" s="34"/>
      <c r="AT1657" s="34"/>
      <c r="AU1657" s="34" t="s">
        <v>321</v>
      </c>
      <c r="AV1657" s="34" t="s">
        <v>322</v>
      </c>
      <c r="AW1657" s="34">
        <v>7.0751200000000001</v>
      </c>
      <c r="AX1657" s="34" t="s">
        <v>699</v>
      </c>
      <c r="AY1657" s="34" t="s">
        <v>323</v>
      </c>
      <c r="AZ1657" s="3">
        <v>111</v>
      </c>
      <c r="BA1657" s="34" t="s">
        <v>60</v>
      </c>
      <c r="BB1657" s="34">
        <v>111</v>
      </c>
      <c r="BC1657" s="34" t="s">
        <v>60</v>
      </c>
      <c r="BD1657" s="34" t="s">
        <v>60</v>
      </c>
      <c r="BE1657" s="34" t="s">
        <v>60</v>
      </c>
      <c r="BF1657" s="34" t="str">
        <f>IFERROR(VLOOKUP(Data_Power_app[[#This Row],[PRO ODER]],'Result'!H:J,3,0),"")</f>
        <v>LAMINATION 4</v>
      </c>
      <c r="BG1657" s="11" t="str">
        <f>IFERROR(VLOOKUP(Data_Power_app[[#This Row],[PRO ODER]]&amp;"LAM",'Real Time'!A:E,4,0),"")</f>
        <v>ML-06</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
      </c>
      <c r="BK1657" s="34" t="str">
        <f>IFERROR(VLOOKUP(Data_Power_app[[#This Row],[PRO ODER]]&amp;"LEAN_IN",'Real Time'!A:D,4,0),"")</f>
        <v>LEANLINE1_2</v>
      </c>
      <c r="BL1657" s="34"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1785</v>
      </c>
      <c r="B1658" s="34" t="s">
        <v>3209</v>
      </c>
      <c r="C1658" s="34" t="s">
        <v>3210</v>
      </c>
      <c r="D1658" s="34" t="s">
        <v>253</v>
      </c>
      <c r="E1658" s="34" t="s">
        <v>318</v>
      </c>
      <c r="F1658" s="34" t="s">
        <v>59</v>
      </c>
      <c r="G1658" s="34">
        <v>111</v>
      </c>
      <c r="H1658" s="4">
        <v>45819</v>
      </c>
      <c r="I1658" s="4">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v>45831.290416666663</v>
      </c>
      <c r="Y1658" s="4" t="s">
        <v>77</v>
      </c>
      <c r="Z1658" s="4">
        <v>45829</v>
      </c>
      <c r="AA1658" s="4"/>
      <c r="AB1658" s="4" t="s">
        <v>60</v>
      </c>
      <c r="AC1658" s="4">
        <v>45831</v>
      </c>
      <c r="AD1658" s="4">
        <v>45832</v>
      </c>
      <c r="AE1658" s="4">
        <v>45834</v>
      </c>
      <c r="AF1658" s="4"/>
      <c r="AG1658" s="34" t="s">
        <v>95</v>
      </c>
      <c r="AH1658" s="34" t="s">
        <v>255</v>
      </c>
      <c r="AI1658" s="34" t="s">
        <v>3202</v>
      </c>
      <c r="AJ1658" s="34" t="s">
        <v>256</v>
      </c>
      <c r="AK1658" s="34" t="s">
        <v>65</v>
      </c>
      <c r="AL1658" s="34" t="s">
        <v>319</v>
      </c>
      <c r="AM1658" s="34" t="s">
        <v>320</v>
      </c>
      <c r="AN1658" s="34">
        <v>1.6470400000000001</v>
      </c>
      <c r="AO1658" s="34" t="s">
        <v>68</v>
      </c>
      <c r="AP1658" s="34"/>
      <c r="AQ1658" s="34"/>
      <c r="AR1658" s="34" t="s">
        <v>68</v>
      </c>
      <c r="AS1658" s="34"/>
      <c r="AT1658" s="34"/>
      <c r="AU1658" s="34" t="s">
        <v>321</v>
      </c>
      <c r="AV1658" s="34" t="s">
        <v>322</v>
      </c>
      <c r="AW1658" s="34">
        <v>7.2025300000000003</v>
      </c>
      <c r="AX1658" s="34" t="s">
        <v>699</v>
      </c>
      <c r="AY1658" s="34" t="s">
        <v>323</v>
      </c>
      <c r="AZ1658" s="3">
        <v>111</v>
      </c>
      <c r="BA1658" s="34" t="s">
        <v>60</v>
      </c>
      <c r="BB1658" s="34">
        <v>111</v>
      </c>
      <c r="BC1658" s="34" t="s">
        <v>60</v>
      </c>
      <c r="BD1658" s="34" t="s">
        <v>60</v>
      </c>
      <c r="BE1658" s="34" t="s">
        <v>60</v>
      </c>
      <c r="BF1658" s="34" t="str">
        <f>IFERROR(VLOOKUP(Data_Power_app[[#This Row],[PRO ODER]],'Result'!H:J,3,0),"")</f>
        <v>LAMINATION 4</v>
      </c>
      <c r="BG1658" s="11" t="str">
        <f>IFERROR(VLOOKUP(Data_Power_app[[#This Row],[PRO ODER]]&amp;"LAM",'Real Time'!A:E,4,0),"")</f>
        <v>ML-06</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
      </c>
      <c r="BK1658" s="34" t="str">
        <f>IFERROR(VLOOKUP(Data_Power_app[[#This Row],[PRO ODER]]&amp;"LEAN_IN",'Real Time'!A:D,4,0),"")</f>
        <v>LEANLINE1_2</v>
      </c>
      <c r="BL1658" s="34"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1786</v>
      </c>
      <c r="B1659" s="34" t="s">
        <v>3211</v>
      </c>
      <c r="C1659" s="34" t="s">
        <v>3212</v>
      </c>
      <c r="D1659" s="34" t="s">
        <v>253</v>
      </c>
      <c r="E1659" s="34" t="s">
        <v>318</v>
      </c>
      <c r="F1659" s="34" t="s">
        <v>59</v>
      </c>
      <c r="G1659" s="34">
        <v>1083</v>
      </c>
      <c r="H1659" s="4">
        <v>45820</v>
      </c>
      <c r="I1659" s="4">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v>45831.327164351853</v>
      </c>
      <c r="Y1659" s="4" t="s">
        <v>77</v>
      </c>
      <c r="Z1659" s="4">
        <v>45829</v>
      </c>
      <c r="AA1659" s="4"/>
      <c r="AB1659" s="4" t="s">
        <v>60</v>
      </c>
      <c r="AC1659" s="4">
        <v>45831</v>
      </c>
      <c r="AD1659" s="4">
        <v>45832</v>
      </c>
      <c r="AE1659" s="4">
        <v>45834</v>
      </c>
      <c r="AF1659" s="4"/>
      <c r="AG1659" s="34" t="s">
        <v>95</v>
      </c>
      <c r="AH1659" s="34" t="s">
        <v>255</v>
      </c>
      <c r="AI1659" s="34" t="s">
        <v>3202</v>
      </c>
      <c r="AJ1659" s="34" t="s">
        <v>256</v>
      </c>
      <c r="AK1659" s="34" t="s">
        <v>65</v>
      </c>
      <c r="AL1659" s="34" t="s">
        <v>319</v>
      </c>
      <c r="AM1659" s="34" t="s">
        <v>320</v>
      </c>
      <c r="AN1659" s="34">
        <v>17.998270000000002</v>
      </c>
      <c r="AO1659" s="34" t="s">
        <v>68</v>
      </c>
      <c r="AP1659" s="34"/>
      <c r="AQ1659" s="34"/>
      <c r="AR1659" s="34" t="s">
        <v>68</v>
      </c>
      <c r="AS1659" s="34"/>
      <c r="AT1659" s="34"/>
      <c r="AU1659" s="34" t="s">
        <v>321</v>
      </c>
      <c r="AV1659" s="34" t="s">
        <v>322</v>
      </c>
      <c r="AW1659" s="34">
        <v>78.7119</v>
      </c>
      <c r="AX1659" s="34" t="s">
        <v>699</v>
      </c>
      <c r="AY1659" s="34" t="s">
        <v>323</v>
      </c>
      <c r="AZ1659" s="3">
        <v>1083</v>
      </c>
      <c r="BA1659" s="34" t="s">
        <v>60</v>
      </c>
      <c r="BB1659" s="34">
        <v>1083</v>
      </c>
      <c r="BC1659" s="34" t="s">
        <v>60</v>
      </c>
      <c r="BD1659" s="34" t="s">
        <v>60</v>
      </c>
      <c r="BE1659" s="34" t="s">
        <v>60</v>
      </c>
      <c r="BF1659" s="34" t="str">
        <f>IFERROR(VLOOKUP(Data_Power_app[[#This Row],[PRO ODER]],'Result'!H:J,3,0),"")</f>
        <v>LAMINATION 4</v>
      </c>
      <c r="BG1659" s="11" t="str">
        <f>IFERROR(VLOOKUP(Data_Power_app[[#This Row],[PRO ODER]]&amp;"LAM",'Real Time'!A:E,4,0),"")</f>
        <v>ML-06</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
      </c>
      <c r="BK1659" s="34" t="str">
        <f>IFERROR(VLOOKUP(Data_Power_app[[#This Row],[PRO ODER]]&amp;"LEAN_IN",'Real Time'!A:D,4,0),"")</f>
        <v>LEANLINE1_2</v>
      </c>
      <c r="BL1659" s="34"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1787</v>
      </c>
      <c r="B1660" s="34" t="s">
        <v>3213</v>
      </c>
      <c r="C1660" s="34" t="s">
        <v>3214</v>
      </c>
      <c r="D1660" s="34" t="s">
        <v>253</v>
      </c>
      <c r="E1660" s="34" t="s">
        <v>318</v>
      </c>
      <c r="F1660" s="34" t="s">
        <v>59</v>
      </c>
      <c r="G1660" s="34">
        <v>903</v>
      </c>
      <c r="H1660" s="4">
        <v>45819</v>
      </c>
      <c r="I1660" s="4">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v>45829.800057870372</v>
      </c>
      <c r="W1660" s="4">
        <v>45828</v>
      </c>
      <c r="X1660" s="4"/>
      <c r="Y1660" s="4" t="s">
        <v>60</v>
      </c>
      <c r="Z1660" s="4">
        <v>45829</v>
      </c>
      <c r="AA1660" s="4"/>
      <c r="AB1660" s="4" t="s">
        <v>60</v>
      </c>
      <c r="AC1660" s="4">
        <v>45831</v>
      </c>
      <c r="AD1660" s="4">
        <v>45832</v>
      </c>
      <c r="AE1660" s="4">
        <v>45834</v>
      </c>
      <c r="AF1660" s="4"/>
      <c r="AG1660" s="34" t="s">
        <v>287</v>
      </c>
      <c r="AH1660" s="34" t="s">
        <v>434</v>
      </c>
      <c r="AI1660" s="34" t="s">
        <v>3215</v>
      </c>
      <c r="AJ1660" s="34" t="s">
        <v>256</v>
      </c>
      <c r="AK1660" s="34" t="s">
        <v>98</v>
      </c>
      <c r="AL1660" s="34" t="s">
        <v>314</v>
      </c>
      <c r="AM1660" s="34" t="s">
        <v>315</v>
      </c>
      <c r="AN1660" s="34">
        <v>16.995899999999999</v>
      </c>
      <c r="AO1660" s="34" t="s">
        <v>68</v>
      </c>
      <c r="AP1660" s="34"/>
      <c r="AQ1660" s="34"/>
      <c r="AR1660" s="34" t="s">
        <v>68</v>
      </c>
      <c r="AS1660" s="34"/>
      <c r="AT1660" s="34"/>
      <c r="AU1660" s="34" t="s">
        <v>598</v>
      </c>
      <c r="AV1660" s="34" t="s">
        <v>599</v>
      </c>
      <c r="AW1660" s="34">
        <v>74.334130000000002</v>
      </c>
      <c r="AX1660" s="34" t="s">
        <v>3216</v>
      </c>
      <c r="AY1660" s="34" t="s">
        <v>3217</v>
      </c>
      <c r="AZ1660" s="3">
        <v>903</v>
      </c>
      <c r="BA1660" s="34" t="s">
        <v>60</v>
      </c>
      <c r="BB1660" s="34">
        <v>903</v>
      </c>
      <c r="BC1660" s="34" t="s">
        <v>60</v>
      </c>
      <c r="BD1660" s="34" t="s">
        <v>60</v>
      </c>
      <c r="BE1660" s="34" t="s">
        <v>60</v>
      </c>
      <c r="BF1660" s="34" t="str">
        <f>IFERROR(VLOOKUP(Data_Power_app[[#This Row],[PRO ODER]],'Result'!H:J,3,0),"")</f>
        <v>LAMINATION 4</v>
      </c>
      <c r="BG1660" s="11" t="str">
        <f>IFERROR(VLOOKUP(Data_Power_app[[#This Row],[PRO ODER]]&amp;"LAM",'Real Time'!A:E,4,0),"")</f>
        <v>ML-03</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1788</v>
      </c>
      <c r="B1661" s="34" t="s">
        <v>3218</v>
      </c>
      <c r="C1661" s="34" t="s">
        <v>3219</v>
      </c>
      <c r="D1661" s="34" t="s">
        <v>253</v>
      </c>
      <c r="E1661" s="34" t="s">
        <v>318</v>
      </c>
      <c r="F1661" s="34" t="s">
        <v>59</v>
      </c>
      <c r="G1661" s="34">
        <v>903</v>
      </c>
      <c r="H1661" s="4">
        <v>45819</v>
      </c>
      <c r="I1661" s="4">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v>45829.768333333333</v>
      </c>
      <c r="W1661" s="4">
        <v>45828</v>
      </c>
      <c r="X1661" s="4"/>
      <c r="Y1661" s="4" t="s">
        <v>60</v>
      </c>
      <c r="Z1661" s="4">
        <v>45829</v>
      </c>
      <c r="AA1661" s="4"/>
      <c r="AB1661" s="4" t="s">
        <v>60</v>
      </c>
      <c r="AC1661" s="4">
        <v>45831</v>
      </c>
      <c r="AD1661" s="4">
        <v>45832</v>
      </c>
      <c r="AE1661" s="4">
        <v>45834</v>
      </c>
      <c r="AF1661" s="4"/>
      <c r="AG1661" s="34" t="s">
        <v>287</v>
      </c>
      <c r="AH1661" s="34" t="s">
        <v>434</v>
      </c>
      <c r="AI1661" s="34" t="s">
        <v>3215</v>
      </c>
      <c r="AJ1661" s="34" t="s">
        <v>256</v>
      </c>
      <c r="AK1661" s="34" t="s">
        <v>98</v>
      </c>
      <c r="AL1661" s="34" t="s">
        <v>314</v>
      </c>
      <c r="AM1661" s="34" t="s">
        <v>315</v>
      </c>
      <c r="AN1661" s="34">
        <v>16.99832</v>
      </c>
      <c r="AO1661" s="34" t="s">
        <v>68</v>
      </c>
      <c r="AP1661" s="34"/>
      <c r="AQ1661" s="34"/>
      <c r="AR1661" s="34" t="s">
        <v>68</v>
      </c>
      <c r="AS1661" s="34"/>
      <c r="AT1661" s="34"/>
      <c r="AU1661" s="34" t="s">
        <v>598</v>
      </c>
      <c r="AV1661" s="34" t="s">
        <v>599</v>
      </c>
      <c r="AW1661" s="34">
        <v>74.344759999999994</v>
      </c>
      <c r="AX1661" s="34" t="s">
        <v>3216</v>
      </c>
      <c r="AY1661" s="34" t="s">
        <v>3217</v>
      </c>
      <c r="AZ1661" s="3">
        <v>903</v>
      </c>
      <c r="BA1661" s="34" t="s">
        <v>60</v>
      </c>
      <c r="BB1661" s="34">
        <v>903</v>
      </c>
      <c r="BC1661" s="34" t="s">
        <v>60</v>
      </c>
      <c r="BD1661" s="34" t="s">
        <v>60</v>
      </c>
      <c r="BE1661" s="34" t="s">
        <v>60</v>
      </c>
      <c r="BF1661" s="34" t="str">
        <f>IFERROR(VLOOKUP(Data_Power_app[[#This Row],[PRO ODER]],'Result'!H:J,3,0),"")</f>
        <v>LAMINATION 4</v>
      </c>
      <c r="BG1661" s="11" t="str">
        <f>IFERROR(VLOOKUP(Data_Power_app[[#This Row],[PRO ODER]]&amp;"LAM",'Real Time'!A:E,4,0),"")</f>
        <v>ML-03</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1789</v>
      </c>
      <c r="B1662" s="34" t="s">
        <v>3220</v>
      </c>
      <c r="C1662" s="34" t="s">
        <v>3221</v>
      </c>
      <c r="D1662" s="34" t="s">
        <v>253</v>
      </c>
      <c r="E1662" s="34" t="s">
        <v>318</v>
      </c>
      <c r="F1662" s="34" t="s">
        <v>59</v>
      </c>
      <c r="G1662" s="34">
        <v>171</v>
      </c>
      <c r="H1662" s="4">
        <v>45819</v>
      </c>
      <c r="I1662" s="4">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v>45831</v>
      </c>
      <c r="AG1662" s="34" t="s">
        <v>828</v>
      </c>
      <c r="AH1662" s="34" t="s">
        <v>255</v>
      </c>
      <c r="AI1662" s="34" t="s">
        <v>1391</v>
      </c>
      <c r="AJ1662" s="34" t="s">
        <v>256</v>
      </c>
      <c r="AK1662" s="34" t="s">
        <v>65</v>
      </c>
      <c r="AL1662" s="34" t="s">
        <v>314</v>
      </c>
      <c r="AM1662" s="34" t="s">
        <v>315</v>
      </c>
      <c r="AN1662" s="34">
        <v>2.8168700000000002</v>
      </c>
      <c r="AO1662" s="34" t="s">
        <v>68</v>
      </c>
      <c r="AP1662" s="34"/>
      <c r="AQ1662" s="34"/>
      <c r="AR1662" s="34" t="s">
        <v>68</v>
      </c>
      <c r="AS1662" s="34"/>
      <c r="AT1662" s="34"/>
      <c r="AU1662" s="34" t="s">
        <v>321</v>
      </c>
      <c r="AV1662" s="34" t="s">
        <v>322</v>
      </c>
      <c r="AW1662" s="34">
        <v>12.31902</v>
      </c>
      <c r="AX1662" s="34" t="s">
        <v>1392</v>
      </c>
      <c r="AY1662" s="34" t="s">
        <v>1393</v>
      </c>
      <c r="AZ1662" s="3">
        <v>171</v>
      </c>
      <c r="BA1662" s="34" t="s">
        <v>60</v>
      </c>
      <c r="BB1662" s="34">
        <v>171</v>
      </c>
      <c r="BC1662" s="34" t="s">
        <v>60</v>
      </c>
      <c r="BD1662" s="34" t="s">
        <v>60</v>
      </c>
      <c r="BE1662" s="34" t="s">
        <v>60</v>
      </c>
      <c r="BF1662" s="34" t="str">
        <f>IFERROR(VLOOKUP(Data_Power_app[[#This Row],[PRO ODER]],'Result'!H:J,3,0),"")</f>
        <v>LAMINATION 4</v>
      </c>
      <c r="BG1662" s="11" t="str">
        <f>IFERROR(VLOOKUP(Data_Power_app[[#This Row],[PRO ODER]]&amp;"LAM",'Real Time'!A:E,4,0),"")</f>
        <v>ML-03</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
      </c>
      <c r="BK1662" s="34" t="str">
        <f>IFERROR(VLOOKUP(Data_Power_app[[#This Row],[PRO ODER]]&amp;"LEAN_IN",'Real Time'!A:D,4,0),"")</f>
        <v>LEANLINE1_2</v>
      </c>
      <c r="BL1662" s="34"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1790</v>
      </c>
      <c r="B1663" s="34" t="s">
        <v>5365</v>
      </c>
      <c r="C1663" s="34" t="s">
        <v>5366</v>
      </c>
      <c r="D1663" s="34" t="s">
        <v>84</v>
      </c>
      <c r="E1663" s="34" t="s">
        <v>150</v>
      </c>
      <c r="F1663" s="34" t="s">
        <v>59</v>
      </c>
      <c r="G1663" s="34">
        <v>14002</v>
      </c>
      <c r="H1663" s="4">
        <v>45820</v>
      </c>
      <c r="I1663" s="4">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4" t="s">
        <v>828</v>
      </c>
      <c r="AH1663" s="34" t="s">
        <v>249</v>
      </c>
      <c r="AI1663" s="34" t="s">
        <v>608</v>
      </c>
      <c r="AJ1663" s="34" t="s">
        <v>179</v>
      </c>
      <c r="AK1663" s="34" t="s">
        <v>98</v>
      </c>
      <c r="AL1663" s="34" t="s">
        <v>250</v>
      </c>
      <c r="AM1663" s="34" t="s">
        <v>251</v>
      </c>
      <c r="AN1663" s="34">
        <v>504.41415000000001</v>
      </c>
      <c r="AO1663" s="34" t="s">
        <v>68</v>
      </c>
      <c r="AP1663" s="34"/>
      <c r="AQ1663" s="34"/>
      <c r="AR1663" s="34" t="s">
        <v>68</v>
      </c>
      <c r="AS1663" s="34"/>
      <c r="AT1663" s="34"/>
      <c r="AU1663" s="34" t="s">
        <v>231</v>
      </c>
      <c r="AV1663" s="34" t="s">
        <v>232</v>
      </c>
      <c r="AW1663" s="34">
        <v>1103.10571</v>
      </c>
      <c r="AX1663" s="34" t="s">
        <v>593</v>
      </c>
      <c r="AY1663" s="34" t="s">
        <v>357</v>
      </c>
      <c r="AZ1663" s="3">
        <v>14002</v>
      </c>
      <c r="BA1663" s="34" t="s">
        <v>60</v>
      </c>
      <c r="BB1663" s="34">
        <v>0</v>
      </c>
      <c r="BC1663" s="34" t="s">
        <v>60</v>
      </c>
      <c r="BD1663" s="34" t="s">
        <v>60</v>
      </c>
      <c r="BE1663" s="34" t="s">
        <v>60</v>
      </c>
      <c r="BF1663" s="34" t="str">
        <f>IFERROR(VLOOKUP(Data_Power_app[[#This Row],[PRO ODER]],'Result'!H:J,3,0),"")</f>
        <v>LAMINATION 5</v>
      </c>
      <c r="BG1663" s="11" t="str">
        <f>IFERROR(VLOOKUP(Data_Power_app[[#This Row],[PRO ODER]]&amp;"LAM",'Real Time'!A:E,4,0),"")</f>
        <v>ML-06</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
      </c>
      <c r="BK1663" s="34" t="str">
        <f>IFERROR(VLOOKUP(Data_Power_app[[#This Row],[PRO ODER]]&amp;"LEAN_IN",'Real Time'!A:D,4,0),"")</f>
        <v>LEANLINE1_2</v>
      </c>
      <c r="BL1663" s="34"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1791</v>
      </c>
      <c r="B1664" s="34" t="s">
        <v>11808</v>
      </c>
      <c r="C1664" s="34" t="s">
        <v>11809</v>
      </c>
      <c r="D1664" s="34" t="s">
        <v>84</v>
      </c>
      <c r="E1664" s="34" t="s">
        <v>150</v>
      </c>
      <c r="F1664" s="34" t="s">
        <v>72</v>
      </c>
      <c r="G1664" s="34">
        <v>2322</v>
      </c>
      <c r="H1664" s="4">
        <v>45827</v>
      </c>
      <c r="I1664" s="4">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v>45831</v>
      </c>
      <c r="AG1664" s="34" t="s">
        <v>828</v>
      </c>
      <c r="AH1664" s="34" t="s">
        <v>238</v>
      </c>
      <c r="AI1664" s="34" t="s">
        <v>4228</v>
      </c>
      <c r="AJ1664" s="34" t="s">
        <v>74</v>
      </c>
      <c r="AK1664" s="34" t="s">
        <v>65</v>
      </c>
      <c r="AL1664" s="34" t="s">
        <v>239</v>
      </c>
      <c r="AM1664" s="34" t="s">
        <v>240</v>
      </c>
      <c r="AN1664" s="34">
        <v>49.620640000000002</v>
      </c>
      <c r="AO1664" s="34" t="s">
        <v>68</v>
      </c>
      <c r="AP1664" s="34"/>
      <c r="AQ1664" s="34"/>
      <c r="AR1664" s="34" t="s">
        <v>68</v>
      </c>
      <c r="AS1664" s="34"/>
      <c r="AT1664" s="34"/>
      <c r="AU1664" s="34" t="s">
        <v>337</v>
      </c>
      <c r="AV1664" s="34" t="s">
        <v>338</v>
      </c>
      <c r="AW1664" s="34">
        <v>108.50614</v>
      </c>
      <c r="AX1664" s="34" t="s">
        <v>4229</v>
      </c>
      <c r="AY1664" s="34" t="s">
        <v>4230</v>
      </c>
      <c r="AZ1664" s="3">
        <v>2322</v>
      </c>
      <c r="BA1664" s="34" t="s">
        <v>194</v>
      </c>
      <c r="BB1664" s="34">
        <v>2322</v>
      </c>
      <c r="BC1664" s="34" t="s">
        <v>60</v>
      </c>
      <c r="BD1664" s="34" t="s">
        <v>60</v>
      </c>
      <c r="BE1664" s="34" t="s">
        <v>460</v>
      </c>
      <c r="BF1664" s="34" t="str">
        <f>IFERROR(VLOOKUP(Data_Power_app[[#This Row],[PRO ODER]],'Result'!H:J,3,0),"")</f>
        <v>LAMINATION 2</v>
      </c>
      <c r="BG1664" s="11"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
      </c>
      <c r="BK1664" s="34" t="str">
        <f>IFERROR(VLOOKUP(Data_Power_app[[#This Row],[PRO ODER]]&amp;"LEAN_IN",'Real Time'!A:D,4,0),"")</f>
        <v>LEAN-06</v>
      </c>
      <c r="BL1664" s="34"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1792</v>
      </c>
      <c r="B1665" s="34" t="s">
        <v>3222</v>
      </c>
      <c r="C1665" s="34" t="s">
        <v>3223</v>
      </c>
      <c r="D1665" s="34" t="s">
        <v>253</v>
      </c>
      <c r="E1665" s="34" t="s">
        <v>318</v>
      </c>
      <c r="F1665" s="34" t="s">
        <v>59</v>
      </c>
      <c r="G1665" s="34">
        <v>1005</v>
      </c>
      <c r="H1665" s="4">
        <v>45819</v>
      </c>
      <c r="I1665" s="4">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4" t="s">
        <v>828</v>
      </c>
      <c r="AH1665" s="34" t="s">
        <v>255</v>
      </c>
      <c r="AI1665" s="34" t="s">
        <v>396</v>
      </c>
      <c r="AJ1665" s="34" t="s">
        <v>256</v>
      </c>
      <c r="AK1665" s="34" t="s">
        <v>98</v>
      </c>
      <c r="AL1665" s="34" t="s">
        <v>314</v>
      </c>
      <c r="AM1665" s="34" t="s">
        <v>315</v>
      </c>
      <c r="AN1665" s="34">
        <v>20.33811</v>
      </c>
      <c r="AO1665" s="34" t="s">
        <v>68</v>
      </c>
      <c r="AP1665" s="34"/>
      <c r="AQ1665" s="34"/>
      <c r="AR1665" s="34" t="s">
        <v>68</v>
      </c>
      <c r="AS1665" s="34"/>
      <c r="AT1665" s="34"/>
      <c r="AU1665" s="34" t="s">
        <v>316</v>
      </c>
      <c r="AV1665" s="34" t="s">
        <v>317</v>
      </c>
      <c r="AW1665" s="34">
        <v>88.955669999999998</v>
      </c>
      <c r="AX1665" s="34" t="s">
        <v>397</v>
      </c>
      <c r="AY1665" s="34" t="s">
        <v>398</v>
      </c>
      <c r="AZ1665" s="3">
        <v>1005</v>
      </c>
      <c r="BA1665" s="34" t="s">
        <v>60</v>
      </c>
      <c r="BB1665" s="34">
        <v>0</v>
      </c>
      <c r="BC1665" s="34" t="s">
        <v>60</v>
      </c>
      <c r="BD1665" s="34" t="s">
        <v>60</v>
      </c>
      <c r="BE1665" s="34" t="s">
        <v>60</v>
      </c>
      <c r="BF1665" s="34" t="str">
        <f>IFERROR(VLOOKUP(Data_Power_app[[#This Row],[PRO ODER]],'Result'!H:J,3,0),"")</f>
        <v>LAMINATION 4</v>
      </c>
      <c r="BG1665" s="11" t="str">
        <f>IFERROR(VLOOKUP(Data_Power_app[[#This Row],[PRO ODER]]&amp;"LAM",'Real Time'!A:E,4,0),"")</f>
        <v>ML-04</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1793</v>
      </c>
      <c r="B1666" s="34" t="s">
        <v>3224</v>
      </c>
      <c r="C1666" s="34" t="s">
        <v>3225</v>
      </c>
      <c r="D1666" s="34" t="s">
        <v>253</v>
      </c>
      <c r="E1666" s="34" t="s">
        <v>318</v>
      </c>
      <c r="F1666" s="34" t="s">
        <v>59</v>
      </c>
      <c r="G1666" s="34">
        <v>1083</v>
      </c>
      <c r="H1666" s="4">
        <v>45821</v>
      </c>
      <c r="I1666" s="4">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v>45829.147187499999</v>
      </c>
      <c r="W1666" s="4">
        <v>45828</v>
      </c>
      <c r="X1666" s="4"/>
      <c r="Y1666" s="4" t="s">
        <v>60</v>
      </c>
      <c r="Z1666" s="4">
        <v>45830</v>
      </c>
      <c r="AA1666" s="4"/>
      <c r="AB1666" s="4" t="s">
        <v>60</v>
      </c>
      <c r="AC1666" s="4">
        <v>45831</v>
      </c>
      <c r="AD1666" s="4">
        <v>45832</v>
      </c>
      <c r="AE1666" s="4">
        <v>45834</v>
      </c>
      <c r="AF1666" s="4"/>
      <c r="AG1666" s="34" t="s">
        <v>287</v>
      </c>
      <c r="AH1666" s="34" t="s">
        <v>255</v>
      </c>
      <c r="AI1666" s="34" t="s">
        <v>396</v>
      </c>
      <c r="AJ1666" s="34" t="s">
        <v>256</v>
      </c>
      <c r="AK1666" s="34" t="s">
        <v>98</v>
      </c>
      <c r="AL1666" s="34" t="s">
        <v>314</v>
      </c>
      <c r="AM1666" s="34" t="s">
        <v>315</v>
      </c>
      <c r="AN1666" s="34">
        <v>21.80874</v>
      </c>
      <c r="AO1666" s="34" t="s">
        <v>68</v>
      </c>
      <c r="AP1666" s="34"/>
      <c r="AQ1666" s="34"/>
      <c r="AR1666" s="34" t="s">
        <v>68</v>
      </c>
      <c r="AS1666" s="34"/>
      <c r="AT1666" s="34"/>
      <c r="AU1666" s="34" t="s">
        <v>316</v>
      </c>
      <c r="AV1666" s="34" t="s">
        <v>317</v>
      </c>
      <c r="AW1666" s="34">
        <v>95.387600000000006</v>
      </c>
      <c r="AX1666" s="34" t="s">
        <v>397</v>
      </c>
      <c r="AY1666" s="34" t="s">
        <v>398</v>
      </c>
      <c r="AZ1666" s="3">
        <v>1083</v>
      </c>
      <c r="BA1666" s="34" t="s">
        <v>60</v>
      </c>
      <c r="BB1666" s="34">
        <v>1083</v>
      </c>
      <c r="BC1666" s="34" t="s">
        <v>60</v>
      </c>
      <c r="BD1666" s="34" t="s">
        <v>60</v>
      </c>
      <c r="BE1666" s="34" t="s">
        <v>60</v>
      </c>
      <c r="BF1666" s="34" t="str">
        <f>IFERROR(VLOOKUP(Data_Power_app[[#This Row],[PRO ODER]],'Result'!H:J,3,0),"")</f>
        <v>LAMINATION 4</v>
      </c>
      <c r="BG1666" s="11" t="str">
        <f>IFERROR(VLOOKUP(Data_Power_app[[#This Row],[PRO ODER]]&amp;"LAM",'Real Time'!A:E,4,0),"")</f>
        <v>ML-04</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1794</v>
      </c>
      <c r="B1667" s="34" t="s">
        <v>3226</v>
      </c>
      <c r="C1667" s="34" t="s">
        <v>3227</v>
      </c>
      <c r="D1667" s="34" t="s">
        <v>253</v>
      </c>
      <c r="E1667" s="34" t="s">
        <v>318</v>
      </c>
      <c r="F1667" s="34" t="s">
        <v>59</v>
      </c>
      <c r="G1667" s="34">
        <v>1089</v>
      </c>
      <c r="H1667" s="4">
        <v>45821</v>
      </c>
      <c r="I1667" s="4">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4" t="s">
        <v>223</v>
      </c>
      <c r="AH1667" s="34" t="s">
        <v>255</v>
      </c>
      <c r="AI1667" s="34" t="s">
        <v>396</v>
      </c>
      <c r="AJ1667" s="34" t="s">
        <v>256</v>
      </c>
      <c r="AK1667" s="34" t="s">
        <v>98</v>
      </c>
      <c r="AL1667" s="34" t="s">
        <v>314</v>
      </c>
      <c r="AM1667" s="34" t="s">
        <v>315</v>
      </c>
      <c r="AN1667" s="34">
        <v>21.99044</v>
      </c>
      <c r="AO1667" s="34" t="s">
        <v>68</v>
      </c>
      <c r="AP1667" s="34"/>
      <c r="AQ1667" s="34"/>
      <c r="AR1667" s="34" t="s">
        <v>68</v>
      </c>
      <c r="AS1667" s="34"/>
      <c r="AT1667" s="34"/>
      <c r="AU1667" s="34" t="s">
        <v>316</v>
      </c>
      <c r="AV1667" s="34" t="s">
        <v>317</v>
      </c>
      <c r="AW1667" s="34">
        <v>96.182519999999997</v>
      </c>
      <c r="AX1667" s="34" t="s">
        <v>397</v>
      </c>
      <c r="AY1667" s="34" t="s">
        <v>398</v>
      </c>
      <c r="AZ1667" s="3">
        <v>1089</v>
      </c>
      <c r="BA1667" s="34" t="s">
        <v>60</v>
      </c>
      <c r="BB1667" s="34">
        <v>1089</v>
      </c>
      <c r="BC1667" s="34" t="s">
        <v>60</v>
      </c>
      <c r="BD1667" s="34" t="s">
        <v>60</v>
      </c>
      <c r="BE1667" s="34" t="s">
        <v>60</v>
      </c>
      <c r="BF1667" s="34" t="str">
        <f>IFERROR(VLOOKUP(Data_Power_app[[#This Row],[PRO ODER]],'Result'!H:J,3,0),"")</f>
        <v>LAMINATION 4</v>
      </c>
      <c r="BG1667" s="11" t="str">
        <f>IFERROR(VLOOKUP(Data_Power_app[[#This Row],[PRO ODER]]&amp;"LAM",'Real Time'!A:E,4,0),"")</f>
        <v>ML-04</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
      </c>
      <c r="BK1667" s="34" t="str">
        <f>IFERROR(VLOOKUP(Data_Power_app[[#This Row],[PRO ODER]]&amp;"LEAN_IN",'Real Time'!A:D,4,0),"")</f>
        <v/>
      </c>
      <c r="BL1667" s="34"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1795</v>
      </c>
      <c r="B1668" s="34" t="s">
        <v>3228</v>
      </c>
      <c r="C1668" s="34" t="s">
        <v>3229</v>
      </c>
      <c r="D1668" s="34" t="s">
        <v>253</v>
      </c>
      <c r="E1668" s="34" t="s">
        <v>318</v>
      </c>
      <c r="F1668" s="34" t="s">
        <v>59</v>
      </c>
      <c r="G1668" s="34">
        <v>825</v>
      </c>
      <c r="H1668" s="4">
        <v>45821</v>
      </c>
      <c r="I1668" s="4">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v>45829.111400462964</v>
      </c>
      <c r="W1668" s="4">
        <v>45828</v>
      </c>
      <c r="X1668" s="4"/>
      <c r="Y1668" s="4" t="s">
        <v>60</v>
      </c>
      <c r="Z1668" s="4">
        <v>45830</v>
      </c>
      <c r="AA1668" s="4"/>
      <c r="AB1668" s="4" t="s">
        <v>60</v>
      </c>
      <c r="AC1668" s="4">
        <v>45831</v>
      </c>
      <c r="AD1668" s="4">
        <v>45832</v>
      </c>
      <c r="AE1668" s="4">
        <v>45834</v>
      </c>
      <c r="AF1668" s="4"/>
      <c r="AG1668" s="34" t="s">
        <v>287</v>
      </c>
      <c r="AH1668" s="34" t="s">
        <v>255</v>
      </c>
      <c r="AI1668" s="34" t="s">
        <v>401</v>
      </c>
      <c r="AJ1668" s="34" t="s">
        <v>256</v>
      </c>
      <c r="AK1668" s="34" t="s">
        <v>65</v>
      </c>
      <c r="AL1668" s="34" t="s">
        <v>314</v>
      </c>
      <c r="AM1668" s="34" t="s">
        <v>315</v>
      </c>
      <c r="AN1668" s="34">
        <v>12.54039</v>
      </c>
      <c r="AO1668" s="34" t="s">
        <v>68</v>
      </c>
      <c r="AP1668" s="34"/>
      <c r="AQ1668" s="34"/>
      <c r="AR1668" s="34" t="s">
        <v>68</v>
      </c>
      <c r="AS1668" s="34"/>
      <c r="AT1668" s="34"/>
      <c r="AU1668" s="34" t="s">
        <v>316</v>
      </c>
      <c r="AV1668" s="34" t="s">
        <v>317</v>
      </c>
      <c r="AW1668" s="34">
        <v>54.840220000000002</v>
      </c>
      <c r="AX1668" s="34" t="s">
        <v>402</v>
      </c>
      <c r="AY1668" s="34" t="s">
        <v>403</v>
      </c>
      <c r="AZ1668" s="3">
        <v>825</v>
      </c>
      <c r="BA1668" s="34" t="s">
        <v>60</v>
      </c>
      <c r="BB1668" s="34">
        <v>825</v>
      </c>
      <c r="BC1668" s="34" t="s">
        <v>60</v>
      </c>
      <c r="BD1668" s="34" t="s">
        <v>60</v>
      </c>
      <c r="BE1668" s="34" t="s">
        <v>60</v>
      </c>
      <c r="BF1668" s="34" t="str">
        <f>IFERROR(VLOOKUP(Data_Power_app[[#This Row],[PRO ODER]],'Result'!H:J,3,0),"")</f>
        <v>LAMINATION 4</v>
      </c>
      <c r="BG1668" s="11" t="str">
        <f>IFERROR(VLOOKUP(Data_Power_app[[#This Row],[PRO ODER]]&amp;"LAM",'Real Time'!A:E,4,0),"")</f>
        <v>ML-04</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1796</v>
      </c>
      <c r="B1669" s="34" t="s">
        <v>5367</v>
      </c>
      <c r="C1669" s="34" t="s">
        <v>5368</v>
      </c>
      <c r="D1669" s="34" t="s">
        <v>253</v>
      </c>
      <c r="E1669" s="34" t="s">
        <v>318</v>
      </c>
      <c r="F1669" s="34" t="s">
        <v>59</v>
      </c>
      <c r="G1669" s="34">
        <v>843</v>
      </c>
      <c r="H1669" s="4">
        <v>45821</v>
      </c>
      <c r="I1669" s="4">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v>45829.072280092594</v>
      </c>
      <c r="W1669" s="4">
        <v>45828</v>
      </c>
      <c r="X1669" s="4">
        <v>45829.106053240743</v>
      </c>
      <c r="Y1669" s="4" t="s">
        <v>77</v>
      </c>
      <c r="Z1669" s="4">
        <v>45830</v>
      </c>
      <c r="AA1669" s="4"/>
      <c r="AB1669" s="4" t="s">
        <v>60</v>
      </c>
      <c r="AC1669" s="4">
        <v>45831</v>
      </c>
      <c r="AD1669" s="4">
        <v>45832</v>
      </c>
      <c r="AE1669" s="4">
        <v>45834</v>
      </c>
      <c r="AF1669" s="4"/>
      <c r="AG1669" s="34" t="s">
        <v>95</v>
      </c>
      <c r="AH1669" s="34" t="s">
        <v>255</v>
      </c>
      <c r="AI1669" s="34" t="s">
        <v>401</v>
      </c>
      <c r="AJ1669" s="34" t="s">
        <v>256</v>
      </c>
      <c r="AK1669" s="34" t="s">
        <v>65</v>
      </c>
      <c r="AL1669" s="34" t="s">
        <v>314</v>
      </c>
      <c r="AM1669" s="34" t="s">
        <v>315</v>
      </c>
      <c r="AN1669" s="34">
        <v>13.595599999999999</v>
      </c>
      <c r="AO1669" s="34" t="s">
        <v>68</v>
      </c>
      <c r="AP1669" s="34"/>
      <c r="AQ1669" s="34"/>
      <c r="AR1669" s="34" t="s">
        <v>68</v>
      </c>
      <c r="AS1669" s="34"/>
      <c r="AT1669" s="34"/>
      <c r="AU1669" s="34" t="s">
        <v>316</v>
      </c>
      <c r="AV1669" s="34" t="s">
        <v>317</v>
      </c>
      <c r="AW1669" s="34">
        <v>59.456650000000003</v>
      </c>
      <c r="AX1669" s="34" t="s">
        <v>402</v>
      </c>
      <c r="AY1669" s="34" t="s">
        <v>403</v>
      </c>
      <c r="AZ1669" s="3">
        <v>843</v>
      </c>
      <c r="BA1669" s="34" t="s">
        <v>60</v>
      </c>
      <c r="BB1669" s="34">
        <v>843</v>
      </c>
      <c r="BC1669" s="34" t="s">
        <v>60</v>
      </c>
      <c r="BD1669" s="34" t="s">
        <v>60</v>
      </c>
      <c r="BE1669" s="34" t="s">
        <v>60</v>
      </c>
      <c r="BF1669" s="34" t="str">
        <f>IFERROR(VLOOKUP(Data_Power_app[[#This Row],[PRO ODER]],'Result'!H:J,3,0),"")</f>
        <v>LAMINATION 6</v>
      </c>
      <c r="BG1669" s="11" t="str">
        <f>IFERROR(VLOOKUP(Data_Power_app[[#This Row],[PRO ODER]]&amp;"LAM",'Real Time'!A:E,4,0),"")</f>
        <v>ML-05</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
      </c>
      <c r="BK1669" s="34" t="str">
        <f>IFERROR(VLOOKUP(Data_Power_app[[#This Row],[PRO ODER]]&amp;"LEAN_IN",'Real Time'!A:D,4,0),"")</f>
        <v>LEANLINE1_2</v>
      </c>
      <c r="BL1669" s="34"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1797</v>
      </c>
      <c r="B1670" s="34" t="s">
        <v>11810</v>
      </c>
      <c r="C1670" s="34" t="s">
        <v>11811</v>
      </c>
      <c r="D1670" s="34" t="s">
        <v>84</v>
      </c>
      <c r="E1670" s="34" t="s">
        <v>298</v>
      </c>
      <c r="F1670" s="34" t="s">
        <v>72</v>
      </c>
      <c r="G1670" s="34">
        <v>8673</v>
      </c>
      <c r="H1670" s="4">
        <v>45827</v>
      </c>
      <c r="I1670" s="4">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4" t="s">
        <v>992</v>
      </c>
      <c r="AH1670" s="34" t="s">
        <v>521</v>
      </c>
      <c r="AI1670" s="34" t="s">
        <v>11812</v>
      </c>
      <c r="AJ1670" s="34" t="s">
        <v>74</v>
      </c>
      <c r="AK1670" s="34" t="s">
        <v>98</v>
      </c>
      <c r="AL1670" s="34" t="s">
        <v>229</v>
      </c>
      <c r="AM1670" s="34" t="s">
        <v>230</v>
      </c>
      <c r="AN1670" s="34">
        <v>179.67449999999999</v>
      </c>
      <c r="AO1670" s="34" t="s">
        <v>68</v>
      </c>
      <c r="AP1670" s="34"/>
      <c r="AQ1670" s="34"/>
      <c r="AR1670" s="34" t="s">
        <v>68</v>
      </c>
      <c r="AS1670" s="34"/>
      <c r="AT1670" s="34"/>
      <c r="AU1670" s="34" t="s">
        <v>1695</v>
      </c>
      <c r="AV1670" s="34" t="s">
        <v>1696</v>
      </c>
      <c r="AW1670" s="34">
        <v>392.93225999999999</v>
      </c>
      <c r="AX1670" s="34" t="s">
        <v>11813</v>
      </c>
      <c r="AY1670" s="34" t="s">
        <v>7585</v>
      </c>
      <c r="AZ1670" s="3">
        <v>8673</v>
      </c>
      <c r="BA1670" s="34" t="s">
        <v>60</v>
      </c>
      <c r="BB1670" s="34">
        <v>8673</v>
      </c>
      <c r="BC1670" s="34" t="s">
        <v>60</v>
      </c>
      <c r="BD1670" s="34" t="s">
        <v>60</v>
      </c>
      <c r="BE1670" s="34" t="s">
        <v>60</v>
      </c>
      <c r="BF1670" s="34" t="str">
        <f>IFERROR(VLOOKUP(Data_Power_app[[#This Row],[PRO ODER]],'Result'!H:J,3,0),"")</f>
        <v>LAMINATION 4</v>
      </c>
      <c r="BG1670" s="11" t="str">
        <f>IFERROR(VLOOKUP(Data_Power_app[[#This Row],[PRO ODER]]&amp;"LAM",'Real Time'!A:E,4,0),"")</f>
        <v>ML-03</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
      </c>
      <c r="BK1670" s="34" t="str">
        <f>IFERROR(VLOOKUP(Data_Power_app[[#This Row],[PRO ODER]]&amp;"LEAN_IN",'Real Time'!A:D,4,0),"")</f>
        <v/>
      </c>
      <c r="BL1670" s="34"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1798</v>
      </c>
      <c r="B1671" s="34" t="s">
        <v>11814</v>
      </c>
      <c r="C1671" s="34" t="s">
        <v>11815</v>
      </c>
      <c r="D1671" s="34" t="s">
        <v>84</v>
      </c>
      <c r="E1671" s="34" t="s">
        <v>298</v>
      </c>
      <c r="F1671" s="34" t="s">
        <v>72</v>
      </c>
      <c r="G1671" s="34">
        <v>17758</v>
      </c>
      <c r="H1671" s="4">
        <v>45827</v>
      </c>
      <c r="I1671" s="4">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4" t="s">
        <v>992</v>
      </c>
      <c r="AH1671" s="34" t="s">
        <v>521</v>
      </c>
      <c r="AI1671" s="34" t="s">
        <v>11816</v>
      </c>
      <c r="AJ1671" s="34" t="s">
        <v>74</v>
      </c>
      <c r="AK1671" s="34" t="s">
        <v>98</v>
      </c>
      <c r="AL1671" s="34" t="s">
        <v>229</v>
      </c>
      <c r="AM1671" s="34" t="s">
        <v>230</v>
      </c>
      <c r="AN1671" s="34">
        <v>341.79532999999998</v>
      </c>
      <c r="AO1671" s="34" t="s">
        <v>68</v>
      </c>
      <c r="AP1671" s="34"/>
      <c r="AQ1671" s="34"/>
      <c r="AR1671" s="34" t="s">
        <v>68</v>
      </c>
      <c r="AS1671" s="34"/>
      <c r="AT1671" s="34"/>
      <c r="AU1671" s="34" t="s">
        <v>11817</v>
      </c>
      <c r="AV1671" s="34" t="s">
        <v>11818</v>
      </c>
      <c r="AW1671" s="34">
        <v>747.34897999999998</v>
      </c>
      <c r="AX1671" s="34" t="s">
        <v>11813</v>
      </c>
      <c r="AY1671" s="34" t="s">
        <v>7585</v>
      </c>
      <c r="AZ1671" s="3">
        <v>17758</v>
      </c>
      <c r="BA1671" s="34" t="s">
        <v>60</v>
      </c>
      <c r="BB1671" s="34">
        <v>17758</v>
      </c>
      <c r="BC1671" s="34" t="s">
        <v>60</v>
      </c>
      <c r="BD1671" s="34" t="s">
        <v>60</v>
      </c>
      <c r="BE1671" s="34" t="s">
        <v>60</v>
      </c>
      <c r="BF1671" s="34" t="str">
        <f>IFERROR(VLOOKUP(Data_Power_app[[#This Row],[PRO ODER]],'Result'!H:J,3,0),"")</f>
        <v>LAMINATION 4</v>
      </c>
      <c r="BG1671" s="11" t="str">
        <f>IFERROR(VLOOKUP(Data_Power_app[[#This Row],[PRO ODER]]&amp;"LAM",'Real Time'!A:E,4,0),"")</f>
        <v>ML-04</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
      </c>
      <c r="BL1671" s="34"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1799</v>
      </c>
      <c r="B1672" s="34" t="s">
        <v>11819</v>
      </c>
      <c r="C1672" s="34" t="s">
        <v>11820</v>
      </c>
      <c r="D1672" s="34" t="s">
        <v>84</v>
      </c>
      <c r="E1672" s="34" t="s">
        <v>298</v>
      </c>
      <c r="F1672" s="34" t="s">
        <v>72</v>
      </c>
      <c r="G1672" s="34">
        <v>2910</v>
      </c>
      <c r="H1672" s="4">
        <v>45827</v>
      </c>
      <c r="I1672" s="4">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4" t="s">
        <v>992</v>
      </c>
      <c r="AH1672" s="34" t="s">
        <v>521</v>
      </c>
      <c r="AI1672" s="34" t="s">
        <v>11821</v>
      </c>
      <c r="AJ1672" s="34" t="s">
        <v>74</v>
      </c>
      <c r="AK1672" s="34" t="s">
        <v>98</v>
      </c>
      <c r="AL1672" s="34" t="s">
        <v>229</v>
      </c>
      <c r="AM1672" s="34" t="s">
        <v>230</v>
      </c>
      <c r="AN1672" s="34">
        <v>56.009929999999997</v>
      </c>
      <c r="AO1672" s="34" t="s">
        <v>68</v>
      </c>
      <c r="AP1672" s="34"/>
      <c r="AQ1672" s="34"/>
      <c r="AR1672" s="34" t="s">
        <v>68</v>
      </c>
      <c r="AS1672" s="34"/>
      <c r="AT1672" s="34"/>
      <c r="AU1672" s="34" t="s">
        <v>11822</v>
      </c>
      <c r="AV1672" s="34" t="s">
        <v>11823</v>
      </c>
      <c r="AW1672" s="34">
        <v>122.46793</v>
      </c>
      <c r="AX1672" s="34" t="s">
        <v>11813</v>
      </c>
      <c r="AY1672" s="34" t="s">
        <v>7585</v>
      </c>
      <c r="AZ1672" s="3">
        <v>2910</v>
      </c>
      <c r="BA1672" s="34" t="s">
        <v>60</v>
      </c>
      <c r="BB1672" s="34">
        <v>2910</v>
      </c>
      <c r="BC1672" s="34" t="s">
        <v>60</v>
      </c>
      <c r="BD1672" s="34" t="s">
        <v>60</v>
      </c>
      <c r="BE1672" s="34" t="s">
        <v>60</v>
      </c>
      <c r="BF1672" s="34" t="str">
        <f>IFERROR(VLOOKUP(Data_Power_app[[#This Row],[PRO ODER]],'Result'!H:J,3,0),"")</f>
        <v>LAMINATION 4</v>
      </c>
      <c r="BG1672" s="11" t="str">
        <f>IFERROR(VLOOKUP(Data_Power_app[[#This Row],[PRO ODER]]&amp;"LAM",'Real Time'!A:E,4,0),"")</f>
        <v>ML-03</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
      </c>
      <c r="BL1672" s="34"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1800</v>
      </c>
      <c r="B1673" s="34" t="s">
        <v>11824</v>
      </c>
      <c r="C1673" s="34" t="s">
        <v>11825</v>
      </c>
      <c r="D1673" s="34" t="s">
        <v>84</v>
      </c>
      <c r="E1673" s="34" t="s">
        <v>298</v>
      </c>
      <c r="F1673" s="34" t="s">
        <v>72</v>
      </c>
      <c r="G1673" s="34">
        <v>13114</v>
      </c>
      <c r="H1673" s="4">
        <v>45827</v>
      </c>
      <c r="I1673" s="4">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4" t="s">
        <v>992</v>
      </c>
      <c r="AH1673" s="34" t="s">
        <v>521</v>
      </c>
      <c r="AI1673" s="34" t="s">
        <v>11816</v>
      </c>
      <c r="AJ1673" s="34" t="s">
        <v>74</v>
      </c>
      <c r="AK1673" s="34" t="s">
        <v>98</v>
      </c>
      <c r="AL1673" s="34" t="s">
        <v>229</v>
      </c>
      <c r="AM1673" s="34" t="s">
        <v>230</v>
      </c>
      <c r="AN1673" s="34">
        <v>237.48505</v>
      </c>
      <c r="AO1673" s="34" t="s">
        <v>68</v>
      </c>
      <c r="AP1673" s="34"/>
      <c r="AQ1673" s="34"/>
      <c r="AR1673" s="34" t="s">
        <v>68</v>
      </c>
      <c r="AS1673" s="34"/>
      <c r="AT1673" s="34"/>
      <c r="AU1673" s="34" t="s">
        <v>11817</v>
      </c>
      <c r="AV1673" s="34" t="s">
        <v>11818</v>
      </c>
      <c r="AW1673" s="34">
        <v>519.28483000000006</v>
      </c>
      <c r="AX1673" s="34" t="s">
        <v>11813</v>
      </c>
      <c r="AY1673" s="34" t="s">
        <v>7585</v>
      </c>
      <c r="AZ1673" s="3">
        <v>13114</v>
      </c>
      <c r="BA1673" s="34" t="s">
        <v>60</v>
      </c>
      <c r="BB1673" s="34">
        <v>13114</v>
      </c>
      <c r="BC1673" s="34" t="s">
        <v>60</v>
      </c>
      <c r="BD1673" s="34" t="s">
        <v>60</v>
      </c>
      <c r="BE1673" s="34" t="s">
        <v>60</v>
      </c>
      <c r="BF1673" s="34" t="str">
        <f>IFERROR(VLOOKUP(Data_Power_app[[#This Row],[PRO ODER]],'Result'!H:J,3,0),"")</f>
        <v>LAMINATION 4</v>
      </c>
      <c r="BG1673" s="11" t="str">
        <f>IFERROR(VLOOKUP(Data_Power_app[[#This Row],[PRO ODER]]&amp;"LAM",'Real Time'!A:E,4,0),"")</f>
        <v>ML-04</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
      </c>
      <c r="BL1673" s="34"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1801</v>
      </c>
      <c r="B1674" s="34" t="s">
        <v>11826</v>
      </c>
      <c r="C1674" s="34" t="s">
        <v>11827</v>
      </c>
      <c r="D1674" s="34" t="s">
        <v>84</v>
      </c>
      <c r="E1674" s="34" t="s">
        <v>298</v>
      </c>
      <c r="F1674" s="34" t="s">
        <v>72</v>
      </c>
      <c r="G1674" s="34">
        <v>12525</v>
      </c>
      <c r="H1674" s="4">
        <v>45827</v>
      </c>
      <c r="I1674" s="4">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4" t="s">
        <v>992</v>
      </c>
      <c r="AH1674" s="34" t="s">
        <v>521</v>
      </c>
      <c r="AI1674" s="34" t="s">
        <v>11816</v>
      </c>
      <c r="AJ1674" s="34" t="s">
        <v>74</v>
      </c>
      <c r="AK1674" s="34" t="s">
        <v>98</v>
      </c>
      <c r="AL1674" s="34" t="s">
        <v>229</v>
      </c>
      <c r="AM1674" s="34" t="s">
        <v>230</v>
      </c>
      <c r="AN1674" s="34">
        <v>262.96105</v>
      </c>
      <c r="AO1674" s="34" t="s">
        <v>68</v>
      </c>
      <c r="AP1674" s="34"/>
      <c r="AQ1674" s="34"/>
      <c r="AR1674" s="34" t="s">
        <v>68</v>
      </c>
      <c r="AS1674" s="34"/>
      <c r="AT1674" s="34"/>
      <c r="AU1674" s="34" t="s">
        <v>11817</v>
      </c>
      <c r="AV1674" s="34" t="s">
        <v>11818</v>
      </c>
      <c r="AW1674" s="34">
        <v>575.13508000000002</v>
      </c>
      <c r="AX1674" s="34" t="s">
        <v>11813</v>
      </c>
      <c r="AY1674" s="34" t="s">
        <v>7585</v>
      </c>
      <c r="AZ1674" s="3">
        <v>12525</v>
      </c>
      <c r="BA1674" s="34" t="s">
        <v>60</v>
      </c>
      <c r="BB1674" s="34">
        <v>12525</v>
      </c>
      <c r="BC1674" s="34" t="s">
        <v>60</v>
      </c>
      <c r="BD1674" s="34" t="s">
        <v>60</v>
      </c>
      <c r="BE1674" s="34" t="s">
        <v>60</v>
      </c>
      <c r="BF1674" s="34" t="str">
        <f>IFERROR(VLOOKUP(Data_Power_app[[#This Row],[PRO ODER]],'Result'!H:J,3,0),"")</f>
        <v>LAMINATION 4</v>
      </c>
      <c r="BG1674" s="11" t="str">
        <f>IFERROR(VLOOKUP(Data_Power_app[[#This Row],[PRO ODER]]&amp;"LAM",'Real Time'!A:E,4,0),"")</f>
        <v>ML-04</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
      </c>
      <c r="BL1674" s="34"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1802</v>
      </c>
      <c r="B1675" s="34" t="s">
        <v>4373</v>
      </c>
      <c r="C1675" s="34" t="s">
        <v>4374</v>
      </c>
      <c r="D1675" s="34" t="s">
        <v>203</v>
      </c>
      <c r="E1675" s="34" t="s">
        <v>4363</v>
      </c>
      <c r="F1675" s="34" t="s">
        <v>59</v>
      </c>
      <c r="G1675" s="34">
        <v>138</v>
      </c>
      <c r="H1675" s="4">
        <v>45819</v>
      </c>
      <c r="I1675" s="4">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4" t="s">
        <v>828</v>
      </c>
      <c r="AH1675" s="34" t="s">
        <v>4364</v>
      </c>
      <c r="AI1675" s="34" t="s">
        <v>4365</v>
      </c>
      <c r="AJ1675" s="34" t="s">
        <v>4366</v>
      </c>
      <c r="AK1675" s="34" t="s">
        <v>162</v>
      </c>
      <c r="AL1675" s="34" t="s">
        <v>4367</v>
      </c>
      <c r="AM1675" s="34" t="s">
        <v>4368</v>
      </c>
      <c r="AN1675" s="34">
        <v>3.1471399999999998</v>
      </c>
      <c r="AO1675" s="34" t="s">
        <v>68</v>
      </c>
      <c r="AP1675" s="34"/>
      <c r="AQ1675" s="34"/>
      <c r="AR1675" s="34" t="s">
        <v>68</v>
      </c>
      <c r="AS1675" s="34"/>
      <c r="AT1675" s="34"/>
      <c r="AU1675" s="34" t="s">
        <v>4369</v>
      </c>
      <c r="AV1675" s="34" t="s">
        <v>4370</v>
      </c>
      <c r="AW1675" s="34">
        <v>7.5706800000000003</v>
      </c>
      <c r="AX1675" s="34" t="s">
        <v>4371</v>
      </c>
      <c r="AY1675" s="34" t="s">
        <v>4372</v>
      </c>
      <c r="AZ1675" s="3">
        <v>138</v>
      </c>
      <c r="BA1675" s="34" t="s">
        <v>60</v>
      </c>
      <c r="BB1675" s="34">
        <v>0</v>
      </c>
      <c r="BC1675" s="34" t="s">
        <v>60</v>
      </c>
      <c r="BD1675" s="34" t="s">
        <v>60</v>
      </c>
      <c r="BE1675" s="34" t="s">
        <v>60</v>
      </c>
      <c r="BF1675" s="34" t="str">
        <f>IFERROR(VLOOKUP(Data_Power_app[[#This Row],[PRO ODER]],'Result'!H:J,3,0),"")</f>
        <v>LAMINATION 7</v>
      </c>
      <c r="BG1675" s="11"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LEAN-03</v>
      </c>
      <c r="BL1675" s="34"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1803</v>
      </c>
      <c r="B1676" s="34" t="s">
        <v>5369</v>
      </c>
      <c r="C1676" s="34" t="s">
        <v>5370</v>
      </c>
      <c r="D1676" s="34" t="s">
        <v>75</v>
      </c>
      <c r="E1676" s="34" t="s">
        <v>236</v>
      </c>
      <c r="F1676" s="34" t="s">
        <v>59</v>
      </c>
      <c r="G1676" s="34">
        <v>3002</v>
      </c>
      <c r="H1676" s="4">
        <v>45821</v>
      </c>
      <c r="I1676" s="4">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4" t="s">
        <v>223</v>
      </c>
      <c r="AH1676" s="34" t="s">
        <v>695</v>
      </c>
      <c r="AI1676" s="34" t="s">
        <v>1200</v>
      </c>
      <c r="AJ1676" s="34" t="s">
        <v>696</v>
      </c>
      <c r="AK1676" s="34" t="s">
        <v>98</v>
      </c>
      <c r="AL1676" s="34" t="s">
        <v>697</v>
      </c>
      <c r="AM1676" s="34" t="s">
        <v>698</v>
      </c>
      <c r="AN1676" s="34">
        <v>109.68428</v>
      </c>
      <c r="AO1676" s="34" t="s">
        <v>68</v>
      </c>
      <c r="AP1676" s="34"/>
      <c r="AQ1676" s="34"/>
      <c r="AR1676" s="34" t="s">
        <v>68</v>
      </c>
      <c r="AS1676" s="34"/>
      <c r="AT1676" s="34"/>
      <c r="AU1676" s="34" t="s">
        <v>1201</v>
      </c>
      <c r="AV1676" s="34" t="s">
        <v>1202</v>
      </c>
      <c r="AW1676" s="34">
        <v>239.85805999999999</v>
      </c>
      <c r="AX1676" s="34" t="s">
        <v>1203</v>
      </c>
      <c r="AY1676" s="34" t="s">
        <v>1204</v>
      </c>
      <c r="AZ1676" s="3">
        <v>2628</v>
      </c>
      <c r="BA1676" s="34" t="s">
        <v>60</v>
      </c>
      <c r="BB1676" s="34">
        <v>3002</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
      </c>
      <c r="BK1676" s="34" t="str">
        <f>IFERROR(VLOOKUP(Data_Power_app[[#This Row],[PRO ODER]]&amp;"LEAN_IN",'Real Time'!A:D,4,0),"")</f>
        <v/>
      </c>
      <c r="BL1676" s="34"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1804</v>
      </c>
      <c r="B1677" s="34" t="s">
        <v>5377</v>
      </c>
      <c r="C1677" s="34" t="s">
        <v>5378</v>
      </c>
      <c r="D1677" s="34" t="s">
        <v>75</v>
      </c>
      <c r="E1677" s="34" t="s">
        <v>236</v>
      </c>
      <c r="F1677" s="34" t="s">
        <v>59</v>
      </c>
      <c r="G1677" s="34">
        <v>100</v>
      </c>
      <c r="H1677" s="4">
        <v>45821</v>
      </c>
      <c r="I1677" s="4">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4" t="s">
        <v>223</v>
      </c>
      <c r="AH1677" s="34" t="s">
        <v>695</v>
      </c>
      <c r="AI1677" s="34" t="s">
        <v>1200</v>
      </c>
      <c r="AJ1677" s="34" t="s">
        <v>696</v>
      </c>
      <c r="AK1677" s="34" t="s">
        <v>98</v>
      </c>
      <c r="AL1677" s="34" t="s">
        <v>697</v>
      </c>
      <c r="AM1677" s="34" t="s">
        <v>698</v>
      </c>
      <c r="AN1677" s="34">
        <v>3.41283</v>
      </c>
      <c r="AO1677" s="34" t="s">
        <v>68</v>
      </c>
      <c r="AP1677" s="34"/>
      <c r="AQ1677" s="34"/>
      <c r="AR1677" s="34" t="s">
        <v>68</v>
      </c>
      <c r="AS1677" s="34"/>
      <c r="AT1677" s="34"/>
      <c r="AU1677" s="34" t="s">
        <v>1201</v>
      </c>
      <c r="AV1677" s="34" t="s">
        <v>1202</v>
      </c>
      <c r="AW1677" s="34">
        <v>7.4633700000000003</v>
      </c>
      <c r="AX1677" s="34" t="s">
        <v>1203</v>
      </c>
      <c r="AY1677" s="34" t="s">
        <v>1204</v>
      </c>
      <c r="AZ1677" s="3">
        <v>64</v>
      </c>
      <c r="BA1677" s="34" t="s">
        <v>60</v>
      </c>
      <c r="BB1677" s="34">
        <v>100</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
      </c>
      <c r="BK1677" s="34" t="str">
        <f>IFERROR(VLOOKUP(Data_Power_app[[#This Row],[PRO ODER]]&amp;"LEAN_IN",'Real Time'!A:D,4,0),"")</f>
        <v/>
      </c>
      <c r="BL1677" s="34"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1805</v>
      </c>
      <c r="B1678" s="34" t="s">
        <v>5379</v>
      </c>
      <c r="C1678" s="34" t="s">
        <v>5380</v>
      </c>
      <c r="D1678" s="34" t="s">
        <v>75</v>
      </c>
      <c r="E1678" s="34" t="s">
        <v>236</v>
      </c>
      <c r="F1678" s="34" t="s">
        <v>59</v>
      </c>
      <c r="G1678" s="34">
        <v>593</v>
      </c>
      <c r="H1678" s="4">
        <v>45821</v>
      </c>
      <c r="I1678" s="4">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v>45829.706400462965</v>
      </c>
      <c r="AB1678" s="4" t="s">
        <v>60</v>
      </c>
      <c r="AC1678" s="4">
        <v>45831</v>
      </c>
      <c r="AD1678" s="4">
        <v>45832</v>
      </c>
      <c r="AE1678" s="4">
        <v>45834</v>
      </c>
      <c r="AF1678" s="4">
        <v>45831</v>
      </c>
      <c r="AG1678" s="34" t="s">
        <v>828</v>
      </c>
      <c r="AH1678" s="34" t="s">
        <v>695</v>
      </c>
      <c r="AI1678" s="34" t="s">
        <v>2406</v>
      </c>
      <c r="AJ1678" s="34" t="s">
        <v>696</v>
      </c>
      <c r="AK1678" s="34" t="s">
        <v>98</v>
      </c>
      <c r="AL1678" s="34" t="s">
        <v>697</v>
      </c>
      <c r="AM1678" s="34" t="s">
        <v>698</v>
      </c>
      <c r="AN1678" s="34">
        <v>20.135069999999999</v>
      </c>
      <c r="AO1678" s="34" t="s">
        <v>68</v>
      </c>
      <c r="AP1678" s="34"/>
      <c r="AQ1678" s="34"/>
      <c r="AR1678" s="34" t="s">
        <v>68</v>
      </c>
      <c r="AS1678" s="34"/>
      <c r="AT1678" s="34"/>
      <c r="AU1678" s="34" t="s">
        <v>2407</v>
      </c>
      <c r="AV1678" s="34" t="s">
        <v>2408</v>
      </c>
      <c r="AW1678" s="34">
        <v>44.033720000000002</v>
      </c>
      <c r="AX1678" s="34" t="s">
        <v>2862</v>
      </c>
      <c r="AY1678" s="34" t="s">
        <v>2863</v>
      </c>
      <c r="AZ1678" s="3">
        <v>453</v>
      </c>
      <c r="BA1678" s="34" t="s">
        <v>60</v>
      </c>
      <c r="BB1678" s="34">
        <v>593</v>
      </c>
      <c r="BC1678" s="34" t="s">
        <v>60</v>
      </c>
      <c r="BD1678" s="34" t="s">
        <v>60</v>
      </c>
      <c r="BE1678" s="34" t="s">
        <v>60</v>
      </c>
      <c r="BF1678" s="34" t="str">
        <f>IFERROR(VLOOKUP(Data_Power_app[[#This Row],[PRO ODER]],'Result'!H:J,3,0),"")</f>
        <v>LAMINATION 5</v>
      </c>
      <c r="BG1678" s="11" t="str">
        <f>IFERROR(VLOOKUP(Data_Power_app[[#This Row],[PRO ODER]]&amp;"LAM",'Real Time'!A:E,4,0),"")</f>
        <v>ML-06</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1806</v>
      </c>
      <c r="B1679" s="34" t="s">
        <v>5381</v>
      </c>
      <c r="C1679" s="34" t="s">
        <v>5382</v>
      </c>
      <c r="D1679" s="34" t="s">
        <v>75</v>
      </c>
      <c r="E1679" s="34" t="s">
        <v>236</v>
      </c>
      <c r="F1679" s="34" t="s">
        <v>59</v>
      </c>
      <c r="G1679" s="34">
        <v>694</v>
      </c>
      <c r="H1679" s="4">
        <v>45821</v>
      </c>
      <c r="I1679" s="4">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v>45829.680509259262</v>
      </c>
      <c r="AB1679" s="4" t="s">
        <v>60</v>
      </c>
      <c r="AC1679" s="4">
        <v>45831</v>
      </c>
      <c r="AD1679" s="4">
        <v>45832</v>
      </c>
      <c r="AE1679" s="4">
        <v>45834</v>
      </c>
      <c r="AF1679" s="4">
        <v>45831</v>
      </c>
      <c r="AG1679" s="34" t="s">
        <v>828</v>
      </c>
      <c r="AH1679" s="34" t="s">
        <v>695</v>
      </c>
      <c r="AI1679" s="34" t="s">
        <v>2406</v>
      </c>
      <c r="AJ1679" s="34" t="s">
        <v>696</v>
      </c>
      <c r="AK1679" s="34" t="s">
        <v>98</v>
      </c>
      <c r="AL1679" s="34" t="s">
        <v>697</v>
      </c>
      <c r="AM1679" s="34" t="s">
        <v>698</v>
      </c>
      <c r="AN1679" s="34">
        <v>23.56541</v>
      </c>
      <c r="AO1679" s="34" t="s">
        <v>68</v>
      </c>
      <c r="AP1679" s="34"/>
      <c r="AQ1679" s="34"/>
      <c r="AR1679" s="34" t="s">
        <v>68</v>
      </c>
      <c r="AS1679" s="34"/>
      <c r="AT1679" s="34"/>
      <c r="AU1679" s="34" t="s">
        <v>2407</v>
      </c>
      <c r="AV1679" s="34" t="s">
        <v>2408</v>
      </c>
      <c r="AW1679" s="34">
        <v>51.535580000000003</v>
      </c>
      <c r="AX1679" s="34" t="s">
        <v>2862</v>
      </c>
      <c r="AY1679" s="34" t="s">
        <v>2863</v>
      </c>
      <c r="AZ1679" s="3">
        <v>529</v>
      </c>
      <c r="BA1679" s="34" t="s">
        <v>60</v>
      </c>
      <c r="BB1679" s="34">
        <v>694</v>
      </c>
      <c r="BC1679" s="34" t="s">
        <v>60</v>
      </c>
      <c r="BD1679" s="34" t="s">
        <v>60</v>
      </c>
      <c r="BE1679" s="34" t="s">
        <v>60</v>
      </c>
      <c r="BF1679" s="34" t="str">
        <f>IFERROR(VLOOKUP(Data_Power_app[[#This Row],[PRO ODER]],'Result'!H:J,3,0),"")</f>
        <v>LAMINATION 5</v>
      </c>
      <c r="BG1679" s="11" t="str">
        <f>IFERROR(VLOOKUP(Data_Power_app[[#This Row],[PRO ODER]]&amp;"LAM",'Real Time'!A:E,4,0),"")</f>
        <v>ML-06</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1807</v>
      </c>
      <c r="B1680" s="34" t="s">
        <v>5383</v>
      </c>
      <c r="C1680" s="34" t="s">
        <v>5384</v>
      </c>
      <c r="D1680" s="34" t="s">
        <v>75</v>
      </c>
      <c r="E1680" s="34" t="s">
        <v>236</v>
      </c>
      <c r="F1680" s="34" t="s">
        <v>59</v>
      </c>
      <c r="G1680" s="34">
        <v>223</v>
      </c>
      <c r="H1680" s="4">
        <v>45821</v>
      </c>
      <c r="I1680" s="4">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v>45831</v>
      </c>
      <c r="AG1680" s="34" t="s">
        <v>828</v>
      </c>
      <c r="AH1680" s="34" t="s">
        <v>695</v>
      </c>
      <c r="AI1680" s="34" t="s">
        <v>2417</v>
      </c>
      <c r="AJ1680" s="34" t="s">
        <v>696</v>
      </c>
      <c r="AK1680" s="34" t="s">
        <v>162</v>
      </c>
      <c r="AL1680" s="34" t="s">
        <v>697</v>
      </c>
      <c r="AM1680" s="34" t="s">
        <v>698</v>
      </c>
      <c r="AN1680" s="34">
        <v>7.2680199999999999</v>
      </c>
      <c r="AO1680" s="34" t="s">
        <v>68</v>
      </c>
      <c r="AP1680" s="34"/>
      <c r="AQ1680" s="34"/>
      <c r="AR1680" s="34" t="s">
        <v>68</v>
      </c>
      <c r="AS1680" s="34"/>
      <c r="AT1680" s="34"/>
      <c r="AU1680" s="34" t="s">
        <v>2407</v>
      </c>
      <c r="AV1680" s="34" t="s">
        <v>2408</v>
      </c>
      <c r="AW1680" s="34">
        <v>15.894270000000001</v>
      </c>
      <c r="AX1680" s="34" t="s">
        <v>2862</v>
      </c>
      <c r="AY1680" s="34" t="s">
        <v>2863</v>
      </c>
      <c r="AZ1680" s="3">
        <v>130</v>
      </c>
      <c r="BA1680" s="34" t="s">
        <v>60</v>
      </c>
      <c r="BB1680" s="34">
        <v>223</v>
      </c>
      <c r="BC1680" s="34" t="s">
        <v>60</v>
      </c>
      <c r="BD1680" s="34" t="s">
        <v>60</v>
      </c>
      <c r="BE1680" s="34" t="s">
        <v>60</v>
      </c>
      <c r="BF1680" s="34" t="str">
        <f>IFERROR(VLOOKUP(Data_Power_app[[#This Row],[PRO ODER]],'Result'!H:J,3,0),"")</f>
        <v>LAMINATION 5</v>
      </c>
      <c r="BG1680" s="11" t="str">
        <f>IFERROR(VLOOKUP(Data_Power_app[[#This Row],[PRO ODER]]&amp;"LAM",'Real Time'!A:E,4,0),"")</f>
        <v>ML-06</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
      </c>
      <c r="BK1680" s="34" t="str">
        <f>IFERROR(VLOOKUP(Data_Power_app[[#This Row],[PRO ODER]]&amp;"LEAN_IN",'Real Time'!A:D,4,0),"")</f>
        <v>LEAN-03</v>
      </c>
      <c r="BL1680" s="34"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1808</v>
      </c>
      <c r="B1681" s="34" t="s">
        <v>5385</v>
      </c>
      <c r="C1681" s="34" t="s">
        <v>5386</v>
      </c>
      <c r="D1681" s="34" t="s">
        <v>75</v>
      </c>
      <c r="E1681" s="34" t="s">
        <v>236</v>
      </c>
      <c r="F1681" s="34" t="s">
        <v>59</v>
      </c>
      <c r="G1681" s="34">
        <v>123</v>
      </c>
      <c r="H1681" s="4">
        <v>45821</v>
      </c>
      <c r="I1681" s="4">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v>45831</v>
      </c>
      <c r="AG1681" s="34" t="s">
        <v>828</v>
      </c>
      <c r="AH1681" s="34" t="s">
        <v>695</v>
      </c>
      <c r="AI1681" s="34" t="s">
        <v>2417</v>
      </c>
      <c r="AJ1681" s="34" t="s">
        <v>696</v>
      </c>
      <c r="AK1681" s="34" t="s">
        <v>162</v>
      </c>
      <c r="AL1681" s="34" t="s">
        <v>697</v>
      </c>
      <c r="AM1681" s="34" t="s">
        <v>698</v>
      </c>
      <c r="AN1681" s="34">
        <v>4.2648099999999998</v>
      </c>
      <c r="AO1681" s="34" t="s">
        <v>68</v>
      </c>
      <c r="AP1681" s="34"/>
      <c r="AQ1681" s="34"/>
      <c r="AR1681" s="34" t="s">
        <v>68</v>
      </c>
      <c r="AS1681" s="34"/>
      <c r="AT1681" s="34"/>
      <c r="AU1681" s="34" t="s">
        <v>2407</v>
      </c>
      <c r="AV1681" s="34" t="s">
        <v>2408</v>
      </c>
      <c r="AW1681" s="34">
        <v>9.3263599999999993</v>
      </c>
      <c r="AX1681" s="34" t="s">
        <v>2862</v>
      </c>
      <c r="AY1681" s="34" t="s">
        <v>2863</v>
      </c>
      <c r="AZ1681" s="3">
        <v>90</v>
      </c>
      <c r="BA1681" s="34" t="s">
        <v>60</v>
      </c>
      <c r="BB1681" s="34">
        <v>123</v>
      </c>
      <c r="BC1681" s="34" t="s">
        <v>60</v>
      </c>
      <c r="BD1681" s="34" t="s">
        <v>60</v>
      </c>
      <c r="BE1681" s="34" t="s">
        <v>60</v>
      </c>
      <c r="BF1681" s="34" t="str">
        <f>IFERROR(VLOOKUP(Data_Power_app[[#This Row],[PRO ODER]],'Result'!H:J,3,0),"")</f>
        <v>LAMINATION 5</v>
      </c>
      <c r="BG1681" s="11" t="str">
        <f>IFERROR(VLOOKUP(Data_Power_app[[#This Row],[PRO ODER]]&amp;"LAM",'Real Time'!A:E,4,0),"")</f>
        <v>ML-06</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1809</v>
      </c>
      <c r="B1682" s="34" t="s">
        <v>5387</v>
      </c>
      <c r="C1682" s="34" t="s">
        <v>5388</v>
      </c>
      <c r="D1682" s="34" t="s">
        <v>75</v>
      </c>
      <c r="E1682" s="34" t="s">
        <v>236</v>
      </c>
      <c r="F1682" s="34" t="s">
        <v>59</v>
      </c>
      <c r="G1682" s="34">
        <v>3</v>
      </c>
      <c r="H1682" s="4">
        <v>45821</v>
      </c>
      <c r="I1682" s="4">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v>45829.939108796294</v>
      </c>
      <c r="Y1682" s="4" t="s">
        <v>77</v>
      </c>
      <c r="Z1682" s="4">
        <v>45830</v>
      </c>
      <c r="AA1682" s="4"/>
      <c r="AB1682" s="4" t="s">
        <v>60</v>
      </c>
      <c r="AC1682" s="4">
        <v>45831</v>
      </c>
      <c r="AD1682" s="4">
        <v>45832</v>
      </c>
      <c r="AE1682" s="4">
        <v>45834</v>
      </c>
      <c r="AF1682" s="4"/>
      <c r="AG1682" s="34" t="s">
        <v>95</v>
      </c>
      <c r="AH1682" s="34" t="s">
        <v>695</v>
      </c>
      <c r="AI1682" s="34" t="s">
        <v>2426</v>
      </c>
      <c r="AJ1682" s="34" t="s">
        <v>696</v>
      </c>
      <c r="AK1682" s="34" t="s">
        <v>162</v>
      </c>
      <c r="AL1682" s="34" t="s">
        <v>697</v>
      </c>
      <c r="AM1682" s="34" t="s">
        <v>698</v>
      </c>
      <c r="AN1682" s="34">
        <v>8.054E-2</v>
      </c>
      <c r="AO1682" s="34" t="s">
        <v>68</v>
      </c>
      <c r="AP1682" s="34"/>
      <c r="AQ1682" s="34"/>
      <c r="AR1682" s="34" t="s">
        <v>68</v>
      </c>
      <c r="AS1682" s="34"/>
      <c r="AT1682" s="34"/>
      <c r="AU1682" s="34" t="s">
        <v>2427</v>
      </c>
      <c r="AV1682" s="34" t="s">
        <v>2428</v>
      </c>
      <c r="AW1682" s="34">
        <v>0.17610000000000001</v>
      </c>
      <c r="AX1682" s="34" t="s">
        <v>2429</v>
      </c>
      <c r="AY1682" s="34" t="s">
        <v>2430</v>
      </c>
      <c r="AZ1682" s="3">
        <v>3</v>
      </c>
      <c r="BA1682" s="34" t="s">
        <v>60</v>
      </c>
      <c r="BB1682" s="34">
        <v>3</v>
      </c>
      <c r="BC1682" s="34" t="s">
        <v>60</v>
      </c>
      <c r="BD1682" s="34" t="s">
        <v>60</v>
      </c>
      <c r="BE1682" s="34" t="s">
        <v>60</v>
      </c>
      <c r="BF1682" s="34" t="str">
        <f>IFERROR(VLOOKUP(Data_Power_app[[#This Row],[PRO ODER]],'Result'!H:J,3,0),"")</f>
        <v>LAMINATION 5</v>
      </c>
      <c r="BG1682" s="11" t="str">
        <f>IFERROR(VLOOKUP(Data_Power_app[[#This Row],[PRO ODER]]&amp;"LAM",'Real Time'!A:E,4,0),"")</f>
        <v>ML-05</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1810</v>
      </c>
      <c r="B1683" s="34" t="s">
        <v>5389</v>
      </c>
      <c r="C1683" s="34" t="s">
        <v>5390</v>
      </c>
      <c r="D1683" s="34" t="s">
        <v>75</v>
      </c>
      <c r="E1683" s="34" t="s">
        <v>236</v>
      </c>
      <c r="F1683" s="34" t="s">
        <v>59</v>
      </c>
      <c r="G1683" s="34">
        <v>100</v>
      </c>
      <c r="H1683" s="4">
        <v>45821</v>
      </c>
      <c r="I1683" s="4">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v>45829.939027777778</v>
      </c>
      <c r="Y1683" s="4" t="s">
        <v>77</v>
      </c>
      <c r="Z1683" s="4">
        <v>45830</v>
      </c>
      <c r="AA1683" s="4"/>
      <c r="AB1683" s="4" t="s">
        <v>60</v>
      </c>
      <c r="AC1683" s="4">
        <v>45831</v>
      </c>
      <c r="AD1683" s="4">
        <v>45832</v>
      </c>
      <c r="AE1683" s="4">
        <v>45834</v>
      </c>
      <c r="AF1683" s="4"/>
      <c r="AG1683" s="34" t="s">
        <v>95</v>
      </c>
      <c r="AH1683" s="34" t="s">
        <v>695</v>
      </c>
      <c r="AI1683" s="34" t="s">
        <v>2426</v>
      </c>
      <c r="AJ1683" s="34" t="s">
        <v>696</v>
      </c>
      <c r="AK1683" s="34" t="s">
        <v>162</v>
      </c>
      <c r="AL1683" s="34" t="s">
        <v>697</v>
      </c>
      <c r="AM1683" s="34" t="s">
        <v>698</v>
      </c>
      <c r="AN1683" s="34">
        <v>3.06006</v>
      </c>
      <c r="AO1683" s="34" t="s">
        <v>68</v>
      </c>
      <c r="AP1683" s="34"/>
      <c r="AQ1683" s="34"/>
      <c r="AR1683" s="34" t="s">
        <v>68</v>
      </c>
      <c r="AS1683" s="34"/>
      <c r="AT1683" s="34"/>
      <c r="AU1683" s="34" t="s">
        <v>2427</v>
      </c>
      <c r="AV1683" s="34" t="s">
        <v>2428</v>
      </c>
      <c r="AW1683" s="34">
        <v>6.69191</v>
      </c>
      <c r="AX1683" s="34" t="s">
        <v>2429</v>
      </c>
      <c r="AY1683" s="34" t="s">
        <v>2430</v>
      </c>
      <c r="AZ1683" s="3">
        <v>75</v>
      </c>
      <c r="BA1683" s="34" t="s">
        <v>60</v>
      </c>
      <c r="BB1683" s="34">
        <v>100</v>
      </c>
      <c r="BC1683" s="34" t="s">
        <v>60</v>
      </c>
      <c r="BD1683" s="34" t="s">
        <v>60</v>
      </c>
      <c r="BE1683" s="34" t="s">
        <v>60</v>
      </c>
      <c r="BF1683" s="34" t="str">
        <f>IFERROR(VLOOKUP(Data_Power_app[[#This Row],[PRO ODER]],'Result'!H:J,3,0),"")</f>
        <v>LAMINATION 5</v>
      </c>
      <c r="BG1683" s="11" t="str">
        <f>IFERROR(VLOOKUP(Data_Power_app[[#This Row],[PRO ODER]]&amp;"LAM",'Real Time'!A:E,4,0),"")</f>
        <v>ML-05</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
      </c>
      <c r="BK1683" s="34" t="str">
        <f>IFERROR(VLOOKUP(Data_Power_app[[#This Row],[PRO ODER]]&amp;"LEAN_IN",'Real Time'!A:D,4,0),"")</f>
        <v>LEANLINE1_2</v>
      </c>
      <c r="BL1683" s="34"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1811</v>
      </c>
      <c r="B1684" s="34" t="s">
        <v>5391</v>
      </c>
      <c r="C1684" s="34" t="s">
        <v>5392</v>
      </c>
      <c r="D1684" s="34" t="s">
        <v>75</v>
      </c>
      <c r="E1684" s="34" t="s">
        <v>236</v>
      </c>
      <c r="F1684" s="34" t="s">
        <v>59</v>
      </c>
      <c r="G1684" s="34">
        <v>100</v>
      </c>
      <c r="H1684" s="4">
        <v>45821</v>
      </c>
      <c r="I1684" s="4">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v>45829.938981481479</v>
      </c>
      <c r="Y1684" s="4" t="s">
        <v>77</v>
      </c>
      <c r="Z1684" s="4">
        <v>45830</v>
      </c>
      <c r="AA1684" s="4"/>
      <c r="AB1684" s="4" t="s">
        <v>60</v>
      </c>
      <c r="AC1684" s="4">
        <v>45831</v>
      </c>
      <c r="AD1684" s="4">
        <v>45832</v>
      </c>
      <c r="AE1684" s="4">
        <v>45834</v>
      </c>
      <c r="AF1684" s="4"/>
      <c r="AG1684" s="34" t="s">
        <v>95</v>
      </c>
      <c r="AH1684" s="34" t="s">
        <v>695</v>
      </c>
      <c r="AI1684" s="34" t="s">
        <v>2426</v>
      </c>
      <c r="AJ1684" s="34" t="s">
        <v>696</v>
      </c>
      <c r="AK1684" s="34" t="s">
        <v>162</v>
      </c>
      <c r="AL1684" s="34" t="s">
        <v>697</v>
      </c>
      <c r="AM1684" s="34" t="s">
        <v>698</v>
      </c>
      <c r="AN1684" s="34">
        <v>2.9936799999999999</v>
      </c>
      <c r="AO1684" s="34" t="s">
        <v>68</v>
      </c>
      <c r="AP1684" s="34"/>
      <c r="AQ1684" s="34"/>
      <c r="AR1684" s="34" t="s">
        <v>68</v>
      </c>
      <c r="AS1684" s="34"/>
      <c r="AT1684" s="34"/>
      <c r="AU1684" s="34" t="s">
        <v>2427</v>
      </c>
      <c r="AV1684" s="34" t="s">
        <v>2428</v>
      </c>
      <c r="AW1684" s="34">
        <v>6.5468999999999999</v>
      </c>
      <c r="AX1684" s="34" t="s">
        <v>2429</v>
      </c>
      <c r="AY1684" s="34" t="s">
        <v>2430</v>
      </c>
      <c r="AZ1684" s="3">
        <v>92</v>
      </c>
      <c r="BA1684" s="34" t="s">
        <v>60</v>
      </c>
      <c r="BB1684" s="34">
        <v>100</v>
      </c>
      <c r="BC1684" s="34" t="s">
        <v>60</v>
      </c>
      <c r="BD1684" s="34" t="s">
        <v>60</v>
      </c>
      <c r="BE1684" s="34" t="s">
        <v>60</v>
      </c>
      <c r="BF1684" s="34" t="str">
        <f>IFERROR(VLOOKUP(Data_Power_app[[#This Row],[PRO ODER]],'Result'!H:J,3,0),"")</f>
        <v>LAMINATION 5</v>
      </c>
      <c r="BG1684" s="11" t="str">
        <f>IFERROR(VLOOKUP(Data_Power_app[[#This Row],[PRO ODER]]&amp;"LAM",'Real Time'!A:E,4,0),"")</f>
        <v>ML-05</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
      </c>
      <c r="BK1684" s="34" t="str">
        <f>IFERROR(VLOOKUP(Data_Power_app[[#This Row],[PRO ODER]]&amp;"LEAN_IN",'Real Time'!A:D,4,0),"")</f>
        <v>LEANLINE1_2</v>
      </c>
      <c r="BL1684" s="34"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1812</v>
      </c>
      <c r="B1685" s="34" t="s">
        <v>8996</v>
      </c>
      <c r="C1685" s="34" t="s">
        <v>8997</v>
      </c>
      <c r="D1685" s="34" t="s">
        <v>75</v>
      </c>
      <c r="E1685" s="34" t="s">
        <v>236</v>
      </c>
      <c r="F1685" s="34" t="s">
        <v>72</v>
      </c>
      <c r="G1685" s="34">
        <v>233</v>
      </c>
      <c r="H1685" s="4">
        <v>45827</v>
      </c>
      <c r="I1685" s="4">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4" t="s">
        <v>828</v>
      </c>
      <c r="AH1685" s="34" t="s">
        <v>443</v>
      </c>
      <c r="AI1685" s="34" t="s">
        <v>5209</v>
      </c>
      <c r="AJ1685" s="34" t="s">
        <v>74</v>
      </c>
      <c r="AK1685" s="34" t="s">
        <v>98</v>
      </c>
      <c r="AL1685" s="34" t="s">
        <v>282</v>
      </c>
      <c r="AM1685" s="34" t="s">
        <v>211</v>
      </c>
      <c r="AN1685" s="34">
        <v>5.9392300000000002</v>
      </c>
      <c r="AO1685" s="34" t="s">
        <v>209</v>
      </c>
      <c r="AP1685" s="34" t="s">
        <v>210</v>
      </c>
      <c r="AQ1685" s="34">
        <v>5.9392300000000002</v>
      </c>
      <c r="AR1685" s="34" t="s">
        <v>68</v>
      </c>
      <c r="AS1685" s="34"/>
      <c r="AT1685" s="34"/>
      <c r="AU1685" s="34" t="s">
        <v>234</v>
      </c>
      <c r="AV1685" s="34" t="s">
        <v>235</v>
      </c>
      <c r="AW1685" s="34">
        <v>11.04081</v>
      </c>
      <c r="AX1685" s="34" t="s">
        <v>705</v>
      </c>
      <c r="AY1685" s="34" t="s">
        <v>165</v>
      </c>
      <c r="AZ1685" s="3">
        <v>158</v>
      </c>
      <c r="BA1685" s="34" t="s">
        <v>60</v>
      </c>
      <c r="BB1685" s="34">
        <v>0</v>
      </c>
      <c r="BC1685" s="34" t="s">
        <v>60</v>
      </c>
      <c r="BD1685" s="34" t="s">
        <v>60</v>
      </c>
      <c r="BE1685" s="34" t="s">
        <v>60</v>
      </c>
      <c r="BF1685" s="34" t="str">
        <f>IFERROR(VLOOKUP(Data_Power_app[[#This Row],[PRO ODER]],'Result'!H:J,3,0),"")</f>
        <v>LAMINATION 1</v>
      </c>
      <c r="BG1685" s="11"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
      </c>
      <c r="BK1685" s="34" t="str">
        <f>IFERROR(VLOOKUP(Data_Power_app[[#This Row],[PRO ODER]]&amp;"LEAN_IN",'Real Time'!A:D,4,0),"")</f>
        <v>LEAN-09</v>
      </c>
      <c r="BL1685" s="34"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1813</v>
      </c>
      <c r="B1686" s="34" t="s">
        <v>8998</v>
      </c>
      <c r="C1686" s="34" t="s">
        <v>8999</v>
      </c>
      <c r="D1686" s="34" t="s">
        <v>75</v>
      </c>
      <c r="E1686" s="34" t="s">
        <v>236</v>
      </c>
      <c r="F1686" s="34" t="s">
        <v>72</v>
      </c>
      <c r="G1686" s="34">
        <v>184</v>
      </c>
      <c r="H1686" s="4">
        <v>45827</v>
      </c>
      <c r="I1686" s="4">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4" t="s">
        <v>828</v>
      </c>
      <c r="AH1686" s="34" t="s">
        <v>443</v>
      </c>
      <c r="AI1686" s="34" t="s">
        <v>5209</v>
      </c>
      <c r="AJ1686" s="34" t="s">
        <v>74</v>
      </c>
      <c r="AK1686" s="34" t="s">
        <v>98</v>
      </c>
      <c r="AL1686" s="34" t="s">
        <v>282</v>
      </c>
      <c r="AM1686" s="34" t="s">
        <v>211</v>
      </c>
      <c r="AN1686" s="34">
        <v>4.7264099999999996</v>
      </c>
      <c r="AO1686" s="34" t="s">
        <v>209</v>
      </c>
      <c r="AP1686" s="34" t="s">
        <v>210</v>
      </c>
      <c r="AQ1686" s="34">
        <v>4.7264099999999996</v>
      </c>
      <c r="AR1686" s="34" t="s">
        <v>68</v>
      </c>
      <c r="AS1686" s="34"/>
      <c r="AT1686" s="34"/>
      <c r="AU1686" s="34" t="s">
        <v>234</v>
      </c>
      <c r="AV1686" s="34" t="s">
        <v>235</v>
      </c>
      <c r="AW1686" s="34">
        <v>8.7863299999999995</v>
      </c>
      <c r="AX1686" s="34" t="s">
        <v>705</v>
      </c>
      <c r="AY1686" s="34" t="s">
        <v>165</v>
      </c>
      <c r="AZ1686" s="3">
        <v>124</v>
      </c>
      <c r="BA1686" s="34" t="s">
        <v>60</v>
      </c>
      <c r="BB1686" s="34">
        <v>0</v>
      </c>
      <c r="BC1686" s="34" t="s">
        <v>60</v>
      </c>
      <c r="BD1686" s="34" t="s">
        <v>60</v>
      </c>
      <c r="BE1686" s="34" t="s">
        <v>60</v>
      </c>
      <c r="BF1686" s="34" t="str">
        <f>IFERROR(VLOOKUP(Data_Power_app[[#This Row],[PRO ODER]],'Result'!H:J,3,0),"")</f>
        <v>LAMINATION 1</v>
      </c>
      <c r="BG1686" s="11"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LEAN-09</v>
      </c>
      <c r="BL1686" s="34"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1814</v>
      </c>
      <c r="B1687" s="34" t="s">
        <v>5393</v>
      </c>
      <c r="C1687" s="34" t="s">
        <v>5394</v>
      </c>
      <c r="D1687" s="34" t="s">
        <v>84</v>
      </c>
      <c r="E1687" s="34" t="s">
        <v>150</v>
      </c>
      <c r="F1687" s="34" t="s">
        <v>59</v>
      </c>
      <c r="G1687" s="34">
        <v>3618</v>
      </c>
      <c r="H1687" s="4">
        <v>45820</v>
      </c>
      <c r="I1687" s="4">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4" t="s">
        <v>828</v>
      </c>
      <c r="AH1687" s="34" t="s">
        <v>249</v>
      </c>
      <c r="AI1687" s="34" t="s">
        <v>634</v>
      </c>
      <c r="AJ1687" s="34" t="s">
        <v>179</v>
      </c>
      <c r="AK1687" s="34" t="s">
        <v>65</v>
      </c>
      <c r="AL1687" s="34" t="s">
        <v>250</v>
      </c>
      <c r="AM1687" s="34" t="s">
        <v>251</v>
      </c>
      <c r="AN1687" s="34">
        <v>109.39473</v>
      </c>
      <c r="AO1687" s="34" t="s">
        <v>68</v>
      </c>
      <c r="AP1687" s="34"/>
      <c r="AQ1687" s="34"/>
      <c r="AR1687" s="34" t="s">
        <v>68</v>
      </c>
      <c r="AS1687" s="34"/>
      <c r="AT1687" s="34"/>
      <c r="AU1687" s="34" t="s">
        <v>231</v>
      </c>
      <c r="AV1687" s="34" t="s">
        <v>232</v>
      </c>
      <c r="AW1687" s="34">
        <v>239.26495</v>
      </c>
      <c r="AX1687" s="34" t="s">
        <v>593</v>
      </c>
      <c r="AY1687" s="34" t="s">
        <v>357</v>
      </c>
      <c r="AZ1687" s="3">
        <v>3618</v>
      </c>
      <c r="BA1687" s="34" t="s">
        <v>60</v>
      </c>
      <c r="BB1687" s="34">
        <v>0</v>
      </c>
      <c r="BC1687" s="34" t="s">
        <v>60</v>
      </c>
      <c r="BD1687" s="34" t="s">
        <v>60</v>
      </c>
      <c r="BE1687" s="34" t="s">
        <v>60</v>
      </c>
      <c r="BF1687" s="34" t="str">
        <f>IFERROR(VLOOKUP(Data_Power_app[[#This Row],[PRO ODER]],'Result'!H:J,3,0),"")</f>
        <v>LAMINATION 5</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
      </c>
      <c r="BK1687" s="34" t="str">
        <f>IFERROR(VLOOKUP(Data_Power_app[[#This Row],[PRO ODER]]&amp;"LEAN_IN",'Real Time'!A:D,4,0),"")</f>
        <v>LEAN-03</v>
      </c>
      <c r="BL1687" s="34"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1815</v>
      </c>
      <c r="B1688" s="34" t="s">
        <v>5401</v>
      </c>
      <c r="C1688" s="34" t="s">
        <v>5402</v>
      </c>
      <c r="D1688" s="34" t="s">
        <v>253</v>
      </c>
      <c r="E1688" s="34" t="s">
        <v>318</v>
      </c>
      <c r="F1688" s="34" t="s">
        <v>59</v>
      </c>
      <c r="G1688" s="34">
        <v>201</v>
      </c>
      <c r="H1688" s="4">
        <v>45821</v>
      </c>
      <c r="I1688" s="4">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v>45829.892511574071</v>
      </c>
      <c r="W1688" s="4">
        <v>45828</v>
      </c>
      <c r="X1688" s="4"/>
      <c r="Y1688" s="4" t="s">
        <v>60</v>
      </c>
      <c r="Z1688" s="4">
        <v>45830</v>
      </c>
      <c r="AA1688" s="4"/>
      <c r="AB1688" s="4" t="s">
        <v>60</v>
      </c>
      <c r="AC1688" s="4">
        <v>45831</v>
      </c>
      <c r="AD1688" s="4">
        <v>45832</v>
      </c>
      <c r="AE1688" s="4">
        <v>45834</v>
      </c>
      <c r="AF1688" s="4"/>
      <c r="AG1688" s="34" t="s">
        <v>287</v>
      </c>
      <c r="AH1688" s="34" t="s">
        <v>255</v>
      </c>
      <c r="AI1688" s="34" t="s">
        <v>396</v>
      </c>
      <c r="AJ1688" s="34" t="s">
        <v>256</v>
      </c>
      <c r="AK1688" s="34" t="s">
        <v>98</v>
      </c>
      <c r="AL1688" s="34" t="s">
        <v>314</v>
      </c>
      <c r="AM1688" s="34" t="s">
        <v>315</v>
      </c>
      <c r="AN1688" s="34">
        <v>3.7103700000000002</v>
      </c>
      <c r="AO1688" s="34" t="s">
        <v>68</v>
      </c>
      <c r="AP1688" s="34"/>
      <c r="AQ1688" s="34"/>
      <c r="AR1688" s="34" t="s">
        <v>68</v>
      </c>
      <c r="AS1688" s="34"/>
      <c r="AT1688" s="34"/>
      <c r="AU1688" s="34" t="s">
        <v>316</v>
      </c>
      <c r="AV1688" s="34" t="s">
        <v>317</v>
      </c>
      <c r="AW1688" s="34">
        <v>16.227920000000001</v>
      </c>
      <c r="AX1688" s="34" t="s">
        <v>397</v>
      </c>
      <c r="AY1688" s="34" t="s">
        <v>398</v>
      </c>
      <c r="AZ1688" s="3">
        <v>201</v>
      </c>
      <c r="BA1688" s="34" t="s">
        <v>60</v>
      </c>
      <c r="BB1688" s="34">
        <v>201</v>
      </c>
      <c r="BC1688" s="34" t="s">
        <v>60</v>
      </c>
      <c r="BD1688" s="34" t="s">
        <v>60</v>
      </c>
      <c r="BE1688" s="34" t="s">
        <v>60</v>
      </c>
      <c r="BF1688" s="34" t="str">
        <f>IFERROR(VLOOKUP(Data_Power_app[[#This Row],[PRO ODER]],'Result'!H:J,3,0),"")</f>
        <v>LAMINATION 6</v>
      </c>
      <c r="BG1688" s="11" t="str">
        <f>IFERROR(VLOOKUP(Data_Power_app[[#This Row],[PRO ODER]]&amp;"LAM",'Real Time'!A:E,4,0),"")</f>
        <v>ML-05</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1816</v>
      </c>
      <c r="B1689" s="34" t="s">
        <v>3232</v>
      </c>
      <c r="C1689" s="34" t="s">
        <v>3233</v>
      </c>
      <c r="D1689" s="34" t="s">
        <v>253</v>
      </c>
      <c r="E1689" s="34" t="s">
        <v>318</v>
      </c>
      <c r="F1689" s="34" t="s">
        <v>59</v>
      </c>
      <c r="G1689" s="34">
        <v>639</v>
      </c>
      <c r="H1689" s="4">
        <v>45820</v>
      </c>
      <c r="I1689" s="4">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4" t="s">
        <v>287</v>
      </c>
      <c r="AH1689" s="34" t="s">
        <v>255</v>
      </c>
      <c r="AI1689" s="34" t="s">
        <v>401</v>
      </c>
      <c r="AJ1689" s="34" t="s">
        <v>256</v>
      </c>
      <c r="AK1689" s="34" t="s">
        <v>65</v>
      </c>
      <c r="AL1689" s="34" t="s">
        <v>314</v>
      </c>
      <c r="AM1689" s="34" t="s">
        <v>315</v>
      </c>
      <c r="AN1689" s="34">
        <v>9.3902699999999992</v>
      </c>
      <c r="AO1689" s="34" t="s">
        <v>68</v>
      </c>
      <c r="AP1689" s="34"/>
      <c r="AQ1689" s="34"/>
      <c r="AR1689" s="34" t="s">
        <v>68</v>
      </c>
      <c r="AS1689" s="34"/>
      <c r="AT1689" s="34"/>
      <c r="AU1689" s="34" t="s">
        <v>316</v>
      </c>
      <c r="AV1689" s="34" t="s">
        <v>317</v>
      </c>
      <c r="AW1689" s="34">
        <v>41.063630000000003</v>
      </c>
      <c r="AX1689" s="34" t="s">
        <v>402</v>
      </c>
      <c r="AY1689" s="34" t="s">
        <v>403</v>
      </c>
      <c r="AZ1689" s="3">
        <v>639</v>
      </c>
      <c r="BA1689" s="34" t="s">
        <v>60</v>
      </c>
      <c r="BB1689" s="34">
        <v>639</v>
      </c>
      <c r="BC1689" s="34" t="s">
        <v>60</v>
      </c>
      <c r="BD1689" s="34" t="s">
        <v>60</v>
      </c>
      <c r="BE1689" s="34" t="s">
        <v>60</v>
      </c>
      <c r="BF1689" s="34" t="str">
        <f>IFERROR(VLOOKUP(Data_Power_app[[#This Row],[PRO ODER]],'Result'!H:J,3,0),"")</f>
        <v>LAMINATION 4</v>
      </c>
      <c r="BG1689" s="11" t="str">
        <f>IFERROR(VLOOKUP(Data_Power_app[[#This Row],[PRO ODER]]&amp;"LAM",'Real Time'!A:E,4,0),"")</f>
        <v>ML-04</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
      </c>
      <c r="BK1689" s="34" t="str">
        <f>IFERROR(VLOOKUP(Data_Power_app[[#This Row],[PRO ODER]]&amp;"LEAN_IN",'Real Time'!A:D,4,0),"")</f>
        <v/>
      </c>
      <c r="BL1689" s="34"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1817</v>
      </c>
      <c r="B1690" s="34" t="s">
        <v>3234</v>
      </c>
      <c r="C1690" s="34" t="s">
        <v>3235</v>
      </c>
      <c r="D1690" s="34" t="s">
        <v>253</v>
      </c>
      <c r="E1690" s="34" t="s">
        <v>318</v>
      </c>
      <c r="F1690" s="34" t="s">
        <v>59</v>
      </c>
      <c r="G1690" s="34">
        <v>1075</v>
      </c>
      <c r="H1690" s="4">
        <v>45820</v>
      </c>
      <c r="I1690" s="4">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v>45831</v>
      </c>
      <c r="AG1690" s="34" t="s">
        <v>828</v>
      </c>
      <c r="AH1690" s="34" t="s">
        <v>255</v>
      </c>
      <c r="AI1690" s="34" t="s">
        <v>401</v>
      </c>
      <c r="AJ1690" s="34" t="s">
        <v>256</v>
      </c>
      <c r="AK1690" s="34" t="s">
        <v>65</v>
      </c>
      <c r="AL1690" s="34" t="s">
        <v>314</v>
      </c>
      <c r="AM1690" s="34" t="s">
        <v>315</v>
      </c>
      <c r="AN1690" s="34">
        <v>15.712680000000001</v>
      </c>
      <c r="AO1690" s="34" t="s">
        <v>68</v>
      </c>
      <c r="AP1690" s="34"/>
      <c r="AQ1690" s="34"/>
      <c r="AR1690" s="34" t="s">
        <v>68</v>
      </c>
      <c r="AS1690" s="34"/>
      <c r="AT1690" s="34"/>
      <c r="AU1690" s="34" t="s">
        <v>316</v>
      </c>
      <c r="AV1690" s="34" t="s">
        <v>317</v>
      </c>
      <c r="AW1690" s="34">
        <v>68.711410000000001</v>
      </c>
      <c r="AX1690" s="34" t="s">
        <v>402</v>
      </c>
      <c r="AY1690" s="34" t="s">
        <v>403</v>
      </c>
      <c r="AZ1690" s="3">
        <v>1075</v>
      </c>
      <c r="BA1690" s="34" t="s">
        <v>60</v>
      </c>
      <c r="BB1690" s="34">
        <v>1075</v>
      </c>
      <c r="BC1690" s="34" t="s">
        <v>60</v>
      </c>
      <c r="BD1690" s="34" t="s">
        <v>60</v>
      </c>
      <c r="BE1690" s="34" t="s">
        <v>60</v>
      </c>
      <c r="BF1690" s="34" t="str">
        <f>IFERROR(VLOOKUP(Data_Power_app[[#This Row],[PRO ODER]],'Result'!H:J,3,0),"")</f>
        <v>LAMINATION 4</v>
      </c>
      <c r="BG1690" s="11" t="str">
        <f>IFERROR(VLOOKUP(Data_Power_app[[#This Row],[PRO ODER]]&amp;"LAM",'Real Time'!A:E,4,0),"")</f>
        <v>ML-04</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1818</v>
      </c>
      <c r="B1691" s="34" t="s">
        <v>3238</v>
      </c>
      <c r="C1691" s="34" t="s">
        <v>3239</v>
      </c>
      <c r="D1691" s="34" t="s">
        <v>253</v>
      </c>
      <c r="E1691" s="34" t="s">
        <v>318</v>
      </c>
      <c r="F1691" s="34" t="s">
        <v>59</v>
      </c>
      <c r="G1691" s="34">
        <v>111</v>
      </c>
      <c r="H1691" s="4">
        <v>45820</v>
      </c>
      <c r="I1691" s="4">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v>45829.694340277776</v>
      </c>
      <c r="AB1691" s="4" t="s">
        <v>60</v>
      </c>
      <c r="AC1691" s="4">
        <v>45831</v>
      </c>
      <c r="AD1691" s="4">
        <v>45832</v>
      </c>
      <c r="AE1691" s="4">
        <v>45834</v>
      </c>
      <c r="AF1691" s="4">
        <v>45831</v>
      </c>
      <c r="AG1691" s="34" t="s">
        <v>828</v>
      </c>
      <c r="AH1691" s="34" t="s">
        <v>255</v>
      </c>
      <c r="AI1691" s="34" t="s">
        <v>401</v>
      </c>
      <c r="AJ1691" s="34" t="s">
        <v>256</v>
      </c>
      <c r="AK1691" s="34" t="s">
        <v>65</v>
      </c>
      <c r="AL1691" s="34" t="s">
        <v>314</v>
      </c>
      <c r="AM1691" s="34" t="s">
        <v>315</v>
      </c>
      <c r="AN1691" s="34">
        <v>1.6993499999999999</v>
      </c>
      <c r="AO1691" s="34" t="s">
        <v>68</v>
      </c>
      <c r="AP1691" s="34"/>
      <c r="AQ1691" s="34"/>
      <c r="AR1691" s="34" t="s">
        <v>68</v>
      </c>
      <c r="AS1691" s="34"/>
      <c r="AT1691" s="34"/>
      <c r="AU1691" s="34" t="s">
        <v>316</v>
      </c>
      <c r="AV1691" s="34" t="s">
        <v>317</v>
      </c>
      <c r="AW1691" s="34">
        <v>7.43147</v>
      </c>
      <c r="AX1691" s="34" t="s">
        <v>402</v>
      </c>
      <c r="AY1691" s="34" t="s">
        <v>403</v>
      </c>
      <c r="AZ1691" s="3">
        <v>111</v>
      </c>
      <c r="BA1691" s="34" t="s">
        <v>60</v>
      </c>
      <c r="BB1691" s="34">
        <v>111</v>
      </c>
      <c r="BC1691" s="34" t="s">
        <v>60</v>
      </c>
      <c r="BD1691" s="34" t="s">
        <v>60</v>
      </c>
      <c r="BE1691" s="34" t="s">
        <v>60</v>
      </c>
      <c r="BF1691" s="34" t="str">
        <f>IFERROR(VLOOKUP(Data_Power_app[[#This Row],[PRO ODER]],'Result'!H:J,3,0),"")</f>
        <v>LAMINATION 4</v>
      </c>
      <c r="BG1691" s="11" t="str">
        <f>IFERROR(VLOOKUP(Data_Power_app[[#This Row],[PRO ODER]]&amp;"LAM",'Real Time'!A:E,4,0),"")</f>
        <v>ML-04</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1819</v>
      </c>
      <c r="B1692" s="34" t="s">
        <v>3240</v>
      </c>
      <c r="C1692" s="34" t="s">
        <v>3241</v>
      </c>
      <c r="D1692" s="34" t="s">
        <v>253</v>
      </c>
      <c r="E1692" s="34" t="s">
        <v>318</v>
      </c>
      <c r="F1692" s="34" t="s">
        <v>59</v>
      </c>
      <c r="G1692" s="34">
        <v>363</v>
      </c>
      <c r="H1692" s="4">
        <v>45820</v>
      </c>
      <c r="I1692" s="4">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v>45829.694444444445</v>
      </c>
      <c r="AB1692" s="4" t="s">
        <v>60</v>
      </c>
      <c r="AC1692" s="4">
        <v>45831</v>
      </c>
      <c r="AD1692" s="4">
        <v>45832</v>
      </c>
      <c r="AE1692" s="4">
        <v>45834</v>
      </c>
      <c r="AF1692" s="4">
        <v>45831</v>
      </c>
      <c r="AG1692" s="34" t="s">
        <v>828</v>
      </c>
      <c r="AH1692" s="34" t="s">
        <v>255</v>
      </c>
      <c r="AI1692" s="34" t="s">
        <v>401</v>
      </c>
      <c r="AJ1692" s="34" t="s">
        <v>256</v>
      </c>
      <c r="AK1692" s="34" t="s">
        <v>65</v>
      </c>
      <c r="AL1692" s="34" t="s">
        <v>314</v>
      </c>
      <c r="AM1692" s="34" t="s">
        <v>315</v>
      </c>
      <c r="AN1692" s="34">
        <v>5.5518099999999997</v>
      </c>
      <c r="AO1692" s="34" t="s">
        <v>68</v>
      </c>
      <c r="AP1692" s="34"/>
      <c r="AQ1692" s="34"/>
      <c r="AR1692" s="34" t="s">
        <v>68</v>
      </c>
      <c r="AS1692" s="34"/>
      <c r="AT1692" s="34"/>
      <c r="AU1692" s="34" t="s">
        <v>316</v>
      </c>
      <c r="AV1692" s="34" t="s">
        <v>317</v>
      </c>
      <c r="AW1692" s="34">
        <v>24.278549999999999</v>
      </c>
      <c r="AX1692" s="34" t="s">
        <v>402</v>
      </c>
      <c r="AY1692" s="34" t="s">
        <v>403</v>
      </c>
      <c r="AZ1692" s="3">
        <v>363</v>
      </c>
      <c r="BA1692" s="34" t="s">
        <v>60</v>
      </c>
      <c r="BB1692" s="34">
        <v>363</v>
      </c>
      <c r="BC1692" s="34" t="s">
        <v>60</v>
      </c>
      <c r="BD1692" s="34" t="s">
        <v>60</v>
      </c>
      <c r="BE1692" s="34" t="s">
        <v>60</v>
      </c>
      <c r="BF1692" s="34" t="str">
        <f>IFERROR(VLOOKUP(Data_Power_app[[#This Row],[PRO ODER]],'Result'!H:J,3,0),"")</f>
        <v>LAMINATION 4</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LEANLINE1_2</v>
      </c>
      <c r="BL1692" s="34"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1820</v>
      </c>
      <c r="B1693" s="34" t="s">
        <v>3242</v>
      </c>
      <c r="C1693" s="34" t="s">
        <v>3243</v>
      </c>
      <c r="D1693" s="34" t="s">
        <v>253</v>
      </c>
      <c r="E1693" s="34" t="s">
        <v>318</v>
      </c>
      <c r="F1693" s="34" t="s">
        <v>59</v>
      </c>
      <c r="G1693" s="34">
        <v>219</v>
      </c>
      <c r="H1693" s="4">
        <v>45820</v>
      </c>
      <c r="I1693" s="4">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v>45831.359039351853</v>
      </c>
      <c r="Y1693" s="4" t="s">
        <v>77</v>
      </c>
      <c r="Z1693" s="4">
        <v>45829</v>
      </c>
      <c r="AA1693" s="4"/>
      <c r="AB1693" s="4" t="s">
        <v>60</v>
      </c>
      <c r="AC1693" s="4">
        <v>45831</v>
      </c>
      <c r="AD1693" s="4">
        <v>45832</v>
      </c>
      <c r="AE1693" s="4">
        <v>45834</v>
      </c>
      <c r="AF1693" s="4"/>
      <c r="AG1693" s="34" t="s">
        <v>95</v>
      </c>
      <c r="AH1693" s="34" t="s">
        <v>255</v>
      </c>
      <c r="AI1693" s="34" t="s">
        <v>401</v>
      </c>
      <c r="AJ1693" s="34" t="s">
        <v>256</v>
      </c>
      <c r="AK1693" s="34" t="s">
        <v>65</v>
      </c>
      <c r="AL1693" s="34" t="s">
        <v>314</v>
      </c>
      <c r="AM1693" s="34" t="s">
        <v>315</v>
      </c>
      <c r="AN1693" s="34">
        <v>3.2568299999999999</v>
      </c>
      <c r="AO1693" s="34" t="s">
        <v>68</v>
      </c>
      <c r="AP1693" s="34"/>
      <c r="AQ1693" s="34"/>
      <c r="AR1693" s="34" t="s">
        <v>68</v>
      </c>
      <c r="AS1693" s="34"/>
      <c r="AT1693" s="34"/>
      <c r="AU1693" s="34" t="s">
        <v>316</v>
      </c>
      <c r="AV1693" s="34" t="s">
        <v>317</v>
      </c>
      <c r="AW1693" s="34">
        <v>14.242179999999999</v>
      </c>
      <c r="AX1693" s="34" t="s">
        <v>402</v>
      </c>
      <c r="AY1693" s="34" t="s">
        <v>403</v>
      </c>
      <c r="AZ1693" s="3">
        <v>219</v>
      </c>
      <c r="BA1693" s="34" t="s">
        <v>60</v>
      </c>
      <c r="BB1693" s="34">
        <v>219</v>
      </c>
      <c r="BC1693" s="34" t="s">
        <v>60</v>
      </c>
      <c r="BD1693" s="34" t="s">
        <v>60</v>
      </c>
      <c r="BE1693" s="34" t="s">
        <v>60</v>
      </c>
      <c r="BF1693" s="34" t="str">
        <f>IFERROR(VLOOKUP(Data_Power_app[[#This Row],[PRO ODER]],'Result'!H:J,3,0),"")</f>
        <v>LAMINATION 4</v>
      </c>
      <c r="BG1693" s="11" t="str">
        <f>IFERROR(VLOOKUP(Data_Power_app[[#This Row],[PRO ODER]]&amp;"LAM",'Real Time'!A:E,4,0),"")</f>
        <v>ML-04</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
      </c>
      <c r="BK1693" s="34" t="str">
        <f>IFERROR(VLOOKUP(Data_Power_app[[#This Row],[PRO ODER]]&amp;"LEAN_IN",'Real Time'!A:D,4,0),"")</f>
        <v>LEANLINE1_2</v>
      </c>
      <c r="BL1693" s="34"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1821</v>
      </c>
      <c r="B1694" s="34" t="s">
        <v>3244</v>
      </c>
      <c r="C1694" s="34" t="s">
        <v>3245</v>
      </c>
      <c r="D1694" s="34" t="s">
        <v>253</v>
      </c>
      <c r="E1694" s="34" t="s">
        <v>318</v>
      </c>
      <c r="F1694" s="34" t="s">
        <v>59</v>
      </c>
      <c r="G1694" s="34">
        <v>183</v>
      </c>
      <c r="H1694" s="4">
        <v>45820</v>
      </c>
      <c r="I1694" s="4">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v>45829.694571759261</v>
      </c>
      <c r="AB1694" s="4" t="s">
        <v>60</v>
      </c>
      <c r="AC1694" s="4">
        <v>45831</v>
      </c>
      <c r="AD1694" s="4">
        <v>45832</v>
      </c>
      <c r="AE1694" s="4">
        <v>45834</v>
      </c>
      <c r="AF1694" s="4">
        <v>45831</v>
      </c>
      <c r="AG1694" s="34" t="s">
        <v>828</v>
      </c>
      <c r="AH1694" s="34" t="s">
        <v>255</v>
      </c>
      <c r="AI1694" s="34" t="s">
        <v>401</v>
      </c>
      <c r="AJ1694" s="34" t="s">
        <v>256</v>
      </c>
      <c r="AK1694" s="34" t="s">
        <v>65</v>
      </c>
      <c r="AL1694" s="34" t="s">
        <v>314</v>
      </c>
      <c r="AM1694" s="34" t="s">
        <v>315</v>
      </c>
      <c r="AN1694" s="34">
        <v>2.7418200000000001</v>
      </c>
      <c r="AO1694" s="34" t="s">
        <v>68</v>
      </c>
      <c r="AP1694" s="34"/>
      <c r="AQ1694" s="34"/>
      <c r="AR1694" s="34" t="s">
        <v>68</v>
      </c>
      <c r="AS1694" s="34"/>
      <c r="AT1694" s="34"/>
      <c r="AU1694" s="34" t="s">
        <v>316</v>
      </c>
      <c r="AV1694" s="34" t="s">
        <v>317</v>
      </c>
      <c r="AW1694" s="34">
        <v>11.990019999999999</v>
      </c>
      <c r="AX1694" s="34" t="s">
        <v>402</v>
      </c>
      <c r="AY1694" s="34" t="s">
        <v>403</v>
      </c>
      <c r="AZ1694" s="3">
        <v>183</v>
      </c>
      <c r="BA1694" s="34" t="s">
        <v>60</v>
      </c>
      <c r="BB1694" s="34">
        <v>183</v>
      </c>
      <c r="BC1694" s="34" t="s">
        <v>60</v>
      </c>
      <c r="BD1694" s="34" t="s">
        <v>60</v>
      </c>
      <c r="BE1694" s="34" t="s">
        <v>60</v>
      </c>
      <c r="BF1694" s="34" t="str">
        <f>IFERROR(VLOOKUP(Data_Power_app[[#This Row],[PRO ODER]],'Result'!H:J,3,0),"")</f>
        <v>LAMINATION 4</v>
      </c>
      <c r="BG1694" s="11" t="str">
        <f>IFERROR(VLOOKUP(Data_Power_app[[#This Row],[PRO ODER]]&amp;"LAM",'Real Time'!A:E,4,0),"")</f>
        <v>ML-04</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
      </c>
      <c r="BK1694" s="34" t="str">
        <f>IFERROR(VLOOKUP(Data_Power_app[[#This Row],[PRO ODER]]&amp;"LEAN_IN",'Real Time'!A:D,4,0),"")</f>
        <v>LEANLINE1_2</v>
      </c>
      <c r="BL1694" s="34"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1822</v>
      </c>
      <c r="B1695" s="34" t="s">
        <v>3246</v>
      </c>
      <c r="C1695" s="34" t="s">
        <v>3247</v>
      </c>
      <c r="D1695" s="34" t="s">
        <v>253</v>
      </c>
      <c r="E1695" s="34" t="s">
        <v>318</v>
      </c>
      <c r="F1695" s="34" t="s">
        <v>59</v>
      </c>
      <c r="G1695" s="34">
        <v>507</v>
      </c>
      <c r="H1695" s="4">
        <v>45820</v>
      </c>
      <c r="I1695" s="4">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v>45831.358993055554</v>
      </c>
      <c r="Y1695" s="4" t="s">
        <v>77</v>
      </c>
      <c r="Z1695" s="4">
        <v>45829</v>
      </c>
      <c r="AA1695" s="4"/>
      <c r="AB1695" s="4" t="s">
        <v>60</v>
      </c>
      <c r="AC1695" s="4">
        <v>45831</v>
      </c>
      <c r="AD1695" s="4">
        <v>45832</v>
      </c>
      <c r="AE1695" s="4">
        <v>45834</v>
      </c>
      <c r="AF1695" s="4"/>
      <c r="AG1695" s="34" t="s">
        <v>95</v>
      </c>
      <c r="AH1695" s="34" t="s">
        <v>255</v>
      </c>
      <c r="AI1695" s="34" t="s">
        <v>401</v>
      </c>
      <c r="AJ1695" s="34" t="s">
        <v>256</v>
      </c>
      <c r="AK1695" s="34" t="s">
        <v>65</v>
      </c>
      <c r="AL1695" s="34" t="s">
        <v>314</v>
      </c>
      <c r="AM1695" s="34" t="s">
        <v>315</v>
      </c>
      <c r="AN1695" s="34">
        <v>7.6178400000000002</v>
      </c>
      <c r="AO1695" s="34" t="s">
        <v>68</v>
      </c>
      <c r="AP1695" s="34"/>
      <c r="AQ1695" s="34"/>
      <c r="AR1695" s="34" t="s">
        <v>68</v>
      </c>
      <c r="AS1695" s="34"/>
      <c r="AT1695" s="34"/>
      <c r="AU1695" s="34" t="s">
        <v>316</v>
      </c>
      <c r="AV1695" s="34" t="s">
        <v>317</v>
      </c>
      <c r="AW1695" s="34">
        <v>33.313070000000003</v>
      </c>
      <c r="AX1695" s="34" t="s">
        <v>402</v>
      </c>
      <c r="AY1695" s="34" t="s">
        <v>403</v>
      </c>
      <c r="AZ1695" s="3">
        <v>507</v>
      </c>
      <c r="BA1695" s="34" t="s">
        <v>60</v>
      </c>
      <c r="BB1695" s="34">
        <v>507</v>
      </c>
      <c r="BC1695" s="34" t="s">
        <v>60</v>
      </c>
      <c r="BD1695" s="34" t="s">
        <v>60</v>
      </c>
      <c r="BE1695" s="34" t="s">
        <v>60</v>
      </c>
      <c r="BF1695" s="34" t="str">
        <f>IFERROR(VLOOKUP(Data_Power_app[[#This Row],[PRO ODER]],'Result'!H:J,3,0),"")</f>
        <v>LAMINATION 4</v>
      </c>
      <c r="BG1695" s="11" t="str">
        <f>IFERROR(VLOOKUP(Data_Power_app[[#This Row],[PRO ODER]]&amp;"LAM",'Real Time'!A:E,4,0),"")</f>
        <v>ML-04</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1823</v>
      </c>
      <c r="B1696" s="34" t="s">
        <v>3248</v>
      </c>
      <c r="C1696" s="34" t="s">
        <v>3249</v>
      </c>
      <c r="D1696" s="34" t="s">
        <v>253</v>
      </c>
      <c r="E1696" s="34" t="s">
        <v>318</v>
      </c>
      <c r="F1696" s="34" t="s">
        <v>59</v>
      </c>
      <c r="G1696" s="34">
        <v>159</v>
      </c>
      <c r="H1696" s="4">
        <v>45820</v>
      </c>
      <c r="I1696" s="4">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4" t="s">
        <v>287</v>
      </c>
      <c r="AH1696" s="34" t="s">
        <v>255</v>
      </c>
      <c r="AI1696" s="34" t="s">
        <v>401</v>
      </c>
      <c r="AJ1696" s="34" t="s">
        <v>256</v>
      </c>
      <c r="AK1696" s="34" t="s">
        <v>65</v>
      </c>
      <c r="AL1696" s="34" t="s">
        <v>314</v>
      </c>
      <c r="AM1696" s="34" t="s">
        <v>315</v>
      </c>
      <c r="AN1696" s="34">
        <v>2.3563999999999998</v>
      </c>
      <c r="AO1696" s="34" t="s">
        <v>68</v>
      </c>
      <c r="AP1696" s="34"/>
      <c r="AQ1696" s="34"/>
      <c r="AR1696" s="34" t="s">
        <v>68</v>
      </c>
      <c r="AS1696" s="34"/>
      <c r="AT1696" s="34"/>
      <c r="AU1696" s="34" t="s">
        <v>316</v>
      </c>
      <c r="AV1696" s="34" t="s">
        <v>317</v>
      </c>
      <c r="AW1696" s="34">
        <v>10.304500000000001</v>
      </c>
      <c r="AX1696" s="34" t="s">
        <v>402</v>
      </c>
      <c r="AY1696" s="34" t="s">
        <v>403</v>
      </c>
      <c r="AZ1696" s="3">
        <v>159</v>
      </c>
      <c r="BA1696" s="34" t="s">
        <v>60</v>
      </c>
      <c r="BB1696" s="34">
        <v>159</v>
      </c>
      <c r="BC1696" s="34" t="s">
        <v>60</v>
      </c>
      <c r="BD1696" s="34" t="s">
        <v>60</v>
      </c>
      <c r="BE1696" s="34" t="s">
        <v>60</v>
      </c>
      <c r="BF1696" s="34" t="str">
        <f>IFERROR(VLOOKUP(Data_Power_app[[#This Row],[PRO ODER]],'Result'!H:J,3,0),"")</f>
        <v>LAMINATION 4</v>
      </c>
      <c r="BG1696" s="11" t="str">
        <f>IFERROR(VLOOKUP(Data_Power_app[[#This Row],[PRO ODER]]&amp;"LAM",'Real Time'!A:E,4,0),"")</f>
        <v>ML-04</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
      </c>
      <c r="BK1696" s="34" t="str">
        <f>IFERROR(VLOOKUP(Data_Power_app[[#This Row],[PRO ODER]]&amp;"LEAN_IN",'Real Time'!A:D,4,0),"")</f>
        <v/>
      </c>
      <c r="BL1696" s="34"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1824</v>
      </c>
      <c r="B1697" s="34" t="s">
        <v>3250</v>
      </c>
      <c r="C1697" s="34" t="s">
        <v>3251</v>
      </c>
      <c r="D1697" s="34" t="s">
        <v>253</v>
      </c>
      <c r="E1697" s="34" t="s">
        <v>318</v>
      </c>
      <c r="F1697" s="34" t="s">
        <v>59</v>
      </c>
      <c r="G1697" s="34">
        <v>111</v>
      </c>
      <c r="H1697" s="4">
        <v>45820</v>
      </c>
      <c r="I1697" s="4">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v>45831.358888888892</v>
      </c>
      <c r="Y1697" s="4" t="s">
        <v>77</v>
      </c>
      <c r="Z1697" s="4">
        <v>45829</v>
      </c>
      <c r="AA1697" s="4"/>
      <c r="AB1697" s="4" t="s">
        <v>60</v>
      </c>
      <c r="AC1697" s="4">
        <v>45831</v>
      </c>
      <c r="AD1697" s="4">
        <v>45832</v>
      </c>
      <c r="AE1697" s="4">
        <v>45834</v>
      </c>
      <c r="AF1697" s="4"/>
      <c r="AG1697" s="34" t="s">
        <v>95</v>
      </c>
      <c r="AH1697" s="34" t="s">
        <v>255</v>
      </c>
      <c r="AI1697" s="34" t="s">
        <v>401</v>
      </c>
      <c r="AJ1697" s="34" t="s">
        <v>256</v>
      </c>
      <c r="AK1697" s="34" t="s">
        <v>65</v>
      </c>
      <c r="AL1697" s="34" t="s">
        <v>314</v>
      </c>
      <c r="AM1697" s="34" t="s">
        <v>315</v>
      </c>
      <c r="AN1697" s="34">
        <v>1.7077199999999999</v>
      </c>
      <c r="AO1697" s="34" t="s">
        <v>68</v>
      </c>
      <c r="AP1697" s="34"/>
      <c r="AQ1697" s="34"/>
      <c r="AR1697" s="34" t="s">
        <v>68</v>
      </c>
      <c r="AS1697" s="34"/>
      <c r="AT1697" s="34"/>
      <c r="AU1697" s="34" t="s">
        <v>316</v>
      </c>
      <c r="AV1697" s="34" t="s">
        <v>317</v>
      </c>
      <c r="AW1697" s="34">
        <v>7.4680099999999996</v>
      </c>
      <c r="AX1697" s="34" t="s">
        <v>402</v>
      </c>
      <c r="AY1697" s="34" t="s">
        <v>403</v>
      </c>
      <c r="AZ1697" s="3">
        <v>111</v>
      </c>
      <c r="BA1697" s="34" t="s">
        <v>60</v>
      </c>
      <c r="BB1697" s="34">
        <v>111</v>
      </c>
      <c r="BC1697" s="34" t="s">
        <v>60</v>
      </c>
      <c r="BD1697" s="34" t="s">
        <v>60</v>
      </c>
      <c r="BE1697" s="34" t="s">
        <v>60</v>
      </c>
      <c r="BF1697" s="34" t="str">
        <f>IFERROR(VLOOKUP(Data_Power_app[[#This Row],[PRO ODER]],'Result'!H:J,3,0),"")</f>
        <v>LAMINATION 4</v>
      </c>
      <c r="BG1697" s="11"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1825</v>
      </c>
      <c r="B1698" s="34" t="s">
        <v>3252</v>
      </c>
      <c r="C1698" s="34" t="s">
        <v>3253</v>
      </c>
      <c r="D1698" s="34" t="s">
        <v>253</v>
      </c>
      <c r="E1698" s="34" t="s">
        <v>318</v>
      </c>
      <c r="F1698" s="34" t="s">
        <v>59</v>
      </c>
      <c r="G1698" s="34">
        <v>111</v>
      </c>
      <c r="H1698" s="4">
        <v>45820</v>
      </c>
      <c r="I1698" s="4">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v>45831.358946759261</v>
      </c>
      <c r="Y1698" s="4" t="s">
        <v>77</v>
      </c>
      <c r="Z1698" s="4">
        <v>45829</v>
      </c>
      <c r="AA1698" s="4"/>
      <c r="AB1698" s="4" t="s">
        <v>60</v>
      </c>
      <c r="AC1698" s="4">
        <v>45831</v>
      </c>
      <c r="AD1698" s="4">
        <v>45832</v>
      </c>
      <c r="AE1698" s="4">
        <v>45834</v>
      </c>
      <c r="AF1698" s="4"/>
      <c r="AG1698" s="34" t="s">
        <v>95</v>
      </c>
      <c r="AH1698" s="34" t="s">
        <v>255</v>
      </c>
      <c r="AI1698" s="34" t="s">
        <v>401</v>
      </c>
      <c r="AJ1698" s="34" t="s">
        <v>256</v>
      </c>
      <c r="AK1698" s="34" t="s">
        <v>65</v>
      </c>
      <c r="AL1698" s="34" t="s">
        <v>314</v>
      </c>
      <c r="AM1698" s="34" t="s">
        <v>315</v>
      </c>
      <c r="AN1698" s="34">
        <v>1.74654</v>
      </c>
      <c r="AO1698" s="34" t="s">
        <v>68</v>
      </c>
      <c r="AP1698" s="34"/>
      <c r="AQ1698" s="34"/>
      <c r="AR1698" s="34" t="s">
        <v>68</v>
      </c>
      <c r="AS1698" s="34"/>
      <c r="AT1698" s="34"/>
      <c r="AU1698" s="34" t="s">
        <v>316</v>
      </c>
      <c r="AV1698" s="34" t="s">
        <v>317</v>
      </c>
      <c r="AW1698" s="34">
        <v>7.6379400000000004</v>
      </c>
      <c r="AX1698" s="34" t="s">
        <v>402</v>
      </c>
      <c r="AY1698" s="34" t="s">
        <v>403</v>
      </c>
      <c r="AZ1698" s="3">
        <v>111</v>
      </c>
      <c r="BA1698" s="34" t="s">
        <v>60</v>
      </c>
      <c r="BB1698" s="34">
        <v>111</v>
      </c>
      <c r="BC1698" s="34" t="s">
        <v>60</v>
      </c>
      <c r="BD1698" s="34" t="s">
        <v>60</v>
      </c>
      <c r="BE1698" s="34" t="s">
        <v>60</v>
      </c>
      <c r="BF1698" s="34" t="str">
        <f>IFERROR(VLOOKUP(Data_Power_app[[#This Row],[PRO ODER]],'Result'!H:J,3,0),"")</f>
        <v>LAMINATION 4</v>
      </c>
      <c r="BG1698" s="11"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LEANLINE1_2</v>
      </c>
      <c r="BL1698" s="34"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1826</v>
      </c>
      <c r="B1699" s="34" t="s">
        <v>5407</v>
      </c>
      <c r="C1699" s="34" t="s">
        <v>5408</v>
      </c>
      <c r="D1699" s="34" t="s">
        <v>253</v>
      </c>
      <c r="E1699" s="34" t="s">
        <v>318</v>
      </c>
      <c r="F1699" s="34" t="s">
        <v>59</v>
      </c>
      <c r="G1699" s="34">
        <v>519</v>
      </c>
      <c r="H1699" s="4">
        <v>45821</v>
      </c>
      <c r="I1699" s="4">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v>45829.861087962963</v>
      </c>
      <c r="W1699" s="4">
        <v>45828</v>
      </c>
      <c r="X1699" s="4"/>
      <c r="Y1699" s="4" t="s">
        <v>60</v>
      </c>
      <c r="Z1699" s="4">
        <v>45830</v>
      </c>
      <c r="AA1699" s="4"/>
      <c r="AB1699" s="4" t="s">
        <v>60</v>
      </c>
      <c r="AC1699" s="4">
        <v>45831</v>
      </c>
      <c r="AD1699" s="4">
        <v>45832</v>
      </c>
      <c r="AE1699" s="4">
        <v>45834</v>
      </c>
      <c r="AF1699" s="4"/>
      <c r="AG1699" s="34" t="s">
        <v>287</v>
      </c>
      <c r="AH1699" s="34" t="s">
        <v>255</v>
      </c>
      <c r="AI1699" s="34" t="s">
        <v>396</v>
      </c>
      <c r="AJ1699" s="34" t="s">
        <v>256</v>
      </c>
      <c r="AK1699" s="34" t="s">
        <v>98</v>
      </c>
      <c r="AL1699" s="34" t="s">
        <v>314</v>
      </c>
      <c r="AM1699" s="34" t="s">
        <v>315</v>
      </c>
      <c r="AN1699" s="34">
        <v>10.21171</v>
      </c>
      <c r="AO1699" s="34" t="s">
        <v>68</v>
      </c>
      <c r="AP1699" s="34"/>
      <c r="AQ1699" s="34"/>
      <c r="AR1699" s="34" t="s">
        <v>68</v>
      </c>
      <c r="AS1699" s="34"/>
      <c r="AT1699" s="34"/>
      <c r="AU1699" s="34" t="s">
        <v>316</v>
      </c>
      <c r="AV1699" s="34" t="s">
        <v>317</v>
      </c>
      <c r="AW1699" s="34">
        <v>44.664740000000002</v>
      </c>
      <c r="AX1699" s="34" t="s">
        <v>397</v>
      </c>
      <c r="AY1699" s="34" t="s">
        <v>398</v>
      </c>
      <c r="AZ1699" s="3">
        <v>519</v>
      </c>
      <c r="BA1699" s="34" t="s">
        <v>60</v>
      </c>
      <c r="BB1699" s="34">
        <v>519</v>
      </c>
      <c r="BC1699" s="34" t="s">
        <v>60</v>
      </c>
      <c r="BD1699" s="34" t="s">
        <v>60</v>
      </c>
      <c r="BE1699" s="34" t="s">
        <v>60</v>
      </c>
      <c r="BF1699" s="34" t="str">
        <f>IFERROR(VLOOKUP(Data_Power_app[[#This Row],[PRO ODER]],'Result'!H:J,3,0),"")</f>
        <v>LAMINATION 6</v>
      </c>
      <c r="BG1699" s="11" t="str">
        <f>IFERROR(VLOOKUP(Data_Power_app[[#This Row],[PRO ODER]]&amp;"LAM",'Real Time'!A:E,4,0),"")</f>
        <v>ML-05</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
      </c>
      <c r="BL1699" s="34"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1827</v>
      </c>
      <c r="B1700" s="34" t="s">
        <v>5409</v>
      </c>
      <c r="C1700" s="34" t="s">
        <v>5410</v>
      </c>
      <c r="D1700" s="34" t="s">
        <v>253</v>
      </c>
      <c r="E1700" s="34" t="s">
        <v>318</v>
      </c>
      <c r="F1700" s="34" t="s">
        <v>59</v>
      </c>
      <c r="G1700" s="34">
        <v>843</v>
      </c>
      <c r="H1700" s="4">
        <v>45821</v>
      </c>
      <c r="I1700" s="4">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v>45829.111296296294</v>
      </c>
      <c r="W1700" s="4">
        <v>45828</v>
      </c>
      <c r="X1700" s="4"/>
      <c r="Y1700" s="4" t="s">
        <v>60</v>
      </c>
      <c r="Z1700" s="4">
        <v>45830</v>
      </c>
      <c r="AA1700" s="4"/>
      <c r="AB1700" s="4" t="s">
        <v>60</v>
      </c>
      <c r="AC1700" s="4">
        <v>45831</v>
      </c>
      <c r="AD1700" s="4">
        <v>45832</v>
      </c>
      <c r="AE1700" s="4">
        <v>45834</v>
      </c>
      <c r="AF1700" s="4"/>
      <c r="AG1700" s="34" t="s">
        <v>287</v>
      </c>
      <c r="AH1700" s="34" t="s">
        <v>255</v>
      </c>
      <c r="AI1700" s="34" t="s">
        <v>396</v>
      </c>
      <c r="AJ1700" s="34" t="s">
        <v>256</v>
      </c>
      <c r="AK1700" s="34" t="s">
        <v>98</v>
      </c>
      <c r="AL1700" s="34" t="s">
        <v>314</v>
      </c>
      <c r="AM1700" s="34" t="s">
        <v>315</v>
      </c>
      <c r="AN1700" s="34">
        <v>16.717140000000001</v>
      </c>
      <c r="AO1700" s="34" t="s">
        <v>68</v>
      </c>
      <c r="AP1700" s="34"/>
      <c r="AQ1700" s="34"/>
      <c r="AR1700" s="34" t="s">
        <v>68</v>
      </c>
      <c r="AS1700" s="34"/>
      <c r="AT1700" s="34"/>
      <c r="AU1700" s="34" t="s">
        <v>316</v>
      </c>
      <c r="AV1700" s="34" t="s">
        <v>317</v>
      </c>
      <c r="AW1700" s="34">
        <v>73.119410000000002</v>
      </c>
      <c r="AX1700" s="34" t="s">
        <v>397</v>
      </c>
      <c r="AY1700" s="34" t="s">
        <v>398</v>
      </c>
      <c r="AZ1700" s="3">
        <v>843</v>
      </c>
      <c r="BA1700" s="34" t="s">
        <v>60</v>
      </c>
      <c r="BB1700" s="34">
        <v>843</v>
      </c>
      <c r="BC1700" s="34" t="s">
        <v>60</v>
      </c>
      <c r="BD1700" s="34" t="s">
        <v>60</v>
      </c>
      <c r="BE1700" s="34" t="s">
        <v>60</v>
      </c>
      <c r="BF1700" s="34" t="str">
        <f>IFERROR(VLOOKUP(Data_Power_app[[#This Row],[PRO ODER]],'Result'!H:J,3,0),"")</f>
        <v>LAMINATION 6</v>
      </c>
      <c r="BG1700" s="11" t="str">
        <f>IFERROR(VLOOKUP(Data_Power_app[[#This Row],[PRO ODER]]&amp;"LAM",'Real Time'!A:E,4,0),"")</f>
        <v>ML-05</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
      </c>
      <c r="BK1700" s="34" t="str">
        <f>IFERROR(VLOOKUP(Data_Power_app[[#This Row],[PRO ODER]]&amp;"LEAN_IN",'Real Time'!A:D,4,0),"")</f>
        <v/>
      </c>
      <c r="BL1700" s="34"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1828</v>
      </c>
      <c r="B1701" s="34" t="s">
        <v>5411</v>
      </c>
      <c r="C1701" s="34" t="s">
        <v>5412</v>
      </c>
      <c r="D1701" s="34" t="s">
        <v>253</v>
      </c>
      <c r="E1701" s="34" t="s">
        <v>318</v>
      </c>
      <c r="F1701" s="34" t="s">
        <v>59</v>
      </c>
      <c r="G1701" s="34">
        <v>219</v>
      </c>
      <c r="H1701" s="4">
        <v>45821</v>
      </c>
      <c r="I1701" s="4">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v>45829.835219907407</v>
      </c>
      <c r="W1701" s="4">
        <v>45828</v>
      </c>
      <c r="X1701" s="4"/>
      <c r="Y1701" s="4" t="s">
        <v>60</v>
      </c>
      <c r="Z1701" s="4">
        <v>45830</v>
      </c>
      <c r="AA1701" s="4"/>
      <c r="AB1701" s="4" t="s">
        <v>60</v>
      </c>
      <c r="AC1701" s="4">
        <v>45831</v>
      </c>
      <c r="AD1701" s="4">
        <v>45832</v>
      </c>
      <c r="AE1701" s="4">
        <v>45834</v>
      </c>
      <c r="AF1701" s="4"/>
      <c r="AG1701" s="34" t="s">
        <v>287</v>
      </c>
      <c r="AH1701" s="34" t="s">
        <v>255</v>
      </c>
      <c r="AI1701" s="34" t="s">
        <v>396</v>
      </c>
      <c r="AJ1701" s="34" t="s">
        <v>256</v>
      </c>
      <c r="AK1701" s="34" t="s">
        <v>98</v>
      </c>
      <c r="AL1701" s="34" t="s">
        <v>314</v>
      </c>
      <c r="AM1701" s="34" t="s">
        <v>315</v>
      </c>
      <c r="AN1701" s="34">
        <v>4.2983799999999999</v>
      </c>
      <c r="AO1701" s="34" t="s">
        <v>68</v>
      </c>
      <c r="AP1701" s="34"/>
      <c r="AQ1701" s="34"/>
      <c r="AR1701" s="34" t="s">
        <v>68</v>
      </c>
      <c r="AS1701" s="34"/>
      <c r="AT1701" s="34"/>
      <c r="AU1701" s="34" t="s">
        <v>316</v>
      </c>
      <c r="AV1701" s="34" t="s">
        <v>317</v>
      </c>
      <c r="AW1701" s="34">
        <v>18.800280000000001</v>
      </c>
      <c r="AX1701" s="34" t="s">
        <v>397</v>
      </c>
      <c r="AY1701" s="34" t="s">
        <v>398</v>
      </c>
      <c r="AZ1701" s="3">
        <v>219</v>
      </c>
      <c r="BA1701" s="34" t="s">
        <v>60</v>
      </c>
      <c r="BB1701" s="34">
        <v>219</v>
      </c>
      <c r="BC1701" s="34" t="s">
        <v>60</v>
      </c>
      <c r="BD1701" s="34" t="s">
        <v>60</v>
      </c>
      <c r="BE1701" s="34" t="s">
        <v>60</v>
      </c>
      <c r="BF1701" s="34" t="str">
        <f>IFERROR(VLOOKUP(Data_Power_app[[#This Row],[PRO ODER]],'Result'!H:J,3,0),"")</f>
        <v>LAMINATION 6</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
      </c>
      <c r="BL1701" s="34"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1829</v>
      </c>
      <c r="B1702" s="34" t="s">
        <v>5413</v>
      </c>
      <c r="C1702" s="34" t="s">
        <v>5414</v>
      </c>
      <c r="D1702" s="34" t="s">
        <v>253</v>
      </c>
      <c r="E1702" s="34" t="s">
        <v>318</v>
      </c>
      <c r="F1702" s="34" t="s">
        <v>59</v>
      </c>
      <c r="G1702" s="34">
        <v>111</v>
      </c>
      <c r="H1702" s="4">
        <v>45821</v>
      </c>
      <c r="I1702" s="4">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v>45829.835138888891</v>
      </c>
      <c r="W1702" s="4">
        <v>45828</v>
      </c>
      <c r="X1702" s="4"/>
      <c r="Y1702" s="4" t="s">
        <v>60</v>
      </c>
      <c r="Z1702" s="4">
        <v>45830</v>
      </c>
      <c r="AA1702" s="4"/>
      <c r="AB1702" s="4" t="s">
        <v>60</v>
      </c>
      <c r="AC1702" s="4">
        <v>45831</v>
      </c>
      <c r="AD1702" s="4">
        <v>45832</v>
      </c>
      <c r="AE1702" s="4">
        <v>45834</v>
      </c>
      <c r="AF1702" s="4"/>
      <c r="AG1702" s="34" t="s">
        <v>287</v>
      </c>
      <c r="AH1702" s="34" t="s">
        <v>255</v>
      </c>
      <c r="AI1702" s="34" t="s">
        <v>396</v>
      </c>
      <c r="AJ1702" s="34" t="s">
        <v>256</v>
      </c>
      <c r="AK1702" s="34" t="s">
        <v>98</v>
      </c>
      <c r="AL1702" s="34" t="s">
        <v>314</v>
      </c>
      <c r="AM1702" s="34" t="s">
        <v>315</v>
      </c>
      <c r="AN1702" s="34">
        <v>2.1563099999999999</v>
      </c>
      <c r="AO1702" s="34" t="s">
        <v>68</v>
      </c>
      <c r="AP1702" s="34"/>
      <c r="AQ1702" s="34"/>
      <c r="AR1702" s="34" t="s">
        <v>68</v>
      </c>
      <c r="AS1702" s="34"/>
      <c r="AT1702" s="34"/>
      <c r="AU1702" s="34" t="s">
        <v>316</v>
      </c>
      <c r="AV1702" s="34" t="s">
        <v>317</v>
      </c>
      <c r="AW1702" s="34">
        <v>9.4310700000000001</v>
      </c>
      <c r="AX1702" s="34" t="s">
        <v>397</v>
      </c>
      <c r="AY1702" s="34" t="s">
        <v>398</v>
      </c>
      <c r="AZ1702" s="3">
        <v>111</v>
      </c>
      <c r="BA1702" s="34" t="s">
        <v>60</v>
      </c>
      <c r="BB1702" s="34">
        <v>111</v>
      </c>
      <c r="BC1702" s="34" t="s">
        <v>60</v>
      </c>
      <c r="BD1702" s="34" t="s">
        <v>60</v>
      </c>
      <c r="BE1702" s="34" t="s">
        <v>60</v>
      </c>
      <c r="BF1702" s="34" t="str">
        <f>IFERROR(VLOOKUP(Data_Power_app[[#This Row],[PRO ODER]],'Result'!H:J,3,0),"")</f>
        <v>LAMINATION 6</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
      </c>
      <c r="BK1702" s="34" t="str">
        <f>IFERROR(VLOOKUP(Data_Power_app[[#This Row],[PRO ODER]]&amp;"LEAN_IN",'Real Time'!A:D,4,0),"")</f>
        <v/>
      </c>
      <c r="BL1702" s="34"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1830</v>
      </c>
      <c r="B1703" s="34" t="s">
        <v>5415</v>
      </c>
      <c r="C1703" s="34" t="s">
        <v>5416</v>
      </c>
      <c r="D1703" s="34" t="s">
        <v>253</v>
      </c>
      <c r="E1703" s="34" t="s">
        <v>318</v>
      </c>
      <c r="F1703" s="34" t="s">
        <v>59</v>
      </c>
      <c r="G1703" s="34">
        <v>219</v>
      </c>
      <c r="H1703" s="4">
        <v>45821</v>
      </c>
      <c r="I1703" s="4">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v>45829.072245370371</v>
      </c>
      <c r="W1703" s="4">
        <v>45828</v>
      </c>
      <c r="X1703" s="4">
        <v>45829.10601851852</v>
      </c>
      <c r="Y1703" s="4" t="s">
        <v>77</v>
      </c>
      <c r="Z1703" s="4">
        <v>45830</v>
      </c>
      <c r="AA1703" s="4"/>
      <c r="AB1703" s="4" t="s">
        <v>60</v>
      </c>
      <c r="AC1703" s="4">
        <v>45831</v>
      </c>
      <c r="AD1703" s="4">
        <v>45832</v>
      </c>
      <c r="AE1703" s="4">
        <v>45834</v>
      </c>
      <c r="AF1703" s="4"/>
      <c r="AG1703" s="34" t="s">
        <v>95</v>
      </c>
      <c r="AH1703" s="34" t="s">
        <v>255</v>
      </c>
      <c r="AI1703" s="34" t="s">
        <v>401</v>
      </c>
      <c r="AJ1703" s="34" t="s">
        <v>256</v>
      </c>
      <c r="AK1703" s="34" t="s">
        <v>65</v>
      </c>
      <c r="AL1703" s="34" t="s">
        <v>314</v>
      </c>
      <c r="AM1703" s="34" t="s">
        <v>315</v>
      </c>
      <c r="AN1703" s="34">
        <v>3.1920899999999999</v>
      </c>
      <c r="AO1703" s="34" t="s">
        <v>68</v>
      </c>
      <c r="AP1703" s="34"/>
      <c r="AQ1703" s="34"/>
      <c r="AR1703" s="34" t="s">
        <v>68</v>
      </c>
      <c r="AS1703" s="34"/>
      <c r="AT1703" s="34"/>
      <c r="AU1703" s="34" t="s">
        <v>316</v>
      </c>
      <c r="AV1703" s="34" t="s">
        <v>317</v>
      </c>
      <c r="AW1703" s="34">
        <v>13.959020000000001</v>
      </c>
      <c r="AX1703" s="34" t="s">
        <v>402</v>
      </c>
      <c r="AY1703" s="34" t="s">
        <v>403</v>
      </c>
      <c r="AZ1703" s="3">
        <v>219</v>
      </c>
      <c r="BA1703" s="34" t="s">
        <v>60</v>
      </c>
      <c r="BB1703" s="34">
        <v>219</v>
      </c>
      <c r="BC1703" s="34" t="s">
        <v>60</v>
      </c>
      <c r="BD1703" s="34" t="s">
        <v>60</v>
      </c>
      <c r="BE1703" s="34" t="s">
        <v>60</v>
      </c>
      <c r="BF1703" s="34" t="str">
        <f>IFERROR(VLOOKUP(Data_Power_app[[#This Row],[PRO ODER]],'Result'!H:J,3,0),"")</f>
        <v>LAMINATION 6</v>
      </c>
      <c r="BG1703" s="11" t="str">
        <f>IFERROR(VLOOKUP(Data_Power_app[[#This Row],[PRO ODER]]&amp;"LAM",'Real Time'!A:E,4,0),"")</f>
        <v>ML-05</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1831</v>
      </c>
      <c r="B1704" s="34" t="s">
        <v>5417</v>
      </c>
      <c r="C1704" s="34" t="s">
        <v>5418</v>
      </c>
      <c r="D1704" s="34" t="s">
        <v>253</v>
      </c>
      <c r="E1704" s="34" t="s">
        <v>318</v>
      </c>
      <c r="F1704" s="34" t="s">
        <v>59</v>
      </c>
      <c r="G1704" s="34">
        <v>399</v>
      </c>
      <c r="H1704" s="4">
        <v>45821</v>
      </c>
      <c r="I1704" s="4">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v>45829.072129629632</v>
      </c>
      <c r="W1704" s="4">
        <v>45828</v>
      </c>
      <c r="X1704" s="4">
        <v>45829.105902777781</v>
      </c>
      <c r="Y1704" s="4" t="s">
        <v>77</v>
      </c>
      <c r="Z1704" s="4">
        <v>45830</v>
      </c>
      <c r="AA1704" s="4"/>
      <c r="AB1704" s="4" t="s">
        <v>60</v>
      </c>
      <c r="AC1704" s="4">
        <v>45831</v>
      </c>
      <c r="AD1704" s="4">
        <v>45832</v>
      </c>
      <c r="AE1704" s="4">
        <v>45834</v>
      </c>
      <c r="AF1704" s="4"/>
      <c r="AG1704" s="34" t="s">
        <v>95</v>
      </c>
      <c r="AH1704" s="34" t="s">
        <v>255</v>
      </c>
      <c r="AI1704" s="34" t="s">
        <v>401</v>
      </c>
      <c r="AJ1704" s="34" t="s">
        <v>256</v>
      </c>
      <c r="AK1704" s="34" t="s">
        <v>65</v>
      </c>
      <c r="AL1704" s="34" t="s">
        <v>314</v>
      </c>
      <c r="AM1704" s="34" t="s">
        <v>315</v>
      </c>
      <c r="AN1704" s="34">
        <v>5.9031200000000004</v>
      </c>
      <c r="AO1704" s="34" t="s">
        <v>68</v>
      </c>
      <c r="AP1704" s="34"/>
      <c r="AQ1704" s="34"/>
      <c r="AR1704" s="34" t="s">
        <v>68</v>
      </c>
      <c r="AS1704" s="34"/>
      <c r="AT1704" s="34"/>
      <c r="AU1704" s="34" t="s">
        <v>316</v>
      </c>
      <c r="AV1704" s="34" t="s">
        <v>317</v>
      </c>
      <c r="AW1704" s="34">
        <v>25.814430000000002</v>
      </c>
      <c r="AX1704" s="34" t="s">
        <v>402</v>
      </c>
      <c r="AY1704" s="34" t="s">
        <v>403</v>
      </c>
      <c r="AZ1704" s="3">
        <v>399</v>
      </c>
      <c r="BA1704" s="34" t="s">
        <v>60</v>
      </c>
      <c r="BB1704" s="34">
        <v>399</v>
      </c>
      <c r="BC1704" s="34" t="s">
        <v>60</v>
      </c>
      <c r="BD1704" s="34" t="s">
        <v>60</v>
      </c>
      <c r="BE1704" s="34" t="s">
        <v>60</v>
      </c>
      <c r="BF1704" s="34" t="str">
        <f>IFERROR(VLOOKUP(Data_Power_app[[#This Row],[PRO ODER]],'Result'!H:J,3,0),"")</f>
        <v>LAMINATION 6</v>
      </c>
      <c r="BG1704" s="11" t="str">
        <f>IFERROR(VLOOKUP(Data_Power_app[[#This Row],[PRO ODER]]&amp;"LAM",'Real Time'!A:E,4,0),"")</f>
        <v>ML-05</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1832</v>
      </c>
      <c r="B1705" s="34" t="s">
        <v>5419</v>
      </c>
      <c r="C1705" s="34" t="s">
        <v>5420</v>
      </c>
      <c r="D1705" s="34" t="s">
        <v>253</v>
      </c>
      <c r="E1705" s="34" t="s">
        <v>318</v>
      </c>
      <c r="F1705" s="34" t="s">
        <v>59</v>
      </c>
      <c r="G1705" s="34">
        <v>351</v>
      </c>
      <c r="H1705" s="4">
        <v>45821</v>
      </c>
      <c r="I1705" s="4">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v>45829.072071759256</v>
      </c>
      <c r="W1705" s="4">
        <v>45828</v>
      </c>
      <c r="X1705" s="4">
        <v>45829.105856481481</v>
      </c>
      <c r="Y1705" s="4" t="s">
        <v>77</v>
      </c>
      <c r="Z1705" s="4">
        <v>45830</v>
      </c>
      <c r="AA1705" s="4"/>
      <c r="AB1705" s="4" t="s">
        <v>60</v>
      </c>
      <c r="AC1705" s="4">
        <v>45831</v>
      </c>
      <c r="AD1705" s="4">
        <v>45832</v>
      </c>
      <c r="AE1705" s="4">
        <v>45834</v>
      </c>
      <c r="AF1705" s="4"/>
      <c r="AG1705" s="34" t="s">
        <v>95</v>
      </c>
      <c r="AH1705" s="34" t="s">
        <v>255</v>
      </c>
      <c r="AI1705" s="34" t="s">
        <v>401</v>
      </c>
      <c r="AJ1705" s="34" t="s">
        <v>256</v>
      </c>
      <c r="AK1705" s="34" t="s">
        <v>65</v>
      </c>
      <c r="AL1705" s="34" t="s">
        <v>314</v>
      </c>
      <c r="AM1705" s="34" t="s">
        <v>315</v>
      </c>
      <c r="AN1705" s="34">
        <v>5.3726000000000003</v>
      </c>
      <c r="AO1705" s="34" t="s">
        <v>68</v>
      </c>
      <c r="AP1705" s="34"/>
      <c r="AQ1705" s="34"/>
      <c r="AR1705" s="34" t="s">
        <v>68</v>
      </c>
      <c r="AS1705" s="34"/>
      <c r="AT1705" s="34"/>
      <c r="AU1705" s="34" t="s">
        <v>316</v>
      </c>
      <c r="AV1705" s="34" t="s">
        <v>317</v>
      </c>
      <c r="AW1705" s="34">
        <v>23.494730000000001</v>
      </c>
      <c r="AX1705" s="34" t="s">
        <v>402</v>
      </c>
      <c r="AY1705" s="34" t="s">
        <v>403</v>
      </c>
      <c r="AZ1705" s="3">
        <v>351</v>
      </c>
      <c r="BA1705" s="34" t="s">
        <v>60</v>
      </c>
      <c r="BB1705" s="34">
        <v>351</v>
      </c>
      <c r="BC1705" s="34" t="s">
        <v>60</v>
      </c>
      <c r="BD1705" s="34" t="s">
        <v>60</v>
      </c>
      <c r="BE1705" s="34" t="s">
        <v>60</v>
      </c>
      <c r="BF1705" s="34" t="str">
        <f>IFERROR(VLOOKUP(Data_Power_app[[#This Row],[PRO ODER]],'Result'!H:J,3,0),"")</f>
        <v>LAMINATION 6</v>
      </c>
      <c r="BG1705" s="11" t="str">
        <f>IFERROR(VLOOKUP(Data_Power_app[[#This Row],[PRO ODER]]&amp;"LAM",'Real Time'!A:E,4,0),"")</f>
        <v>ML-05</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1833</v>
      </c>
      <c r="B1706" s="34" t="s">
        <v>5421</v>
      </c>
      <c r="C1706" s="34" t="s">
        <v>5422</v>
      </c>
      <c r="D1706" s="34" t="s">
        <v>253</v>
      </c>
      <c r="E1706" s="34" t="s">
        <v>318</v>
      </c>
      <c r="F1706" s="34" t="s">
        <v>59</v>
      </c>
      <c r="G1706" s="34">
        <v>459</v>
      </c>
      <c r="H1706" s="4">
        <v>45821</v>
      </c>
      <c r="I1706" s="4">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v>45829.072013888886</v>
      </c>
      <c r="W1706" s="4">
        <v>45828</v>
      </c>
      <c r="X1706" s="4">
        <v>45829.105763888889</v>
      </c>
      <c r="Y1706" s="4" t="s">
        <v>77</v>
      </c>
      <c r="Z1706" s="4">
        <v>45830</v>
      </c>
      <c r="AA1706" s="4"/>
      <c r="AB1706" s="4" t="s">
        <v>60</v>
      </c>
      <c r="AC1706" s="4">
        <v>45831</v>
      </c>
      <c r="AD1706" s="4">
        <v>45832</v>
      </c>
      <c r="AE1706" s="4">
        <v>45834</v>
      </c>
      <c r="AF1706" s="4"/>
      <c r="AG1706" s="34" t="s">
        <v>95</v>
      </c>
      <c r="AH1706" s="34" t="s">
        <v>255</v>
      </c>
      <c r="AI1706" s="34" t="s">
        <v>401</v>
      </c>
      <c r="AJ1706" s="34" t="s">
        <v>256</v>
      </c>
      <c r="AK1706" s="34" t="s">
        <v>65</v>
      </c>
      <c r="AL1706" s="34" t="s">
        <v>314</v>
      </c>
      <c r="AM1706" s="34" t="s">
        <v>315</v>
      </c>
      <c r="AN1706" s="34">
        <v>7.04603</v>
      </c>
      <c r="AO1706" s="34" t="s">
        <v>68</v>
      </c>
      <c r="AP1706" s="34"/>
      <c r="AQ1706" s="34"/>
      <c r="AR1706" s="34" t="s">
        <v>68</v>
      </c>
      <c r="AS1706" s="34"/>
      <c r="AT1706" s="34"/>
      <c r="AU1706" s="34" t="s">
        <v>316</v>
      </c>
      <c r="AV1706" s="34" t="s">
        <v>317</v>
      </c>
      <c r="AW1706" s="34">
        <v>30.812850000000001</v>
      </c>
      <c r="AX1706" s="34" t="s">
        <v>402</v>
      </c>
      <c r="AY1706" s="34" t="s">
        <v>403</v>
      </c>
      <c r="AZ1706" s="3">
        <v>459</v>
      </c>
      <c r="BA1706" s="34" t="s">
        <v>60</v>
      </c>
      <c r="BB1706" s="34">
        <v>459</v>
      </c>
      <c r="BC1706" s="34" t="s">
        <v>60</v>
      </c>
      <c r="BD1706" s="34" t="s">
        <v>60</v>
      </c>
      <c r="BE1706" s="34" t="s">
        <v>60</v>
      </c>
      <c r="BF1706" s="34" t="str">
        <f>IFERROR(VLOOKUP(Data_Power_app[[#This Row],[PRO ODER]],'Result'!H:J,3,0),"")</f>
        <v>LAMINATION 6</v>
      </c>
      <c r="BG1706" s="11" t="str">
        <f>IFERROR(VLOOKUP(Data_Power_app[[#This Row],[PRO ODER]]&amp;"LAM",'Real Time'!A:E,4,0),"")</f>
        <v>ML-05</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1834</v>
      </c>
      <c r="B1707" s="34" t="s">
        <v>5423</v>
      </c>
      <c r="C1707" s="34" t="s">
        <v>5424</v>
      </c>
      <c r="D1707" s="34" t="s">
        <v>253</v>
      </c>
      <c r="E1707" s="34" t="s">
        <v>318</v>
      </c>
      <c r="F1707" s="34" t="s">
        <v>59</v>
      </c>
      <c r="G1707" s="34">
        <v>4</v>
      </c>
      <c r="H1707" s="4">
        <v>45821</v>
      </c>
      <c r="I1707" s="4">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v>45829.072199074071</v>
      </c>
      <c r="W1707" s="4">
        <v>45828</v>
      </c>
      <c r="X1707" s="4">
        <v>45829.105949074074</v>
      </c>
      <c r="Y1707" s="4" t="s">
        <v>77</v>
      </c>
      <c r="Z1707" s="4">
        <v>45830</v>
      </c>
      <c r="AA1707" s="4"/>
      <c r="AB1707" s="4" t="s">
        <v>60</v>
      </c>
      <c r="AC1707" s="4">
        <v>45831</v>
      </c>
      <c r="AD1707" s="4">
        <v>45832</v>
      </c>
      <c r="AE1707" s="4">
        <v>45834</v>
      </c>
      <c r="AF1707" s="4"/>
      <c r="AG1707" s="34" t="s">
        <v>95</v>
      </c>
      <c r="AH1707" s="34" t="s">
        <v>255</v>
      </c>
      <c r="AI1707" s="34" t="s">
        <v>401</v>
      </c>
      <c r="AJ1707" s="34" t="s">
        <v>256</v>
      </c>
      <c r="AK1707" s="34" t="s">
        <v>65</v>
      </c>
      <c r="AL1707" s="34" t="s">
        <v>314</v>
      </c>
      <c r="AM1707" s="34" t="s">
        <v>315</v>
      </c>
      <c r="AN1707" s="34">
        <v>5.8299999999999998E-2</v>
      </c>
      <c r="AO1707" s="34" t="s">
        <v>68</v>
      </c>
      <c r="AP1707" s="34"/>
      <c r="AQ1707" s="34"/>
      <c r="AR1707" s="34" t="s">
        <v>68</v>
      </c>
      <c r="AS1707" s="34"/>
      <c r="AT1707" s="34"/>
      <c r="AU1707" s="34" t="s">
        <v>316</v>
      </c>
      <c r="AV1707" s="34" t="s">
        <v>317</v>
      </c>
      <c r="AW1707" s="34">
        <v>0.25496000000000002</v>
      </c>
      <c r="AX1707" s="34" t="s">
        <v>402</v>
      </c>
      <c r="AY1707" s="34" t="s">
        <v>403</v>
      </c>
      <c r="AZ1707" s="3">
        <v>4</v>
      </c>
      <c r="BA1707" s="34" t="s">
        <v>60</v>
      </c>
      <c r="BB1707" s="34">
        <v>4</v>
      </c>
      <c r="BC1707" s="34" t="s">
        <v>60</v>
      </c>
      <c r="BD1707" s="34" t="s">
        <v>60</v>
      </c>
      <c r="BE1707" s="34" t="s">
        <v>60</v>
      </c>
      <c r="BF1707" s="34" t="str">
        <f>IFERROR(VLOOKUP(Data_Power_app[[#This Row],[PRO ODER]],'Result'!H:J,3,0),"")</f>
        <v>LAMINATION 6</v>
      </c>
      <c r="BG1707" s="11" t="str">
        <f>IFERROR(VLOOKUP(Data_Power_app[[#This Row],[PRO ODER]]&amp;"LAM",'Real Time'!A:E,4,0),"")</f>
        <v>ML-05</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1835</v>
      </c>
      <c r="B1708" s="34" t="s">
        <v>5425</v>
      </c>
      <c r="C1708" s="34" t="s">
        <v>5426</v>
      </c>
      <c r="D1708" s="34" t="s">
        <v>253</v>
      </c>
      <c r="E1708" s="34" t="s">
        <v>318</v>
      </c>
      <c r="F1708" s="34" t="s">
        <v>59</v>
      </c>
      <c r="G1708" s="34">
        <v>111</v>
      </c>
      <c r="H1708" s="4">
        <v>45821</v>
      </c>
      <c r="I1708" s="4">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v>45829.071944444448</v>
      </c>
      <c r="W1708" s="4">
        <v>45828</v>
      </c>
      <c r="X1708" s="4">
        <v>45829.10670138889</v>
      </c>
      <c r="Y1708" s="4" t="s">
        <v>77</v>
      </c>
      <c r="Z1708" s="4">
        <v>45830</v>
      </c>
      <c r="AA1708" s="4"/>
      <c r="AB1708" s="4" t="s">
        <v>60</v>
      </c>
      <c r="AC1708" s="4">
        <v>45831</v>
      </c>
      <c r="AD1708" s="4">
        <v>45832</v>
      </c>
      <c r="AE1708" s="4">
        <v>45834</v>
      </c>
      <c r="AF1708" s="4"/>
      <c r="AG1708" s="34" t="s">
        <v>95</v>
      </c>
      <c r="AH1708" s="34" t="s">
        <v>255</v>
      </c>
      <c r="AI1708" s="34" t="s">
        <v>401</v>
      </c>
      <c r="AJ1708" s="34" t="s">
        <v>256</v>
      </c>
      <c r="AK1708" s="34" t="s">
        <v>65</v>
      </c>
      <c r="AL1708" s="34" t="s">
        <v>314</v>
      </c>
      <c r="AM1708" s="34" t="s">
        <v>315</v>
      </c>
      <c r="AN1708" s="34">
        <v>1.64703</v>
      </c>
      <c r="AO1708" s="34" t="s">
        <v>68</v>
      </c>
      <c r="AP1708" s="34"/>
      <c r="AQ1708" s="34"/>
      <c r="AR1708" s="34" t="s">
        <v>68</v>
      </c>
      <c r="AS1708" s="34"/>
      <c r="AT1708" s="34"/>
      <c r="AU1708" s="34" t="s">
        <v>316</v>
      </c>
      <c r="AV1708" s="34" t="s">
        <v>317</v>
      </c>
      <c r="AW1708" s="34">
        <v>7.2025399999999999</v>
      </c>
      <c r="AX1708" s="34" t="s">
        <v>402</v>
      </c>
      <c r="AY1708" s="34" t="s">
        <v>403</v>
      </c>
      <c r="AZ1708" s="3">
        <v>111</v>
      </c>
      <c r="BA1708" s="34" t="s">
        <v>60</v>
      </c>
      <c r="BB1708" s="34">
        <v>111</v>
      </c>
      <c r="BC1708" s="34" t="s">
        <v>60</v>
      </c>
      <c r="BD1708" s="34" t="s">
        <v>60</v>
      </c>
      <c r="BE1708" s="34" t="s">
        <v>60</v>
      </c>
      <c r="BF1708" s="34" t="str">
        <f>IFERROR(VLOOKUP(Data_Power_app[[#This Row],[PRO ODER]],'Result'!H:J,3,0),"")</f>
        <v>LAMINATION 6</v>
      </c>
      <c r="BG1708" s="11" t="str">
        <f>IFERROR(VLOOKUP(Data_Power_app[[#This Row],[PRO ODER]]&amp;"LAM",'Real Time'!A:E,4,0),"")</f>
        <v>ML-05</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LEANLINE1_2</v>
      </c>
      <c r="BL1708" s="34"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1836</v>
      </c>
      <c r="B1709" s="34" t="s">
        <v>5432</v>
      </c>
      <c r="C1709" s="34" t="s">
        <v>5433</v>
      </c>
      <c r="D1709" s="34" t="s">
        <v>253</v>
      </c>
      <c r="E1709" s="34" t="s">
        <v>313</v>
      </c>
      <c r="F1709" s="34" t="s">
        <v>59</v>
      </c>
      <c r="G1709" s="34">
        <v>1002</v>
      </c>
      <c r="H1709" s="4">
        <v>45827</v>
      </c>
      <c r="I1709" s="4">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4" t="s">
        <v>992</v>
      </c>
      <c r="AH1709" s="34" t="s">
        <v>862</v>
      </c>
      <c r="AI1709" s="34" t="s">
        <v>5434</v>
      </c>
      <c r="AJ1709" s="34" t="s">
        <v>863</v>
      </c>
      <c r="AK1709" s="34" t="s">
        <v>98</v>
      </c>
      <c r="AL1709" s="34" t="s">
        <v>319</v>
      </c>
      <c r="AM1709" s="34" t="s">
        <v>320</v>
      </c>
      <c r="AN1709" s="34">
        <v>16.553889999999999</v>
      </c>
      <c r="AO1709" s="34" t="s">
        <v>68</v>
      </c>
      <c r="AP1709" s="34"/>
      <c r="AQ1709" s="34"/>
      <c r="AR1709" s="34" t="s">
        <v>68</v>
      </c>
      <c r="AS1709" s="34"/>
      <c r="AT1709" s="34"/>
      <c r="AU1709" s="34" t="s">
        <v>321</v>
      </c>
      <c r="AV1709" s="34" t="s">
        <v>322</v>
      </c>
      <c r="AW1709" s="34">
        <v>72.3934</v>
      </c>
      <c r="AX1709" s="34" t="s">
        <v>5435</v>
      </c>
      <c r="AY1709" s="34" t="s">
        <v>5436</v>
      </c>
      <c r="AZ1709" s="3">
        <v>1002</v>
      </c>
      <c r="BA1709" s="34" t="s">
        <v>60</v>
      </c>
      <c r="BB1709" s="34">
        <v>1002</v>
      </c>
      <c r="BC1709" s="34" t="s">
        <v>60</v>
      </c>
      <c r="BD1709" s="34" t="s">
        <v>60</v>
      </c>
      <c r="BE1709" s="34" t="s">
        <v>60</v>
      </c>
      <c r="BF1709" s="34" t="str">
        <f>IFERROR(VLOOKUP(Data_Power_app[[#This Row],[PRO ODER]],'Result'!H:J,3,0),"")</f>
        <v>LAMINATION 5</v>
      </c>
      <c r="BG1709" s="11" t="str">
        <f>IFERROR(VLOOKUP(Data_Power_app[[#This Row],[PRO ODER]]&amp;"LAM",'Real Time'!A:E,4,0),"")</f>
        <v>ML-05</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1837</v>
      </c>
      <c r="B1710" s="34" t="s">
        <v>5442</v>
      </c>
      <c r="C1710" s="34" t="s">
        <v>5443</v>
      </c>
      <c r="D1710" s="34" t="s">
        <v>84</v>
      </c>
      <c r="E1710" s="34" t="s">
        <v>150</v>
      </c>
      <c r="F1710" s="34" t="s">
        <v>59</v>
      </c>
      <c r="G1710" s="34">
        <v>1013</v>
      </c>
      <c r="H1710" s="4">
        <v>45820</v>
      </c>
      <c r="I1710" s="4"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4" t="s">
        <v>828</v>
      </c>
      <c r="AH1710" s="34" t="s">
        <v>249</v>
      </c>
      <c r="AI1710" s="34" t="s">
        <v>354</v>
      </c>
      <c r="AJ1710" s="34" t="s">
        <v>179</v>
      </c>
      <c r="AK1710" s="34" t="s">
        <v>98</v>
      </c>
      <c r="AL1710" s="34" t="s">
        <v>250</v>
      </c>
      <c r="AM1710" s="34" t="s">
        <v>251</v>
      </c>
      <c r="AN1710" s="34">
        <v>36.364280000000001</v>
      </c>
      <c r="AO1710" s="34" t="s">
        <v>68</v>
      </c>
      <c r="AP1710" s="34"/>
      <c r="AQ1710" s="34"/>
      <c r="AR1710" s="34" t="s">
        <v>68</v>
      </c>
      <c r="AS1710" s="34"/>
      <c r="AT1710" s="34"/>
      <c r="AU1710" s="34" t="s">
        <v>231</v>
      </c>
      <c r="AV1710" s="34" t="s">
        <v>232</v>
      </c>
      <c r="AW1710" s="34">
        <v>79.527180000000001</v>
      </c>
      <c r="AX1710" s="34" t="s">
        <v>355</v>
      </c>
      <c r="AY1710" s="34" t="s">
        <v>356</v>
      </c>
      <c r="AZ1710" s="3">
        <v>1013</v>
      </c>
      <c r="BA1710" s="34" t="s">
        <v>60</v>
      </c>
      <c r="BB1710" s="34">
        <v>0</v>
      </c>
      <c r="BC1710" s="34" t="s">
        <v>60</v>
      </c>
      <c r="BD1710" s="34" t="s">
        <v>60</v>
      </c>
      <c r="BE1710" s="34" t="s">
        <v>60</v>
      </c>
      <c r="BF1710" s="34" t="str">
        <f>IFERROR(VLOOKUP(Data_Power_app[[#This Row],[PRO ODER]],'Result'!H:J,3,0),"")</f>
        <v>LAMINATION 5</v>
      </c>
      <c r="BG1710" s="11" t="str">
        <f>IFERROR(VLOOKUP(Data_Power_app[[#This Row],[PRO ODER]]&amp;"LAM",'Real Time'!A:E,4,0),"")</f>
        <v>ML-06</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LEAN-03</v>
      </c>
      <c r="BL1710" s="34"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1838</v>
      </c>
      <c r="B1711" s="34" t="s">
        <v>5444</v>
      </c>
      <c r="C1711" s="34" t="s">
        <v>5445</v>
      </c>
      <c r="D1711" s="34" t="s">
        <v>75</v>
      </c>
      <c r="E1711" s="34" t="s">
        <v>236</v>
      </c>
      <c r="F1711" s="34" t="s">
        <v>59</v>
      </c>
      <c r="G1711" s="34">
        <v>118</v>
      </c>
      <c r="H1711" s="4">
        <v>45821</v>
      </c>
      <c r="I1711" s="4">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v>45829.197152777779</v>
      </c>
      <c r="Y1711" s="4" t="s">
        <v>77</v>
      </c>
      <c r="Z1711" s="4">
        <v>45830</v>
      </c>
      <c r="AA1711" s="4">
        <v>45829.19736111111</v>
      </c>
      <c r="AB1711" s="4" t="s">
        <v>60</v>
      </c>
      <c r="AC1711" s="4">
        <v>45831</v>
      </c>
      <c r="AD1711" s="4">
        <v>45832</v>
      </c>
      <c r="AE1711" s="4">
        <v>45834</v>
      </c>
      <c r="AF1711" s="4"/>
      <c r="AG1711" s="34" t="s">
        <v>62</v>
      </c>
      <c r="AH1711" s="34" t="s">
        <v>695</v>
      </c>
      <c r="AI1711" s="34" t="s">
        <v>2406</v>
      </c>
      <c r="AJ1711" s="34" t="s">
        <v>696</v>
      </c>
      <c r="AK1711" s="34" t="s">
        <v>98</v>
      </c>
      <c r="AL1711" s="34" t="s">
        <v>697</v>
      </c>
      <c r="AM1711" s="34" t="s">
        <v>698</v>
      </c>
      <c r="AN1711" s="34">
        <v>4.0899700000000001</v>
      </c>
      <c r="AO1711" s="34" t="s">
        <v>68</v>
      </c>
      <c r="AP1711" s="34"/>
      <c r="AQ1711" s="34"/>
      <c r="AR1711" s="34" t="s">
        <v>68</v>
      </c>
      <c r="AS1711" s="34"/>
      <c r="AT1711" s="34"/>
      <c r="AU1711" s="34" t="s">
        <v>2407</v>
      </c>
      <c r="AV1711" s="34" t="s">
        <v>2408</v>
      </c>
      <c r="AW1711" s="34">
        <v>8.9440500000000007</v>
      </c>
      <c r="AX1711" s="34" t="s">
        <v>2862</v>
      </c>
      <c r="AY1711" s="34" t="s">
        <v>2863</v>
      </c>
      <c r="AZ1711" s="3">
        <v>97</v>
      </c>
      <c r="BA1711" s="34" t="s">
        <v>60</v>
      </c>
      <c r="BB1711" s="34">
        <v>118</v>
      </c>
      <c r="BC1711" s="34" t="s">
        <v>60</v>
      </c>
      <c r="BD1711" s="34" t="s">
        <v>60</v>
      </c>
      <c r="BE1711" s="34" t="s">
        <v>60</v>
      </c>
      <c r="BF1711" s="34" t="str">
        <f>IFERROR(VLOOKUP(Data_Power_app[[#This Row],[PRO ODER]],'Result'!H:J,3,0),"")</f>
        <v>LAMINATION 5</v>
      </c>
      <c r="BG1711" s="11" t="str">
        <f>IFERROR(VLOOKUP(Data_Power_app[[#This Row],[PRO ODER]]&amp;"LAM",'Real Time'!A:E,4,0),"")</f>
        <v>ML-06</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1839</v>
      </c>
      <c r="B1712" s="34" t="s">
        <v>3260</v>
      </c>
      <c r="C1712" s="34" t="s">
        <v>3261</v>
      </c>
      <c r="D1712" s="34" t="s">
        <v>84</v>
      </c>
      <c r="E1712" s="34" t="s">
        <v>167</v>
      </c>
      <c r="F1712" s="34" t="s">
        <v>59</v>
      </c>
      <c r="G1712" s="34">
        <v>2078</v>
      </c>
      <c r="H1712" s="4">
        <v>45819</v>
      </c>
      <c r="I1712" s="4"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4" t="s">
        <v>828</v>
      </c>
      <c r="AH1712" s="34" t="s">
        <v>168</v>
      </c>
      <c r="AI1712" s="34" t="s">
        <v>2174</v>
      </c>
      <c r="AJ1712" s="34" t="s">
        <v>169</v>
      </c>
      <c r="AK1712" s="34" t="s">
        <v>65</v>
      </c>
      <c r="AL1712" s="34" t="s">
        <v>153</v>
      </c>
      <c r="AM1712" s="34" t="s">
        <v>154</v>
      </c>
      <c r="AN1712" s="34">
        <v>65.104169999999996</v>
      </c>
      <c r="AO1712" s="34" t="s">
        <v>68</v>
      </c>
      <c r="AP1712" s="34"/>
      <c r="AQ1712" s="34"/>
      <c r="AR1712" s="34" t="s">
        <v>68</v>
      </c>
      <c r="AS1712" s="34"/>
      <c r="AT1712" s="34"/>
      <c r="AU1712" s="34" t="s">
        <v>615</v>
      </c>
      <c r="AV1712" s="34" t="s">
        <v>616</v>
      </c>
      <c r="AW1712" s="34">
        <v>142.39508000000001</v>
      </c>
      <c r="AX1712" s="34" t="s">
        <v>2928</v>
      </c>
      <c r="AY1712" s="34" t="s">
        <v>2929</v>
      </c>
      <c r="AZ1712" s="3">
        <v>1972</v>
      </c>
      <c r="BA1712" s="34" t="s">
        <v>60</v>
      </c>
      <c r="BB1712" s="34">
        <v>0</v>
      </c>
      <c r="BC1712" s="34" t="s">
        <v>60</v>
      </c>
      <c r="BD1712" s="34" t="s">
        <v>60</v>
      </c>
      <c r="BE1712" s="34" t="s">
        <v>60</v>
      </c>
      <c r="BF1712" s="34" t="str">
        <f>IFERROR(VLOOKUP(Data_Power_app[[#This Row],[PRO ODER]],'Result'!H:J,3,0),"")</f>
        <v/>
      </c>
      <c r="BG1712" s="11" t="str">
        <f>IFERROR(VLOOKUP(Data_Power_app[[#This Row],[PRO ODER]]&amp;"LAM",'Real Time'!A:E,4,0),"")</f>
        <v>ML-03</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1840</v>
      </c>
      <c r="B1713" s="34" t="s">
        <v>3262</v>
      </c>
      <c r="C1713" s="34" t="s">
        <v>3263</v>
      </c>
      <c r="D1713" s="34" t="s">
        <v>84</v>
      </c>
      <c r="E1713" s="34" t="s">
        <v>167</v>
      </c>
      <c r="F1713" s="34" t="s">
        <v>59</v>
      </c>
      <c r="G1713" s="34">
        <v>1524</v>
      </c>
      <c r="H1713" s="4">
        <v>45819</v>
      </c>
      <c r="I1713" s="4"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4" t="s">
        <v>828</v>
      </c>
      <c r="AH1713" s="34" t="s">
        <v>168</v>
      </c>
      <c r="AI1713" s="34" t="s">
        <v>2174</v>
      </c>
      <c r="AJ1713" s="34" t="s">
        <v>169</v>
      </c>
      <c r="AK1713" s="34" t="s">
        <v>65</v>
      </c>
      <c r="AL1713" s="34" t="s">
        <v>153</v>
      </c>
      <c r="AM1713" s="34" t="s">
        <v>154</v>
      </c>
      <c r="AN1713" s="34">
        <v>46.583060000000003</v>
      </c>
      <c r="AO1713" s="34" t="s">
        <v>68</v>
      </c>
      <c r="AP1713" s="34"/>
      <c r="AQ1713" s="34"/>
      <c r="AR1713" s="34" t="s">
        <v>68</v>
      </c>
      <c r="AS1713" s="34"/>
      <c r="AT1713" s="34"/>
      <c r="AU1713" s="34" t="s">
        <v>615</v>
      </c>
      <c r="AV1713" s="34" t="s">
        <v>616</v>
      </c>
      <c r="AW1713" s="34">
        <v>101.88326000000001</v>
      </c>
      <c r="AX1713" s="34" t="s">
        <v>2928</v>
      </c>
      <c r="AY1713" s="34" t="s">
        <v>2929</v>
      </c>
      <c r="AZ1713" s="3">
        <v>1392</v>
      </c>
      <c r="BA1713" s="34" t="s">
        <v>60</v>
      </c>
      <c r="BB1713" s="34">
        <v>0</v>
      </c>
      <c r="BC1713" s="34" t="s">
        <v>60</v>
      </c>
      <c r="BD1713" s="34" t="s">
        <v>60</v>
      </c>
      <c r="BE1713" s="34" t="s">
        <v>60</v>
      </c>
      <c r="BF1713" s="34" t="str">
        <f>IFERROR(VLOOKUP(Data_Power_app[[#This Row],[PRO ODER]],'Result'!H:J,3,0),"")</f>
        <v/>
      </c>
      <c r="BG1713" s="11" t="str">
        <f>IFERROR(VLOOKUP(Data_Power_app[[#This Row],[PRO ODER]]&amp;"LAM",'Real Time'!A:E,4,0),"")</f>
        <v>ML-03</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c r="BJ1713" s="34" t="str">
        <f>IFERROR(VLOOKUP(Data_Power_app[[#This Row],[PRO ODER]],'Plan Lean DC'!A:C,3,0),"")</f>
        <v/>
      </c>
      <c r="BK1713" s="34" t="str">
        <f>IFERROR(VLOOKUP(Data_Power_app[[#This Row],[PRO ODER]]&amp;"LEAN_IN",'Real Time'!A:D,4,0),"")</f>
        <v>LEANLINE1_2</v>
      </c>
      <c r="BL1713" s="34"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1841</v>
      </c>
      <c r="B1714" s="34" t="s">
        <v>4703</v>
      </c>
      <c r="C1714" s="34" t="s">
        <v>4704</v>
      </c>
      <c r="D1714" s="34" t="s">
        <v>84</v>
      </c>
      <c r="E1714" s="34" t="s">
        <v>298</v>
      </c>
      <c r="F1714" s="34" t="s">
        <v>72</v>
      </c>
      <c r="G1714" s="34">
        <v>537</v>
      </c>
      <c r="H1714" s="4">
        <v>45825</v>
      </c>
      <c r="I1714" s="4"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4" t="s">
        <v>828</v>
      </c>
      <c r="AH1714" s="34" t="s">
        <v>554</v>
      </c>
      <c r="AI1714" s="34" t="s">
        <v>4700</v>
      </c>
      <c r="AJ1714" s="34" t="s">
        <v>74</v>
      </c>
      <c r="AK1714" s="34" t="s">
        <v>98</v>
      </c>
      <c r="AL1714" s="34" t="s">
        <v>296</v>
      </c>
      <c r="AM1714" s="34" t="s">
        <v>297</v>
      </c>
      <c r="AN1714" s="34">
        <v>12.72165</v>
      </c>
      <c r="AO1714" s="34" t="s">
        <v>68</v>
      </c>
      <c r="AP1714" s="34"/>
      <c r="AQ1714" s="34"/>
      <c r="AR1714" s="34" t="s">
        <v>68</v>
      </c>
      <c r="AS1714" s="34"/>
      <c r="AT1714" s="34"/>
      <c r="AU1714" s="34" t="s">
        <v>2119</v>
      </c>
      <c r="AV1714" s="34" t="s">
        <v>2120</v>
      </c>
      <c r="AW1714" s="34">
        <v>27.822759999999999</v>
      </c>
      <c r="AX1714" s="34" t="s">
        <v>243</v>
      </c>
      <c r="AY1714" s="34" t="s">
        <v>244</v>
      </c>
      <c r="AZ1714" s="3">
        <v>537</v>
      </c>
      <c r="BA1714" s="34" t="s">
        <v>194</v>
      </c>
      <c r="BB1714" s="34">
        <v>0</v>
      </c>
      <c r="BC1714" s="34" t="s">
        <v>60</v>
      </c>
      <c r="BD1714" s="34" t="s">
        <v>60</v>
      </c>
      <c r="BE1714" s="34" t="s">
        <v>555</v>
      </c>
      <c r="BF1714" s="34" t="str">
        <f>IFERROR(VLOOKUP(Data_Power_app[[#This Row],[PRO ODER]],'Result'!H:J,3,0),"")</f>
        <v/>
      </c>
      <c r="BG1714" s="11" t="str">
        <f>IFERROR(VLOOKUP(Data_Power_app[[#This Row],[PRO ODER]]&amp;"LAM",'Real Time'!A:E,4,0),"")</f>
        <v>ML-03</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c r="BJ1714" s="34" t="str">
        <f>IFERROR(VLOOKUP(Data_Power_app[[#This Row],[PRO ODER]],'Plan Lean DC'!A:C,3,0),"")</f>
        <v>Line 4</v>
      </c>
      <c r="BK1714" s="34" t="str">
        <f>IFERROR(VLOOKUP(Data_Power_app[[#This Row],[PRO ODER]]&amp;"LEAN_IN",'Real Time'!A:D,4,0),"")</f>
        <v>LEAN-04</v>
      </c>
      <c r="BL1714" s="34"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31">
        <v>1842</v>
      </c>
      <c r="B1715" s="34" t="s">
        <v>4705</v>
      </c>
      <c r="C1715" s="34" t="s">
        <v>4706</v>
      </c>
      <c r="D1715" s="34" t="s">
        <v>84</v>
      </c>
      <c r="E1715" s="34" t="s">
        <v>298</v>
      </c>
      <c r="F1715" s="34" t="s">
        <v>72</v>
      </c>
      <c r="G1715" s="34">
        <v>60</v>
      </c>
      <c r="H1715" s="4">
        <v>45825</v>
      </c>
      <c r="I1715" s="4">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4" t="s">
        <v>828</v>
      </c>
      <c r="AH1715" s="34" t="s">
        <v>554</v>
      </c>
      <c r="AI1715" s="34" t="s">
        <v>4700</v>
      </c>
      <c r="AJ1715" s="34" t="s">
        <v>74</v>
      </c>
      <c r="AK1715" s="34" t="s">
        <v>98</v>
      </c>
      <c r="AL1715" s="34" t="s">
        <v>296</v>
      </c>
      <c r="AM1715" s="34" t="s">
        <v>297</v>
      </c>
      <c r="AN1715" s="34">
        <v>1.5166900000000001</v>
      </c>
      <c r="AO1715" s="34" t="s">
        <v>68</v>
      </c>
      <c r="AP1715" s="34"/>
      <c r="AQ1715" s="34"/>
      <c r="AR1715" s="34" t="s">
        <v>68</v>
      </c>
      <c r="AS1715" s="34"/>
      <c r="AT1715" s="34"/>
      <c r="AU1715" s="34" t="s">
        <v>2119</v>
      </c>
      <c r="AV1715" s="34" t="s">
        <v>2120</v>
      </c>
      <c r="AW1715" s="34">
        <v>3.3170600000000001</v>
      </c>
      <c r="AX1715" s="34" t="s">
        <v>243</v>
      </c>
      <c r="AY1715" s="34" t="s">
        <v>244</v>
      </c>
      <c r="AZ1715" s="3">
        <v>60</v>
      </c>
      <c r="BA1715" s="34" t="s">
        <v>194</v>
      </c>
      <c r="BB1715" s="34">
        <v>0</v>
      </c>
      <c r="BC1715" s="34" t="s">
        <v>60</v>
      </c>
      <c r="BD1715" s="34" t="s">
        <v>60</v>
      </c>
      <c r="BE1715" s="34" t="s">
        <v>555</v>
      </c>
      <c r="BF1715" s="34" t="str">
        <f>IFERROR(VLOOKUP(Data_Power_app[[#This Row],[PRO ODER]],'Result'!H:J,3,0),"")</f>
        <v/>
      </c>
      <c r="BG1715" s="11" t="str">
        <f>IFERROR(VLOOKUP(Data_Power_app[[#This Row],[PRO ODER]]&amp;"LAM",'Real Time'!A:E,4,0),"")</f>
        <v>ML-03</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c r="BJ1715" s="34" t="str">
        <f>IFERROR(VLOOKUP(Data_Power_app[[#This Row],[PRO ODER]],'Plan Lean DC'!A:C,3,0),"")</f>
        <v>Line 4</v>
      </c>
      <c r="BK1715" s="34" t="str">
        <f>IFERROR(VLOOKUP(Data_Power_app[[#This Row],[PRO ODER]]&amp;"LEAN_IN",'Real Time'!A:D,4,0),"")</f>
        <v>LEAN-04</v>
      </c>
      <c r="BL1715" s="34"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31">
        <v>1843</v>
      </c>
      <c r="B1716" s="34" t="s">
        <v>11828</v>
      </c>
      <c r="C1716" s="34" t="s">
        <v>11829</v>
      </c>
      <c r="D1716" s="34" t="s">
        <v>84</v>
      </c>
      <c r="E1716" s="34" t="s">
        <v>298</v>
      </c>
      <c r="F1716" s="34" t="s">
        <v>72</v>
      </c>
      <c r="G1716" s="34">
        <v>995</v>
      </c>
      <c r="H1716" s="4">
        <v>45827</v>
      </c>
      <c r="I1716" s="4">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v>45829.931296296294</v>
      </c>
      <c r="Y1716" s="4" t="s">
        <v>242</v>
      </c>
      <c r="Z1716" s="4" t="s">
        <v>60</v>
      </c>
      <c r="AA1716" s="4">
        <v>45829.172800925924</v>
      </c>
      <c r="AB1716" s="4" t="s">
        <v>60</v>
      </c>
      <c r="AC1716" s="4" t="s">
        <v>60</v>
      </c>
      <c r="AD1716" s="4">
        <v>45832</v>
      </c>
      <c r="AE1716" s="4">
        <v>45834</v>
      </c>
      <c r="AF1716" s="4">
        <v>45831</v>
      </c>
      <c r="AG1716" s="34" t="s">
        <v>828</v>
      </c>
      <c r="AH1716" s="34" t="s">
        <v>554</v>
      </c>
      <c r="AI1716" s="34" t="s">
        <v>10342</v>
      </c>
      <c r="AJ1716" s="34" t="s">
        <v>74</v>
      </c>
      <c r="AK1716" s="34" t="s">
        <v>98</v>
      </c>
      <c r="AL1716" s="34" t="s">
        <v>296</v>
      </c>
      <c r="AM1716" s="34" t="s">
        <v>297</v>
      </c>
      <c r="AN1716" s="34">
        <v>27.73929</v>
      </c>
      <c r="AO1716" s="34" t="s">
        <v>68</v>
      </c>
      <c r="AP1716" s="34"/>
      <c r="AQ1716" s="34"/>
      <c r="AR1716" s="34" t="s">
        <v>68</v>
      </c>
      <c r="AS1716" s="34"/>
      <c r="AT1716" s="34"/>
      <c r="AU1716" s="34" t="s">
        <v>275</v>
      </c>
      <c r="AV1716" s="34" t="s">
        <v>276</v>
      </c>
      <c r="AW1716" s="34">
        <v>60.659509999999997</v>
      </c>
      <c r="AX1716" s="34" t="s">
        <v>10343</v>
      </c>
      <c r="AY1716" s="34" t="s">
        <v>10344</v>
      </c>
      <c r="AZ1716" s="3">
        <v>995</v>
      </c>
      <c r="BA1716" s="34" t="s">
        <v>194</v>
      </c>
      <c r="BB1716" s="34">
        <v>995</v>
      </c>
      <c r="BC1716" s="34" t="s">
        <v>60</v>
      </c>
      <c r="BD1716" s="34" t="s">
        <v>60</v>
      </c>
      <c r="BE1716" s="34" t="s">
        <v>555</v>
      </c>
      <c r="BF1716" s="34" t="str">
        <f>IFERROR(VLOOKUP(Data_Power_app[[#This Row],[PRO ODER]],'Result'!H:J,3,0),"")</f>
        <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c r="BJ1716" s="34" t="str">
        <f>IFERROR(VLOOKUP(Data_Power_app[[#This Row],[PRO ODER]],'Plan Lean DC'!A:C,3,0),"")</f>
        <v/>
      </c>
      <c r="BK1716" s="34" t="str">
        <f>IFERROR(VLOOKUP(Data_Power_app[[#This Row],[PRO ODER]]&amp;"LEAN_IN",'Real Time'!A:D,4,0),"")</f>
        <v>LEAN-04</v>
      </c>
      <c r="BL1716" s="34"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1844</v>
      </c>
      <c r="B1717" s="34" t="s">
        <v>10404</v>
      </c>
      <c r="C1717" s="34" t="s">
        <v>10405</v>
      </c>
      <c r="D1717" s="34" t="s">
        <v>84</v>
      </c>
      <c r="E1717" s="34" t="s">
        <v>298</v>
      </c>
      <c r="F1717" s="34" t="s">
        <v>72</v>
      </c>
      <c r="G1717" s="34">
        <v>366</v>
      </c>
      <c r="H1717" s="4">
        <v>45826</v>
      </c>
      <c r="I1717" s="4">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4" t="s">
        <v>828</v>
      </c>
      <c r="AH1717" s="34" t="s">
        <v>554</v>
      </c>
      <c r="AI1717" s="34" t="s">
        <v>10354</v>
      </c>
      <c r="AJ1717" s="34" t="s">
        <v>74</v>
      </c>
      <c r="AK1717" s="34" t="s">
        <v>98</v>
      </c>
      <c r="AL1717" s="34" t="s">
        <v>296</v>
      </c>
      <c r="AM1717" s="34" t="s">
        <v>297</v>
      </c>
      <c r="AN1717" s="34">
        <v>10.10412</v>
      </c>
      <c r="AO1717" s="34" t="s">
        <v>68</v>
      </c>
      <c r="AP1717" s="34"/>
      <c r="AQ1717" s="34"/>
      <c r="AR1717" s="34" t="s">
        <v>68</v>
      </c>
      <c r="AS1717" s="34"/>
      <c r="AT1717" s="34"/>
      <c r="AU1717" s="34" t="s">
        <v>552</v>
      </c>
      <c r="AV1717" s="34" t="s">
        <v>553</v>
      </c>
      <c r="AW1717" s="34">
        <v>22.096499999999999</v>
      </c>
      <c r="AX1717" s="34" t="s">
        <v>243</v>
      </c>
      <c r="AY1717" s="34" t="s">
        <v>244</v>
      </c>
      <c r="AZ1717" s="3">
        <v>366</v>
      </c>
      <c r="BA1717" s="34" t="s">
        <v>194</v>
      </c>
      <c r="BB1717" s="34">
        <v>0</v>
      </c>
      <c r="BC1717" s="34" t="s">
        <v>60</v>
      </c>
      <c r="BD1717" s="34" t="s">
        <v>60</v>
      </c>
      <c r="BE1717" s="34" t="s">
        <v>555</v>
      </c>
      <c r="BF1717" s="34" t="str">
        <f>IFERROR(VLOOKUP(Data_Power_app[[#This Row],[PRO ODER]],'Result'!H:J,3,0),"")</f>
        <v/>
      </c>
      <c r="BG1717" s="11" t="str">
        <f>IFERROR(VLOOKUP(Data_Power_app[[#This Row],[PRO ODER]]&amp;"LAM",'Real Time'!A:E,4,0),"")</f>
        <v>ML-03</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c r="BJ1717" s="34" t="str">
        <f>IFERROR(VLOOKUP(Data_Power_app[[#This Row],[PRO ODER]],'Plan Lean DC'!A:C,3,0),"")</f>
        <v/>
      </c>
      <c r="BK1717" s="34" t="str">
        <f>IFERROR(VLOOKUP(Data_Power_app[[#This Row],[PRO ODER]]&amp;"LEAN_IN",'Real Time'!A:D,4,0),"")</f>
        <v>LEAN-06</v>
      </c>
      <c r="BL1717" s="34"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1845</v>
      </c>
      <c r="B1718" s="34" t="s">
        <v>15374</v>
      </c>
      <c r="C1718" s="34" t="s">
        <v>15375</v>
      </c>
      <c r="D1718" s="34" t="s">
        <v>84</v>
      </c>
      <c r="E1718" s="34" t="s">
        <v>155</v>
      </c>
      <c r="F1718" s="34" t="s">
        <v>72</v>
      </c>
      <c r="G1718" s="34">
        <v>4886</v>
      </c>
      <c r="H1718" s="4">
        <v>45827</v>
      </c>
      <c r="I1718" s="4">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v>45829.701840277776</v>
      </c>
      <c r="Y1718" s="4" t="s">
        <v>237</v>
      </c>
      <c r="Z1718" s="4" t="s">
        <v>60</v>
      </c>
      <c r="AA1718" s="4">
        <v>45829.050636574073</v>
      </c>
      <c r="AB1718" s="4" t="s">
        <v>60</v>
      </c>
      <c r="AC1718" s="4" t="s">
        <v>60</v>
      </c>
      <c r="AD1718" s="4">
        <v>45832</v>
      </c>
      <c r="AE1718" s="4">
        <v>45834</v>
      </c>
      <c r="AF1718" s="4">
        <v>45831</v>
      </c>
      <c r="AG1718" s="34" t="s">
        <v>828</v>
      </c>
      <c r="AH1718" s="34" t="s">
        <v>172</v>
      </c>
      <c r="AI1718" s="34" t="s">
        <v>953</v>
      </c>
      <c r="AJ1718" s="34" t="s">
        <v>74</v>
      </c>
      <c r="AK1718" s="34" t="s">
        <v>98</v>
      </c>
      <c r="AL1718" s="34" t="s">
        <v>173</v>
      </c>
      <c r="AM1718" s="34" t="s">
        <v>174</v>
      </c>
      <c r="AN1718" s="34">
        <v>152.62862000000001</v>
      </c>
      <c r="AO1718" s="34" t="s">
        <v>91</v>
      </c>
      <c r="AP1718" s="34" t="s">
        <v>92</v>
      </c>
      <c r="AQ1718" s="34">
        <v>152.62862000000001</v>
      </c>
      <c r="AR1718" s="34" t="s">
        <v>68</v>
      </c>
      <c r="AS1718" s="34"/>
      <c r="AT1718" s="34"/>
      <c r="AU1718" s="34" t="s">
        <v>954</v>
      </c>
      <c r="AV1718" s="34" t="s">
        <v>955</v>
      </c>
      <c r="AW1718" s="34">
        <v>283.71978999999999</v>
      </c>
      <c r="AX1718" s="34" t="s">
        <v>68</v>
      </c>
      <c r="AY1718" s="34" t="s">
        <v>68</v>
      </c>
      <c r="AZ1718" s="3" t="s">
        <v>68</v>
      </c>
      <c r="BA1718" s="34" t="s">
        <v>60</v>
      </c>
      <c r="BB1718" s="34">
        <v>4886</v>
      </c>
      <c r="BC1718" s="34" t="s">
        <v>60</v>
      </c>
      <c r="BD1718" s="34" t="s">
        <v>60</v>
      </c>
      <c r="BE1718" s="34" t="s">
        <v>60</v>
      </c>
      <c r="BF1718" s="34" t="str">
        <f>IFERROR(VLOOKUP(Data_Power_app[[#This Row],[PRO ODER]],'Result'!H:J,3,0),"")</f>
        <v>LAMINATION 2</v>
      </c>
      <c r="BG1718" s="11" t="str">
        <f>IFERROR(VLOOKUP(Data_Power_app[[#This Row],[PRO ODER]]&amp;"LAM",'Real Time'!A:E,4,0),"")</f>
        <v>ML-01</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LEAN-05</v>
      </c>
      <c r="BL1718" s="34"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1846</v>
      </c>
      <c r="B1719" s="34" t="s">
        <v>11830</v>
      </c>
      <c r="C1719" s="34" t="s">
        <v>11831</v>
      </c>
      <c r="D1719" s="34" t="s">
        <v>84</v>
      </c>
      <c r="E1719" s="34" t="s">
        <v>298</v>
      </c>
      <c r="F1719" s="34" t="s">
        <v>72</v>
      </c>
      <c r="G1719" s="34">
        <v>809</v>
      </c>
      <c r="H1719" s="4">
        <v>45827</v>
      </c>
      <c r="I1719" s="4">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v>45829.931377314817</v>
      </c>
      <c r="Y1719" s="4" t="s">
        <v>242</v>
      </c>
      <c r="Z1719" s="4" t="s">
        <v>60</v>
      </c>
      <c r="AA1719" s="4">
        <v>45829.172615740739</v>
      </c>
      <c r="AB1719" s="4" t="s">
        <v>60</v>
      </c>
      <c r="AC1719" s="4" t="s">
        <v>60</v>
      </c>
      <c r="AD1719" s="4">
        <v>45832</v>
      </c>
      <c r="AE1719" s="4">
        <v>45834</v>
      </c>
      <c r="AF1719" s="4">
        <v>45831</v>
      </c>
      <c r="AG1719" s="34" t="s">
        <v>828</v>
      </c>
      <c r="AH1719" s="34" t="s">
        <v>554</v>
      </c>
      <c r="AI1719" s="34" t="s">
        <v>10342</v>
      </c>
      <c r="AJ1719" s="34" t="s">
        <v>74</v>
      </c>
      <c r="AK1719" s="34" t="s">
        <v>98</v>
      </c>
      <c r="AL1719" s="34" t="s">
        <v>296</v>
      </c>
      <c r="AM1719" s="34" t="s">
        <v>297</v>
      </c>
      <c r="AN1719" s="34">
        <v>21.94387</v>
      </c>
      <c r="AO1719" s="34" t="s">
        <v>68</v>
      </c>
      <c r="AP1719" s="34"/>
      <c r="AQ1719" s="34"/>
      <c r="AR1719" s="34" t="s">
        <v>68</v>
      </c>
      <c r="AS1719" s="34"/>
      <c r="AT1719" s="34"/>
      <c r="AU1719" s="34" t="s">
        <v>275</v>
      </c>
      <c r="AV1719" s="34" t="s">
        <v>276</v>
      </c>
      <c r="AW1719" s="34">
        <v>47.989699999999999</v>
      </c>
      <c r="AX1719" s="34" t="s">
        <v>10343</v>
      </c>
      <c r="AY1719" s="34" t="s">
        <v>10344</v>
      </c>
      <c r="AZ1719" s="3">
        <v>809</v>
      </c>
      <c r="BA1719" s="34" t="s">
        <v>194</v>
      </c>
      <c r="BB1719" s="34">
        <v>809</v>
      </c>
      <c r="BC1719" s="34" t="s">
        <v>60</v>
      </c>
      <c r="BD1719" s="34" t="s">
        <v>60</v>
      </c>
      <c r="BE1719" s="34" t="s">
        <v>555</v>
      </c>
      <c r="BF1719" s="34" t="str">
        <f>IFERROR(VLOOKUP(Data_Power_app[[#This Row],[PRO ODER]],'Result'!H:J,3,0),"")</f>
        <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c r="BJ1719" s="34" t="str">
        <f>IFERROR(VLOOKUP(Data_Power_app[[#This Row],[PRO ODER]],'Plan Lean DC'!A:C,3,0),"")</f>
        <v/>
      </c>
      <c r="BK1719" s="34" t="str">
        <f>IFERROR(VLOOKUP(Data_Power_app[[#This Row],[PRO ODER]]&amp;"LEAN_IN",'Real Time'!A:D,4,0),"")</f>
        <v>LEAN-04</v>
      </c>
      <c r="BL1719" s="34"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1847</v>
      </c>
      <c r="B1720" s="34" t="s">
        <v>11832</v>
      </c>
      <c r="C1720" s="34" t="s">
        <v>11833</v>
      </c>
      <c r="D1720" s="34" t="s">
        <v>84</v>
      </c>
      <c r="E1720" s="34" t="s">
        <v>298</v>
      </c>
      <c r="F1720" s="34" t="s">
        <v>72</v>
      </c>
      <c r="G1720" s="34">
        <v>2689</v>
      </c>
      <c r="H1720" s="4">
        <v>45827</v>
      </c>
      <c r="I1720" s="4">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v>45829.931458333333</v>
      </c>
      <c r="Y1720" s="4" t="s">
        <v>242</v>
      </c>
      <c r="Z1720" s="4" t="s">
        <v>60</v>
      </c>
      <c r="AA1720" s="4">
        <v>45829.173032407409</v>
      </c>
      <c r="AB1720" s="4" t="s">
        <v>60</v>
      </c>
      <c r="AC1720" s="4" t="s">
        <v>60</v>
      </c>
      <c r="AD1720" s="4">
        <v>45832</v>
      </c>
      <c r="AE1720" s="4">
        <v>45834</v>
      </c>
      <c r="AF1720" s="4">
        <v>45831</v>
      </c>
      <c r="AG1720" s="34" t="s">
        <v>828</v>
      </c>
      <c r="AH1720" s="34" t="s">
        <v>554</v>
      </c>
      <c r="AI1720" s="34" t="s">
        <v>10342</v>
      </c>
      <c r="AJ1720" s="34" t="s">
        <v>74</v>
      </c>
      <c r="AK1720" s="34" t="s">
        <v>98</v>
      </c>
      <c r="AL1720" s="34" t="s">
        <v>296</v>
      </c>
      <c r="AM1720" s="34" t="s">
        <v>297</v>
      </c>
      <c r="AN1720" s="34">
        <v>64.835149999999999</v>
      </c>
      <c r="AO1720" s="34" t="s">
        <v>68</v>
      </c>
      <c r="AP1720" s="34"/>
      <c r="AQ1720" s="34"/>
      <c r="AR1720" s="34" t="s">
        <v>68</v>
      </c>
      <c r="AS1720" s="34"/>
      <c r="AT1720" s="34"/>
      <c r="AU1720" s="34" t="s">
        <v>275</v>
      </c>
      <c r="AV1720" s="34" t="s">
        <v>276</v>
      </c>
      <c r="AW1720" s="34">
        <v>141.79644999999999</v>
      </c>
      <c r="AX1720" s="34" t="s">
        <v>10343</v>
      </c>
      <c r="AY1720" s="34" t="s">
        <v>10344</v>
      </c>
      <c r="AZ1720" s="3">
        <v>2689</v>
      </c>
      <c r="BA1720" s="34" t="s">
        <v>194</v>
      </c>
      <c r="BB1720" s="34">
        <v>2689</v>
      </c>
      <c r="BC1720" s="34" t="s">
        <v>60</v>
      </c>
      <c r="BD1720" s="34" t="s">
        <v>60</v>
      </c>
      <c r="BE1720" s="34" t="s">
        <v>555</v>
      </c>
      <c r="BF1720" s="34" t="str">
        <f>IFERROR(VLOOKUP(Data_Power_app[[#This Row],[PRO ODER]],'Result'!H:J,3,0),"")</f>
        <v/>
      </c>
      <c r="BG1720" s="11" t="str">
        <f>IFERROR(VLOOKUP(Data_Power_app[[#This Row],[PRO ODER]]&amp;"LAM",'Real Time'!A:E,4,0),"")</f>
        <v>ML-04</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c r="BJ1720" s="34" t="str">
        <f>IFERROR(VLOOKUP(Data_Power_app[[#This Row],[PRO ODER]],'Plan Lean DC'!A:C,3,0),"")</f>
        <v/>
      </c>
      <c r="BK1720" s="34" t="str">
        <f>IFERROR(VLOOKUP(Data_Power_app[[#This Row],[PRO ODER]]&amp;"LEAN_IN",'Real Time'!A:D,4,0),"")</f>
        <v>LEAN-04</v>
      </c>
      <c r="BL1720" s="34"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1848</v>
      </c>
      <c r="B1721" s="34" t="s">
        <v>11834</v>
      </c>
      <c r="C1721" s="34" t="s">
        <v>11835</v>
      </c>
      <c r="D1721" s="34" t="s">
        <v>84</v>
      </c>
      <c r="E1721" s="34" t="s">
        <v>298</v>
      </c>
      <c r="F1721" s="34" t="s">
        <v>72</v>
      </c>
      <c r="G1721" s="34">
        <v>273</v>
      </c>
      <c r="H1721" s="4">
        <v>45827</v>
      </c>
      <c r="I1721" s="4">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v>45829.931701388887</v>
      </c>
      <c r="Y1721" s="4" t="s">
        <v>242</v>
      </c>
      <c r="Z1721" s="4" t="s">
        <v>60</v>
      </c>
      <c r="AA1721" s="4">
        <v>45829.172303240739</v>
      </c>
      <c r="AB1721" s="4" t="s">
        <v>60</v>
      </c>
      <c r="AC1721" s="4" t="s">
        <v>60</v>
      </c>
      <c r="AD1721" s="4">
        <v>45832</v>
      </c>
      <c r="AE1721" s="4">
        <v>45834</v>
      </c>
      <c r="AF1721" s="4">
        <v>45831</v>
      </c>
      <c r="AG1721" s="34" t="s">
        <v>828</v>
      </c>
      <c r="AH1721" s="34" t="s">
        <v>554</v>
      </c>
      <c r="AI1721" s="34" t="s">
        <v>10342</v>
      </c>
      <c r="AJ1721" s="34" t="s">
        <v>74</v>
      </c>
      <c r="AK1721" s="34" t="s">
        <v>98</v>
      </c>
      <c r="AL1721" s="34" t="s">
        <v>296</v>
      </c>
      <c r="AM1721" s="34" t="s">
        <v>297</v>
      </c>
      <c r="AN1721" s="34">
        <v>7.4389799999999999</v>
      </c>
      <c r="AO1721" s="34" t="s">
        <v>68</v>
      </c>
      <c r="AP1721" s="34"/>
      <c r="AQ1721" s="34"/>
      <c r="AR1721" s="34" t="s">
        <v>68</v>
      </c>
      <c r="AS1721" s="34"/>
      <c r="AT1721" s="34"/>
      <c r="AU1721" s="34" t="s">
        <v>275</v>
      </c>
      <c r="AV1721" s="34" t="s">
        <v>276</v>
      </c>
      <c r="AW1721" s="34">
        <v>16.268370000000001</v>
      </c>
      <c r="AX1721" s="34" t="s">
        <v>10343</v>
      </c>
      <c r="AY1721" s="34" t="s">
        <v>10344</v>
      </c>
      <c r="AZ1721" s="3">
        <v>273</v>
      </c>
      <c r="BA1721" s="34" t="s">
        <v>194</v>
      </c>
      <c r="BB1721" s="34">
        <v>273</v>
      </c>
      <c r="BC1721" s="34" t="s">
        <v>60</v>
      </c>
      <c r="BD1721" s="34" t="s">
        <v>60</v>
      </c>
      <c r="BE1721" s="34" t="s">
        <v>555</v>
      </c>
      <c r="BF1721" s="34" t="str">
        <f>IFERROR(VLOOKUP(Data_Power_app[[#This Row],[PRO ODER]],'Result'!H:J,3,0),"")</f>
        <v/>
      </c>
      <c r="BG1721" s="11" t="str">
        <f>IFERROR(VLOOKUP(Data_Power_app[[#This Row],[PRO ODER]]&amp;"LAM",'Real Time'!A:E,4,0),"")</f>
        <v>ML-04</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c r="BJ1721" s="34" t="str">
        <f>IFERROR(VLOOKUP(Data_Power_app[[#This Row],[PRO ODER]],'Plan Lean DC'!A:C,3,0),"")</f>
        <v/>
      </c>
      <c r="BK1721" s="34" t="str">
        <f>IFERROR(VLOOKUP(Data_Power_app[[#This Row],[PRO ODER]]&amp;"LEAN_IN",'Real Time'!A:D,4,0),"")</f>
        <v>LEAN-04</v>
      </c>
      <c r="BL1721" s="34"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1849</v>
      </c>
      <c r="B1722" s="34" t="s">
        <v>10406</v>
      </c>
      <c r="C1722" s="34" t="s">
        <v>10407</v>
      </c>
      <c r="D1722" s="34" t="s">
        <v>84</v>
      </c>
      <c r="E1722" s="34" t="s">
        <v>298</v>
      </c>
      <c r="F1722" s="34" t="s">
        <v>72</v>
      </c>
      <c r="G1722" s="34">
        <v>37</v>
      </c>
      <c r="H1722" s="4">
        <v>45826</v>
      </c>
      <c r="I1722" s="4">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4" t="s">
        <v>828</v>
      </c>
      <c r="AH1722" s="34" t="s">
        <v>554</v>
      </c>
      <c r="AI1722" s="34" t="s">
        <v>10354</v>
      </c>
      <c r="AJ1722" s="34" t="s">
        <v>74</v>
      </c>
      <c r="AK1722" s="34" t="s">
        <v>98</v>
      </c>
      <c r="AL1722" s="34" t="s">
        <v>296</v>
      </c>
      <c r="AM1722" s="34" t="s">
        <v>297</v>
      </c>
      <c r="AN1722" s="34">
        <v>0.90739000000000003</v>
      </c>
      <c r="AO1722" s="34" t="s">
        <v>68</v>
      </c>
      <c r="AP1722" s="34"/>
      <c r="AQ1722" s="34"/>
      <c r="AR1722" s="34" t="s">
        <v>68</v>
      </c>
      <c r="AS1722" s="34"/>
      <c r="AT1722" s="34"/>
      <c r="AU1722" s="34" t="s">
        <v>552</v>
      </c>
      <c r="AV1722" s="34" t="s">
        <v>553</v>
      </c>
      <c r="AW1722" s="34">
        <v>1.9843900000000001</v>
      </c>
      <c r="AX1722" s="34" t="s">
        <v>243</v>
      </c>
      <c r="AY1722" s="34" t="s">
        <v>244</v>
      </c>
      <c r="AZ1722" s="3">
        <v>37</v>
      </c>
      <c r="BA1722" s="34" t="s">
        <v>194</v>
      </c>
      <c r="BB1722" s="34">
        <v>0</v>
      </c>
      <c r="BC1722" s="34" t="s">
        <v>60</v>
      </c>
      <c r="BD1722" s="34" t="s">
        <v>60</v>
      </c>
      <c r="BE1722" s="34" t="s">
        <v>555</v>
      </c>
      <c r="BF1722" s="34" t="str">
        <f>IFERROR(VLOOKUP(Data_Power_app[[#This Row],[PRO ODER]],'Result'!H:J,3,0),"")</f>
        <v/>
      </c>
      <c r="BG1722" s="11" t="str">
        <f>IFERROR(VLOOKUP(Data_Power_app[[#This Row],[PRO ODER]]&amp;"LAM",'Real Time'!A:E,4,0),"")</f>
        <v>ML-03</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c r="BJ1722" s="34" t="str">
        <f>IFERROR(VLOOKUP(Data_Power_app[[#This Row],[PRO ODER]],'Plan Lean DC'!A:C,3,0),"")</f>
        <v/>
      </c>
      <c r="BK1722" s="34" t="str">
        <f>IFERROR(VLOOKUP(Data_Power_app[[#This Row],[PRO ODER]]&amp;"LEAN_IN",'Real Time'!A:D,4,0),"")</f>
        <v>LEAN-06</v>
      </c>
      <c r="BL1722" s="34"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1850</v>
      </c>
      <c r="B1723" s="34" t="s">
        <v>10408</v>
      </c>
      <c r="C1723" s="34" t="s">
        <v>10409</v>
      </c>
      <c r="D1723" s="34" t="s">
        <v>84</v>
      </c>
      <c r="E1723" s="34" t="s">
        <v>298</v>
      </c>
      <c r="F1723" s="34" t="s">
        <v>72</v>
      </c>
      <c r="G1723" s="34">
        <v>235</v>
      </c>
      <c r="H1723" s="4">
        <v>45826</v>
      </c>
      <c r="I1723" s="4">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4" t="s">
        <v>828</v>
      </c>
      <c r="AH1723" s="34" t="s">
        <v>554</v>
      </c>
      <c r="AI1723" s="34" t="s">
        <v>10354</v>
      </c>
      <c r="AJ1723" s="34" t="s">
        <v>74</v>
      </c>
      <c r="AK1723" s="34" t="s">
        <v>98</v>
      </c>
      <c r="AL1723" s="34" t="s">
        <v>296</v>
      </c>
      <c r="AM1723" s="34" t="s">
        <v>297</v>
      </c>
      <c r="AN1723" s="34">
        <v>6.2253999999999996</v>
      </c>
      <c r="AO1723" s="34" t="s">
        <v>68</v>
      </c>
      <c r="AP1723" s="34"/>
      <c r="AQ1723" s="34"/>
      <c r="AR1723" s="34" t="s">
        <v>68</v>
      </c>
      <c r="AS1723" s="34"/>
      <c r="AT1723" s="34"/>
      <c r="AU1723" s="34" t="s">
        <v>552</v>
      </c>
      <c r="AV1723" s="34" t="s">
        <v>553</v>
      </c>
      <c r="AW1723" s="34">
        <v>13.61515</v>
      </c>
      <c r="AX1723" s="34" t="s">
        <v>243</v>
      </c>
      <c r="AY1723" s="34" t="s">
        <v>244</v>
      </c>
      <c r="AZ1723" s="3">
        <v>235</v>
      </c>
      <c r="BA1723" s="34" t="s">
        <v>194</v>
      </c>
      <c r="BB1723" s="34">
        <v>0</v>
      </c>
      <c r="BC1723" s="34" t="s">
        <v>60</v>
      </c>
      <c r="BD1723" s="34" t="s">
        <v>60</v>
      </c>
      <c r="BE1723" s="34" t="s">
        <v>555</v>
      </c>
      <c r="BF1723" s="34" t="str">
        <f>IFERROR(VLOOKUP(Data_Power_app[[#This Row],[PRO ODER]],'Result'!H:J,3,0),"")</f>
        <v/>
      </c>
      <c r="BG1723" s="11" t="str">
        <f>IFERROR(VLOOKUP(Data_Power_app[[#This Row],[PRO ODER]]&amp;"LAM",'Real Time'!A:E,4,0),"")</f>
        <v>ML-03</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c r="BJ1723" s="34" t="str">
        <f>IFERROR(VLOOKUP(Data_Power_app[[#This Row],[PRO ODER]],'Plan Lean DC'!A:C,3,0),"")</f>
        <v/>
      </c>
      <c r="BK1723" s="34" t="str">
        <f>IFERROR(VLOOKUP(Data_Power_app[[#This Row],[PRO ODER]]&amp;"LEAN_IN",'Real Time'!A:D,4,0),"")</f>
        <v>LEAN-06</v>
      </c>
      <c r="BL1723" s="34"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1851</v>
      </c>
      <c r="B1724" s="34" t="s">
        <v>11836</v>
      </c>
      <c r="C1724" s="34" t="s">
        <v>11837</v>
      </c>
      <c r="D1724" s="34" t="s">
        <v>84</v>
      </c>
      <c r="E1724" s="34" t="s">
        <v>298</v>
      </c>
      <c r="F1724" s="34" t="s">
        <v>72</v>
      </c>
      <c r="G1724" s="34">
        <v>442</v>
      </c>
      <c r="H1724" s="4">
        <v>45827</v>
      </c>
      <c r="I1724" s="4">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v>45829.931805555556</v>
      </c>
      <c r="Y1724" s="4" t="s">
        <v>242</v>
      </c>
      <c r="Z1724" s="4" t="s">
        <v>60</v>
      </c>
      <c r="AA1724" s="4">
        <v>45829.058923611112</v>
      </c>
      <c r="AB1724" s="4" t="s">
        <v>60</v>
      </c>
      <c r="AC1724" s="4" t="s">
        <v>60</v>
      </c>
      <c r="AD1724" s="4">
        <v>45832</v>
      </c>
      <c r="AE1724" s="4">
        <v>45834</v>
      </c>
      <c r="AF1724" s="4">
        <v>45831</v>
      </c>
      <c r="AG1724" s="34" t="s">
        <v>828</v>
      </c>
      <c r="AH1724" s="34" t="s">
        <v>554</v>
      </c>
      <c r="AI1724" s="34" t="s">
        <v>10342</v>
      </c>
      <c r="AJ1724" s="34" t="s">
        <v>74</v>
      </c>
      <c r="AK1724" s="34" t="s">
        <v>98</v>
      </c>
      <c r="AL1724" s="34" t="s">
        <v>296</v>
      </c>
      <c r="AM1724" s="34" t="s">
        <v>297</v>
      </c>
      <c r="AN1724" s="34">
        <v>11.67286</v>
      </c>
      <c r="AO1724" s="34" t="s">
        <v>68</v>
      </c>
      <c r="AP1724" s="34"/>
      <c r="AQ1724" s="34"/>
      <c r="AR1724" s="34" t="s">
        <v>68</v>
      </c>
      <c r="AS1724" s="34"/>
      <c r="AT1724" s="34"/>
      <c r="AU1724" s="34" t="s">
        <v>275</v>
      </c>
      <c r="AV1724" s="34" t="s">
        <v>276</v>
      </c>
      <c r="AW1724" s="34">
        <v>25.53098</v>
      </c>
      <c r="AX1724" s="34" t="s">
        <v>10343</v>
      </c>
      <c r="AY1724" s="34" t="s">
        <v>10344</v>
      </c>
      <c r="AZ1724" s="3">
        <v>442</v>
      </c>
      <c r="BA1724" s="34" t="s">
        <v>194</v>
      </c>
      <c r="BB1724" s="34">
        <v>442</v>
      </c>
      <c r="BC1724" s="34" t="s">
        <v>60</v>
      </c>
      <c r="BD1724" s="34" t="s">
        <v>60</v>
      </c>
      <c r="BE1724" s="34" t="s">
        <v>555</v>
      </c>
      <c r="BF1724" s="34" t="str">
        <f>IFERROR(VLOOKUP(Data_Power_app[[#This Row],[PRO ODER]],'Result'!H:J,3,0),"")</f>
        <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c r="BJ1724" s="34" t="str">
        <f>IFERROR(VLOOKUP(Data_Power_app[[#This Row],[PRO ODER]],'Plan Lean DC'!A:C,3,0),"")</f>
        <v/>
      </c>
      <c r="BK1724" s="34" t="str">
        <f>IFERROR(VLOOKUP(Data_Power_app[[#This Row],[PRO ODER]]&amp;"LEAN_IN",'Real Time'!A:D,4,0),"")</f>
        <v>LEAN-04</v>
      </c>
      <c r="BL1724" s="34"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1852</v>
      </c>
      <c r="B1725" s="34" t="s">
        <v>4357</v>
      </c>
      <c r="C1725" s="34" t="s">
        <v>4358</v>
      </c>
      <c r="D1725" s="34" t="s">
        <v>4343</v>
      </c>
      <c r="E1725" s="34" t="s">
        <v>254</v>
      </c>
      <c r="F1725" s="34" t="s">
        <v>59</v>
      </c>
      <c r="G1725" s="34">
        <v>5483</v>
      </c>
      <c r="H1725" s="4">
        <v>45820</v>
      </c>
      <c r="I1725" s="4">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4" t="s">
        <v>95</v>
      </c>
      <c r="AH1725" s="34" t="s">
        <v>4344</v>
      </c>
      <c r="AI1725" s="34" t="s">
        <v>4345</v>
      </c>
      <c r="AJ1725" s="34" t="s">
        <v>4346</v>
      </c>
      <c r="AK1725" s="34" t="s">
        <v>65</v>
      </c>
      <c r="AL1725" s="34" t="s">
        <v>4347</v>
      </c>
      <c r="AM1725" s="34" t="s">
        <v>4348</v>
      </c>
      <c r="AN1725" s="34">
        <v>144.88011</v>
      </c>
      <c r="AO1725" s="34" t="s">
        <v>68</v>
      </c>
      <c r="AP1725" s="34"/>
      <c r="AQ1725" s="34"/>
      <c r="AR1725" s="34" t="s">
        <v>68</v>
      </c>
      <c r="AS1725" s="34"/>
      <c r="AT1725" s="34"/>
      <c r="AU1725" s="34" t="s">
        <v>4349</v>
      </c>
      <c r="AV1725" s="34" t="s">
        <v>4350</v>
      </c>
      <c r="AW1725" s="34">
        <v>348.57628999999997</v>
      </c>
      <c r="AX1725" s="34" t="s">
        <v>4351</v>
      </c>
      <c r="AY1725" s="34" t="s">
        <v>4352</v>
      </c>
      <c r="AZ1725" s="3">
        <v>5483</v>
      </c>
      <c r="BA1725" s="34" t="s">
        <v>60</v>
      </c>
      <c r="BB1725" s="34">
        <v>5483</v>
      </c>
      <c r="BC1725" s="34" t="s">
        <v>60</v>
      </c>
      <c r="BD1725" s="34" t="s">
        <v>60</v>
      </c>
      <c r="BE1725" s="34" t="s">
        <v>60</v>
      </c>
      <c r="BF1725" s="34" t="str">
        <f>IFERROR(VLOOKUP(Data_Power_app[[#This Row],[PRO ODER]],'Result'!H:J,3,0),"")</f>
        <v/>
      </c>
      <c r="BG1725" s="11" t="str">
        <f>IFERROR(VLOOKUP(Data_Power_app[[#This Row],[PRO ODER]]&amp;"LAM",'Real Time'!A:E,4,0),"")</f>
        <v>ML-07</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c r="BJ1725" s="34" t="str">
        <f>IFERROR(VLOOKUP(Data_Power_app[[#This Row],[PRO ODER]],'Plan Lean DC'!A:C,3,0),"")</f>
        <v/>
      </c>
      <c r="BK1725" s="34" t="str">
        <f>IFERROR(VLOOKUP(Data_Power_app[[#This Row],[PRO ODER]]&amp;"LEAN_IN",'Real Time'!A:D,4,0),"")</f>
        <v>LEAN-03</v>
      </c>
      <c r="BL1725" s="34"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1853</v>
      </c>
      <c r="B1726" s="34" t="s">
        <v>4359</v>
      </c>
      <c r="C1726" s="34" t="s">
        <v>4360</v>
      </c>
      <c r="D1726" s="34" t="s">
        <v>4343</v>
      </c>
      <c r="E1726" s="34" t="s">
        <v>254</v>
      </c>
      <c r="F1726" s="34" t="s">
        <v>59</v>
      </c>
      <c r="G1726" s="34">
        <v>950</v>
      </c>
      <c r="H1726" s="4">
        <v>45820</v>
      </c>
      <c r="I1726" s="4">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4" t="s">
        <v>287</v>
      </c>
      <c r="AH1726" s="34" t="s">
        <v>4344</v>
      </c>
      <c r="AI1726" s="34" t="s">
        <v>4345</v>
      </c>
      <c r="AJ1726" s="34" t="s">
        <v>4346</v>
      </c>
      <c r="AK1726" s="34" t="s">
        <v>65</v>
      </c>
      <c r="AL1726" s="34" t="s">
        <v>4347</v>
      </c>
      <c r="AM1726" s="34" t="s">
        <v>4348</v>
      </c>
      <c r="AN1726" s="34">
        <v>25.194400000000002</v>
      </c>
      <c r="AO1726" s="34" t="s">
        <v>68</v>
      </c>
      <c r="AP1726" s="34"/>
      <c r="AQ1726" s="34"/>
      <c r="AR1726" s="34" t="s">
        <v>68</v>
      </c>
      <c r="AS1726" s="34"/>
      <c r="AT1726" s="34"/>
      <c r="AU1726" s="34" t="s">
        <v>4349</v>
      </c>
      <c r="AV1726" s="34" t="s">
        <v>4350</v>
      </c>
      <c r="AW1726" s="34">
        <v>60.61645</v>
      </c>
      <c r="AX1726" s="34" t="s">
        <v>4351</v>
      </c>
      <c r="AY1726" s="34" t="s">
        <v>4352</v>
      </c>
      <c r="AZ1726" s="3">
        <v>950</v>
      </c>
      <c r="BA1726" s="34" t="s">
        <v>60</v>
      </c>
      <c r="BB1726" s="34">
        <v>950</v>
      </c>
      <c r="BC1726" s="34" t="s">
        <v>60</v>
      </c>
      <c r="BD1726" s="34" t="s">
        <v>60</v>
      </c>
      <c r="BE1726" s="34" t="s">
        <v>60</v>
      </c>
      <c r="BF1726" s="34" t="str">
        <f>IFERROR(VLOOKUP(Data_Power_app[[#This Row],[PRO ODER]],'Result'!H:J,3,0),"")</f>
        <v/>
      </c>
      <c r="BG1726" s="11" t="str">
        <f>IFERROR(VLOOKUP(Data_Power_app[[#This Row],[PRO ODER]]&amp;"LAM",'Real Time'!A:E,4,0),"")</f>
        <v>ML-07</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c r="BJ1726" s="34" t="str">
        <f>IFERROR(VLOOKUP(Data_Power_app[[#This Row],[PRO ODER]],'Plan Lean DC'!A:C,3,0),"")</f>
        <v/>
      </c>
      <c r="BK1726" s="34" t="str">
        <f>IFERROR(VLOOKUP(Data_Power_app[[#This Row],[PRO ODER]]&amp;"LEAN_IN",'Real Time'!A:D,4,0),"")</f>
        <v/>
      </c>
      <c r="BL1726" s="34"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1854</v>
      </c>
      <c r="B1727" s="34" t="s">
        <v>11838</v>
      </c>
      <c r="C1727" s="34" t="s">
        <v>11839</v>
      </c>
      <c r="D1727" s="34" t="s">
        <v>84</v>
      </c>
      <c r="E1727" s="34" t="s">
        <v>150</v>
      </c>
      <c r="F1727" s="34" t="s">
        <v>72</v>
      </c>
      <c r="G1727" s="34">
        <v>7387</v>
      </c>
      <c r="H1727" s="4">
        <v>45827</v>
      </c>
      <c r="I1727" s="4">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v>45829.214768518519</v>
      </c>
      <c r="AB1727" s="4" t="s">
        <v>60</v>
      </c>
      <c r="AC1727" s="4" t="s">
        <v>60</v>
      </c>
      <c r="AD1727" s="4">
        <v>45832</v>
      </c>
      <c r="AE1727" s="4">
        <v>45834</v>
      </c>
      <c r="AF1727" s="4">
        <v>45831</v>
      </c>
      <c r="AG1727" s="34" t="s">
        <v>828</v>
      </c>
      <c r="AH1727" s="34" t="s">
        <v>238</v>
      </c>
      <c r="AI1727" s="34" t="s">
        <v>11668</v>
      </c>
      <c r="AJ1727" s="34" t="s">
        <v>74</v>
      </c>
      <c r="AK1727" s="34" t="s">
        <v>98</v>
      </c>
      <c r="AL1727" s="34" t="s">
        <v>239</v>
      </c>
      <c r="AM1727" s="34" t="s">
        <v>240</v>
      </c>
      <c r="AN1727" s="34">
        <v>178.23285999999999</v>
      </c>
      <c r="AO1727" s="34" t="s">
        <v>68</v>
      </c>
      <c r="AP1727" s="34"/>
      <c r="AQ1727" s="34"/>
      <c r="AR1727" s="34" t="s">
        <v>68</v>
      </c>
      <c r="AS1727" s="34"/>
      <c r="AT1727" s="34"/>
      <c r="AU1727" s="34" t="s">
        <v>337</v>
      </c>
      <c r="AV1727" s="34" t="s">
        <v>338</v>
      </c>
      <c r="AW1727" s="34">
        <v>389.79939999999999</v>
      </c>
      <c r="AX1727" s="34" t="s">
        <v>11669</v>
      </c>
      <c r="AY1727" s="34" t="s">
        <v>11670</v>
      </c>
      <c r="AZ1727" s="3">
        <v>7387</v>
      </c>
      <c r="BA1727" s="34" t="s">
        <v>194</v>
      </c>
      <c r="BB1727" s="34">
        <v>7387</v>
      </c>
      <c r="BC1727" s="34" t="s">
        <v>60</v>
      </c>
      <c r="BD1727" s="34" t="s">
        <v>60</v>
      </c>
      <c r="BE1727" s="34" t="s">
        <v>241</v>
      </c>
      <c r="BF1727" s="34" t="str">
        <f>IFERROR(VLOOKUP(Data_Power_app[[#This Row],[PRO ODER]],'Result'!H:J,3,0),"")</f>
        <v/>
      </c>
      <c r="BG1727" s="11" t="str">
        <f>IFERROR(VLOOKUP(Data_Power_app[[#This Row],[PRO ODER]]&amp;"LAM",'Real Time'!A:E,4,0),"")</f>
        <v>ML-01</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c r="BJ1727" s="34" t="str">
        <f>IFERROR(VLOOKUP(Data_Power_app[[#This Row],[PRO ODER]],'Plan Lean DC'!A:C,3,0),"")</f>
        <v/>
      </c>
      <c r="BK1727" s="34" t="str">
        <f>IFERROR(VLOOKUP(Data_Power_app[[#This Row],[PRO ODER]]&amp;"LEAN_IN",'Real Time'!A:D,4,0),"")</f>
        <v>LEAN-06</v>
      </c>
      <c r="BL1727" s="34"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1855</v>
      </c>
      <c r="B1728" s="34" t="s">
        <v>10410</v>
      </c>
      <c r="C1728" s="34" t="s">
        <v>10411</v>
      </c>
      <c r="D1728" s="34" t="s">
        <v>253</v>
      </c>
      <c r="E1728" s="34" t="s">
        <v>313</v>
      </c>
      <c r="F1728" s="34" t="s">
        <v>59</v>
      </c>
      <c r="G1728" s="34">
        <v>48</v>
      </c>
      <c r="H1728" s="4">
        <v>45825</v>
      </c>
      <c r="I1728" s="4">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4" t="s">
        <v>828</v>
      </c>
      <c r="AH1728" s="34" t="s">
        <v>862</v>
      </c>
      <c r="AI1728" s="34" t="s">
        <v>10412</v>
      </c>
      <c r="AJ1728" s="34" t="s">
        <v>863</v>
      </c>
      <c r="AK1728" s="34" t="s">
        <v>98</v>
      </c>
      <c r="AL1728" s="34" t="s">
        <v>319</v>
      </c>
      <c r="AM1728" s="34" t="s">
        <v>320</v>
      </c>
      <c r="AN1728" s="34">
        <v>0.85585999999999995</v>
      </c>
      <c r="AO1728" s="34" t="s">
        <v>68</v>
      </c>
      <c r="AP1728" s="34"/>
      <c r="AQ1728" s="34"/>
      <c r="AR1728" s="34" t="s">
        <v>68</v>
      </c>
      <c r="AS1728" s="34"/>
      <c r="AT1728" s="34"/>
      <c r="AU1728" s="34" t="s">
        <v>321</v>
      </c>
      <c r="AV1728" s="34" t="s">
        <v>322</v>
      </c>
      <c r="AW1728" s="34">
        <v>3.7431199999999998</v>
      </c>
      <c r="AX1728" s="34" t="s">
        <v>68</v>
      </c>
      <c r="AY1728" s="34" t="s">
        <v>68</v>
      </c>
      <c r="AZ1728" s="3" t="s">
        <v>68</v>
      </c>
      <c r="BA1728" s="34" t="s">
        <v>60</v>
      </c>
      <c r="BB1728" s="34">
        <v>0</v>
      </c>
      <c r="BC1728" s="34" t="s">
        <v>60</v>
      </c>
      <c r="BD1728" s="34" t="s">
        <v>60</v>
      </c>
      <c r="BE1728" s="34" t="s">
        <v>60</v>
      </c>
      <c r="BF1728" s="34" t="str">
        <f>IFERROR(VLOOKUP(Data_Power_app[[#This Row],[PRO ODER]],'Result'!H:J,3,0),"")</f>
        <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1856</v>
      </c>
      <c r="B1729" s="34" t="s">
        <v>10413</v>
      </c>
      <c r="C1729" s="34" t="s">
        <v>10414</v>
      </c>
      <c r="D1729" s="34" t="s">
        <v>253</v>
      </c>
      <c r="E1729" s="34" t="s">
        <v>313</v>
      </c>
      <c r="F1729" s="34" t="s">
        <v>59</v>
      </c>
      <c r="G1729" s="34">
        <v>63</v>
      </c>
      <c r="H1729" s="4">
        <v>45825</v>
      </c>
      <c r="I1729" s="4">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4" t="s">
        <v>62</v>
      </c>
      <c r="AH1729" s="34" t="s">
        <v>862</v>
      </c>
      <c r="AI1729" s="34" t="s">
        <v>10415</v>
      </c>
      <c r="AJ1729" s="34" t="s">
        <v>863</v>
      </c>
      <c r="AK1729" s="34" t="s">
        <v>98</v>
      </c>
      <c r="AL1729" s="34" t="s">
        <v>319</v>
      </c>
      <c r="AM1729" s="34" t="s">
        <v>320</v>
      </c>
      <c r="AN1729" s="34">
        <v>1.13914</v>
      </c>
      <c r="AO1729" s="34" t="s">
        <v>68</v>
      </c>
      <c r="AP1729" s="34"/>
      <c r="AQ1729" s="34"/>
      <c r="AR1729" s="34" t="s">
        <v>68</v>
      </c>
      <c r="AS1729" s="34"/>
      <c r="AT1729" s="34"/>
      <c r="AU1729" s="34" t="s">
        <v>321</v>
      </c>
      <c r="AV1729" s="34" t="s">
        <v>322</v>
      </c>
      <c r="AW1729" s="34">
        <v>4.9819800000000001</v>
      </c>
      <c r="AX1729" s="34" t="s">
        <v>10416</v>
      </c>
      <c r="AY1729" s="34" t="s">
        <v>10417</v>
      </c>
      <c r="AZ1729" s="3">
        <v>63</v>
      </c>
      <c r="BA1729" s="34" t="s">
        <v>60</v>
      </c>
      <c r="BB1729" s="34">
        <v>63</v>
      </c>
      <c r="BC1729" s="34" t="s">
        <v>60</v>
      </c>
      <c r="BD1729" s="34" t="s">
        <v>60</v>
      </c>
      <c r="BE1729" s="34" t="s">
        <v>60</v>
      </c>
      <c r="BF1729" s="34" t="str">
        <f>IFERROR(VLOOKUP(Data_Power_app[[#This Row],[PRO ODER]],'Result'!H:J,3,0),"")</f>
        <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1857</v>
      </c>
      <c r="B1730" s="34" t="s">
        <v>10418</v>
      </c>
      <c r="C1730" s="34" t="s">
        <v>10419</v>
      </c>
      <c r="D1730" s="34" t="s">
        <v>253</v>
      </c>
      <c r="E1730" s="34" t="s">
        <v>313</v>
      </c>
      <c r="F1730" s="34" t="s">
        <v>59</v>
      </c>
      <c r="G1730" s="34">
        <v>69</v>
      </c>
      <c r="H1730" s="4">
        <v>45826</v>
      </c>
      <c r="I1730" s="4">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v>45829.893784722219</v>
      </c>
      <c r="W1730" s="4">
        <v>45829</v>
      </c>
      <c r="X1730" s="4"/>
      <c r="Y1730" s="4" t="s">
        <v>60</v>
      </c>
      <c r="Z1730" s="4">
        <v>45830</v>
      </c>
      <c r="AA1730" s="4"/>
      <c r="AB1730" s="4" t="s">
        <v>60</v>
      </c>
      <c r="AC1730" s="4">
        <v>45831</v>
      </c>
      <c r="AD1730" s="4">
        <v>45832</v>
      </c>
      <c r="AE1730" s="4">
        <v>45834</v>
      </c>
      <c r="AF1730" s="4"/>
      <c r="AG1730" s="34" t="s">
        <v>287</v>
      </c>
      <c r="AH1730" s="34" t="s">
        <v>625</v>
      </c>
      <c r="AI1730" s="34" t="s">
        <v>10420</v>
      </c>
      <c r="AJ1730" s="34" t="s">
        <v>256</v>
      </c>
      <c r="AK1730" s="34" t="s">
        <v>98</v>
      </c>
      <c r="AL1730" s="34" t="s">
        <v>314</v>
      </c>
      <c r="AM1730" s="34" t="s">
        <v>315</v>
      </c>
      <c r="AN1730" s="34">
        <v>1.3910899999999999</v>
      </c>
      <c r="AO1730" s="34" t="s">
        <v>68</v>
      </c>
      <c r="AP1730" s="34"/>
      <c r="AQ1730" s="34"/>
      <c r="AR1730" s="34" t="s">
        <v>68</v>
      </c>
      <c r="AS1730" s="34"/>
      <c r="AT1730" s="34"/>
      <c r="AU1730" s="34" t="s">
        <v>259</v>
      </c>
      <c r="AV1730" s="34" t="s">
        <v>260</v>
      </c>
      <c r="AW1730" s="34">
        <v>6.0844300000000002</v>
      </c>
      <c r="AX1730" s="34" t="s">
        <v>404</v>
      </c>
      <c r="AY1730" s="34" t="s">
        <v>405</v>
      </c>
      <c r="AZ1730" s="3">
        <v>69</v>
      </c>
      <c r="BA1730" s="34" t="s">
        <v>60</v>
      </c>
      <c r="BB1730" s="34">
        <v>69</v>
      </c>
      <c r="BC1730" s="34" t="s">
        <v>60</v>
      </c>
      <c r="BD1730" s="34" t="s">
        <v>60</v>
      </c>
      <c r="BE1730" s="34" t="s">
        <v>60</v>
      </c>
      <c r="BF1730" s="34" t="str">
        <f>IFERROR(VLOOKUP(Data_Power_app[[#This Row],[PRO ODER]],'Result'!H:J,3,0),"")</f>
        <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c r="BJ1730" s="34" t="str">
        <f>IFERROR(VLOOKUP(Data_Power_app[[#This Row],[PRO ODER]],'Plan Lean DC'!A:C,3,0),"")</f>
        <v/>
      </c>
      <c r="BK1730" s="34" t="str">
        <f>IFERROR(VLOOKUP(Data_Power_app[[#This Row],[PRO ODER]]&amp;"LEAN_IN",'Real Time'!A:D,4,0),"")</f>
        <v/>
      </c>
      <c r="BL1730" s="34"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1858</v>
      </c>
      <c r="B1731" s="34" t="s">
        <v>4705</v>
      </c>
      <c r="C1731" s="34" t="s">
        <v>18813</v>
      </c>
      <c r="D1731" s="34" t="s">
        <v>84</v>
      </c>
      <c r="E1731" s="34" t="s">
        <v>298</v>
      </c>
      <c r="F1731" s="34" t="s">
        <v>72</v>
      </c>
      <c r="G1731" s="34">
        <v>587</v>
      </c>
      <c r="H1731" s="4">
        <v>45827</v>
      </c>
      <c r="I1731" s="4">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v>45829.214317129627</v>
      </c>
      <c r="Y1731" s="4" t="s">
        <v>73</v>
      </c>
      <c r="Z1731" s="4" t="s">
        <v>60</v>
      </c>
      <c r="AA1731" s="4">
        <v>45829.215624999997</v>
      </c>
      <c r="AB1731" s="4" t="s">
        <v>60</v>
      </c>
      <c r="AC1731" s="4" t="s">
        <v>60</v>
      </c>
      <c r="AD1731" s="4">
        <v>45832</v>
      </c>
      <c r="AE1731" s="4">
        <v>45834</v>
      </c>
      <c r="AF1731" s="4"/>
      <c r="AG1731" s="34" t="s">
        <v>62</v>
      </c>
      <c r="AH1731" s="34" t="s">
        <v>554</v>
      </c>
      <c r="AI1731" s="34" t="s">
        <v>4700</v>
      </c>
      <c r="AJ1731" s="34" t="s">
        <v>74</v>
      </c>
      <c r="AK1731" s="34" t="s">
        <v>98</v>
      </c>
      <c r="AL1731" s="34" t="s">
        <v>296</v>
      </c>
      <c r="AM1731" s="34" t="s">
        <v>297</v>
      </c>
      <c r="AN1731" s="34">
        <v>13.240970000000001</v>
      </c>
      <c r="AO1731" s="34" t="s">
        <v>68</v>
      </c>
      <c r="AP1731" s="34"/>
      <c r="AQ1731" s="34"/>
      <c r="AR1731" s="34" t="s">
        <v>68</v>
      </c>
      <c r="AS1731" s="34"/>
      <c r="AT1731" s="34"/>
      <c r="AU1731" s="34" t="s">
        <v>2119</v>
      </c>
      <c r="AV1731" s="34" t="s">
        <v>2120</v>
      </c>
      <c r="AW1731" s="34">
        <v>28.959160000000001</v>
      </c>
      <c r="AX1731" s="34" t="s">
        <v>243</v>
      </c>
      <c r="AY1731" s="34" t="s">
        <v>244</v>
      </c>
      <c r="AZ1731" s="3">
        <v>587</v>
      </c>
      <c r="BA1731" s="34" t="s">
        <v>194</v>
      </c>
      <c r="BB1731" s="34">
        <v>587</v>
      </c>
      <c r="BC1731" s="34" t="s">
        <v>60</v>
      </c>
      <c r="BD1731" s="34" t="s">
        <v>60</v>
      </c>
      <c r="BE1731" s="34" t="s">
        <v>555</v>
      </c>
      <c r="BF1731" s="34" t="str">
        <f>IFERROR(VLOOKUP(Data_Power_app[[#This Row],[PRO ODER]],'Result'!H:J,3,0),"")</f>
        <v/>
      </c>
      <c r="BG1731" s="11" t="str">
        <f>IFERROR(VLOOKUP(Data_Power_app[[#This Row],[PRO ODER]]&amp;"LAM",'Real Time'!A:E,4,0),"")</f>
        <v>ML-07</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c r="BJ1731" s="34" t="str">
        <f>IFERROR(VLOOKUP(Data_Power_app[[#This Row],[PRO ODER]],'Plan Lean DC'!A:C,3,0),"")</f>
        <v/>
      </c>
      <c r="BK1731" s="34" t="str">
        <f>IFERROR(VLOOKUP(Data_Power_app[[#This Row],[PRO ODER]]&amp;"LEAN_IN",'Real Time'!A:D,4,0),"")</f>
        <v>LEAN-06</v>
      </c>
      <c r="BL1731" s="34"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1859</v>
      </c>
      <c r="B1732" s="34" t="s">
        <v>6551</v>
      </c>
      <c r="C1732" s="34" t="s">
        <v>6552</v>
      </c>
      <c r="D1732" s="34" t="s">
        <v>84</v>
      </c>
      <c r="E1732" s="34" t="s">
        <v>150</v>
      </c>
      <c r="F1732" s="34" t="s">
        <v>59</v>
      </c>
      <c r="G1732" s="34">
        <v>263</v>
      </c>
      <c r="H1732" s="4">
        <v>45827</v>
      </c>
      <c r="I1732" s="4">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4" t="s">
        <v>117</v>
      </c>
      <c r="AH1732" s="34" t="s">
        <v>391</v>
      </c>
      <c r="AI1732" s="34" t="s">
        <v>1132</v>
      </c>
      <c r="AJ1732" s="34" t="s">
        <v>157</v>
      </c>
      <c r="AK1732" s="34" t="s">
        <v>98</v>
      </c>
      <c r="AL1732" s="34" t="s">
        <v>392</v>
      </c>
      <c r="AM1732" s="34" t="s">
        <v>393</v>
      </c>
      <c r="AN1732" s="34">
        <v>8.9526699999999995</v>
      </c>
      <c r="AO1732" s="34" t="s">
        <v>68</v>
      </c>
      <c r="AP1732" s="34"/>
      <c r="AQ1732" s="34"/>
      <c r="AR1732" s="34" t="s">
        <v>68</v>
      </c>
      <c r="AS1732" s="34"/>
      <c r="AT1732" s="34"/>
      <c r="AU1732" s="34" t="s">
        <v>645</v>
      </c>
      <c r="AV1732" s="34" t="s">
        <v>646</v>
      </c>
      <c r="AW1732" s="34">
        <v>19.578690000000002</v>
      </c>
      <c r="AX1732" s="34" t="s">
        <v>1133</v>
      </c>
      <c r="AY1732" s="34" t="s">
        <v>1134</v>
      </c>
      <c r="AZ1732" s="3">
        <v>263</v>
      </c>
      <c r="BA1732" s="34" t="s">
        <v>60</v>
      </c>
      <c r="BB1732" s="34">
        <v>263</v>
      </c>
      <c r="BC1732" s="34" t="s">
        <v>60</v>
      </c>
      <c r="BD1732" s="34" t="s">
        <v>60</v>
      </c>
      <c r="BE1732" s="34" t="s">
        <v>60</v>
      </c>
      <c r="BF1732" s="34" t="str">
        <f>IFERROR(VLOOKUP(Data_Power_app[[#This Row],[PRO ODER]],'Result'!H:J,3,0),"")</f>
        <v>LAMINATION 2</v>
      </c>
      <c r="BG1732" s="11"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c r="BJ1732" s="34" t="str">
        <f>IFERROR(VLOOKUP(Data_Power_app[[#This Row],[PRO ODER]],'Plan Lean DC'!A:C,3,0),"")</f>
        <v/>
      </c>
      <c r="BK1732" s="34" t="str">
        <f>IFERROR(VLOOKUP(Data_Power_app[[#This Row],[PRO ODER]]&amp;"LEAN_IN",'Real Time'!A:D,4,0),"")</f>
        <v/>
      </c>
      <c r="BL1732" s="34"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31">
        <v>1860</v>
      </c>
      <c r="B1733" s="34" t="s">
        <v>15376</v>
      </c>
      <c r="C1733" s="34" t="s">
        <v>15377</v>
      </c>
      <c r="D1733" s="34" t="s">
        <v>75</v>
      </c>
      <c r="E1733" s="34" t="s">
        <v>363</v>
      </c>
      <c r="F1733" s="34" t="s">
        <v>72</v>
      </c>
      <c r="G1733" s="34">
        <v>2461</v>
      </c>
      <c r="H1733" s="4">
        <v>45827</v>
      </c>
      <c r="I1733" s="4">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v>45829.174363425926</v>
      </c>
      <c r="Y1733" s="4" t="s">
        <v>200</v>
      </c>
      <c r="Z1733" s="4" t="s">
        <v>60</v>
      </c>
      <c r="AA1733" s="4"/>
      <c r="AB1733" s="4" t="s">
        <v>60</v>
      </c>
      <c r="AC1733" s="4" t="s">
        <v>60</v>
      </c>
      <c r="AD1733" s="4">
        <v>45833</v>
      </c>
      <c r="AE1733" s="4">
        <v>45834</v>
      </c>
      <c r="AF1733" s="4"/>
      <c r="AG1733" s="34" t="s">
        <v>246</v>
      </c>
      <c r="AH1733" s="34" t="s">
        <v>364</v>
      </c>
      <c r="AI1733" s="34" t="s">
        <v>2117</v>
      </c>
      <c r="AJ1733" s="34" t="s">
        <v>74</v>
      </c>
      <c r="AK1733" s="34" t="s">
        <v>162</v>
      </c>
      <c r="AL1733" s="34" t="s">
        <v>282</v>
      </c>
      <c r="AM1733" s="34" t="s">
        <v>211</v>
      </c>
      <c r="AN1733" s="34">
        <v>72.168769999999995</v>
      </c>
      <c r="AO1733" s="34" t="s">
        <v>209</v>
      </c>
      <c r="AP1733" s="34" t="s">
        <v>210</v>
      </c>
      <c r="AQ1733" s="34">
        <v>72.168769999999995</v>
      </c>
      <c r="AR1733" s="34" t="s">
        <v>68</v>
      </c>
      <c r="AS1733" s="34"/>
      <c r="AT1733" s="34"/>
      <c r="AU1733" s="34" t="s">
        <v>2118</v>
      </c>
      <c r="AV1733" s="34" t="s">
        <v>15378</v>
      </c>
      <c r="AW1733" s="34">
        <v>134.16718</v>
      </c>
      <c r="AX1733" s="34" t="s">
        <v>68</v>
      </c>
      <c r="AY1733" s="34" t="s">
        <v>68</v>
      </c>
      <c r="AZ1733" s="3" t="s">
        <v>68</v>
      </c>
      <c r="BA1733" s="34" t="s">
        <v>60</v>
      </c>
      <c r="BB1733" s="34">
        <v>2461</v>
      </c>
      <c r="BC1733" s="34" t="s">
        <v>60</v>
      </c>
      <c r="BD1733" s="34" t="s">
        <v>60</v>
      </c>
      <c r="BE1733" s="34" t="s">
        <v>60</v>
      </c>
      <c r="BF1733" s="34" t="str">
        <f>IFERROR(VLOOKUP(Data_Power_app[[#This Row],[PRO ODER]],'Result'!H:J,3,0),"")</f>
        <v>LAMINATION 2</v>
      </c>
      <c r="BG1733" s="11" t="str">
        <f>IFERROR(VLOOKUP(Data_Power_app[[#This Row],[PRO ODER]]&amp;"LAM",'Real Time'!A:E,4,0),"")</f>
        <v>ML-07</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LEAN-08</v>
      </c>
      <c r="BL1733" s="34"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31">
        <v>1861</v>
      </c>
      <c r="B1734" s="34" t="s">
        <v>15379</v>
      </c>
      <c r="C1734" s="34" t="s">
        <v>15380</v>
      </c>
      <c r="D1734" s="34" t="s">
        <v>75</v>
      </c>
      <c r="E1734" s="34" t="s">
        <v>363</v>
      </c>
      <c r="F1734" s="34" t="s">
        <v>72</v>
      </c>
      <c r="G1734" s="34">
        <v>10</v>
      </c>
      <c r="H1734" s="4">
        <v>45827</v>
      </c>
      <c r="I1734" s="4">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4" t="s">
        <v>138</v>
      </c>
      <c r="AH1734" s="34" t="s">
        <v>364</v>
      </c>
      <c r="AI1734" s="34" t="s">
        <v>2117</v>
      </c>
      <c r="AJ1734" s="34" t="s">
        <v>74</v>
      </c>
      <c r="AK1734" s="34" t="s">
        <v>162</v>
      </c>
      <c r="AL1734" s="34" t="s">
        <v>282</v>
      </c>
      <c r="AM1734" s="34" t="s">
        <v>211</v>
      </c>
      <c r="AN1734" s="34">
        <v>0.32308999999999999</v>
      </c>
      <c r="AO1734" s="34" t="s">
        <v>209</v>
      </c>
      <c r="AP1734" s="34" t="s">
        <v>210</v>
      </c>
      <c r="AQ1734" s="34">
        <v>0.32308999999999999</v>
      </c>
      <c r="AR1734" s="34" t="s">
        <v>68</v>
      </c>
      <c r="AS1734" s="34"/>
      <c r="AT1734" s="34"/>
      <c r="AU1734" s="34" t="s">
        <v>2118</v>
      </c>
      <c r="AV1734" s="34" t="s">
        <v>15378</v>
      </c>
      <c r="AW1734" s="34">
        <v>0.60060000000000002</v>
      </c>
      <c r="AX1734" s="34" t="s">
        <v>68</v>
      </c>
      <c r="AY1734" s="34" t="s">
        <v>68</v>
      </c>
      <c r="AZ1734" s="3" t="s">
        <v>68</v>
      </c>
      <c r="BA1734" s="34" t="s">
        <v>60</v>
      </c>
      <c r="BB1734" s="34">
        <v>10</v>
      </c>
      <c r="BC1734" s="34" t="s">
        <v>60</v>
      </c>
      <c r="BD1734" s="34" t="s">
        <v>60</v>
      </c>
      <c r="BE1734" s="34" t="s">
        <v>60</v>
      </c>
      <c r="BF1734" s="34" t="str">
        <f>IFERROR(VLOOKUP(Data_Power_app[[#This Row],[PRO ODER]],'Result'!H:J,3,0),"")</f>
        <v>LAMINATION 2</v>
      </c>
      <c r="BG1734" s="11" t="str">
        <f>IFERROR(VLOOKUP(Data_Power_app[[#This Row],[PRO ODER]]&amp;"LAM",'Real Time'!A:E,4,0),"")</f>
        <v>ML-07</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1862</v>
      </c>
      <c r="B1735" s="34" t="s">
        <v>15381</v>
      </c>
      <c r="C1735" s="34" t="s">
        <v>15382</v>
      </c>
      <c r="D1735" s="34" t="s">
        <v>75</v>
      </c>
      <c r="E1735" s="34" t="s">
        <v>363</v>
      </c>
      <c r="F1735" s="34" t="s">
        <v>72</v>
      </c>
      <c r="G1735" s="34">
        <v>10</v>
      </c>
      <c r="H1735" s="4">
        <v>45827</v>
      </c>
      <c r="I1735" s="4">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4" t="s">
        <v>138</v>
      </c>
      <c r="AH1735" s="34" t="s">
        <v>364</v>
      </c>
      <c r="AI1735" s="34" t="s">
        <v>1148</v>
      </c>
      <c r="AJ1735" s="34" t="s">
        <v>74</v>
      </c>
      <c r="AK1735" s="34" t="s">
        <v>162</v>
      </c>
      <c r="AL1735" s="34" t="s">
        <v>282</v>
      </c>
      <c r="AM1735" s="34" t="s">
        <v>211</v>
      </c>
      <c r="AN1735" s="34">
        <v>0.32308999999999999</v>
      </c>
      <c r="AO1735" s="34" t="s">
        <v>209</v>
      </c>
      <c r="AP1735" s="34" t="s">
        <v>210</v>
      </c>
      <c r="AQ1735" s="34">
        <v>0.32308999999999999</v>
      </c>
      <c r="AR1735" s="34" t="s">
        <v>68</v>
      </c>
      <c r="AS1735" s="34"/>
      <c r="AT1735" s="34"/>
      <c r="AU1735" s="34" t="s">
        <v>1149</v>
      </c>
      <c r="AV1735" s="34" t="s">
        <v>9463</v>
      </c>
      <c r="AW1735" s="34">
        <v>0.60060000000000002</v>
      </c>
      <c r="AX1735" s="34" t="s">
        <v>68</v>
      </c>
      <c r="AY1735" s="34" t="s">
        <v>68</v>
      </c>
      <c r="AZ1735" s="3" t="s">
        <v>68</v>
      </c>
      <c r="BA1735" s="34" t="s">
        <v>60</v>
      </c>
      <c r="BB1735" s="34">
        <v>10</v>
      </c>
      <c r="BC1735" s="34" t="s">
        <v>60</v>
      </c>
      <c r="BD1735" s="34" t="s">
        <v>60</v>
      </c>
      <c r="BE1735" s="34" t="s">
        <v>60</v>
      </c>
      <c r="BF1735" s="34" t="str">
        <f>IFERROR(VLOOKUP(Data_Power_app[[#This Row],[PRO ODER]],'Result'!H:J,3,0),"")</f>
        <v>LAMINATION 2</v>
      </c>
      <c r="BG1735" s="11" t="str">
        <f>IFERROR(VLOOKUP(Data_Power_app[[#This Row],[PRO ODER]]&amp;"LAM",'Real Time'!A:E,4,0),"")</f>
        <v>ML-07</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1863</v>
      </c>
      <c r="B1736" s="34" t="s">
        <v>6576</v>
      </c>
      <c r="C1736" s="34" t="s">
        <v>6577</v>
      </c>
      <c r="D1736" s="34" t="s">
        <v>84</v>
      </c>
      <c r="E1736" s="34" t="s">
        <v>150</v>
      </c>
      <c r="F1736" s="34" t="s">
        <v>59</v>
      </c>
      <c r="G1736" s="34">
        <v>4259</v>
      </c>
      <c r="H1736" s="4">
        <v>45827</v>
      </c>
      <c r="I1736" s="4">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4" t="s">
        <v>117</v>
      </c>
      <c r="AH1736" s="34" t="s">
        <v>391</v>
      </c>
      <c r="AI1736" s="34" t="s">
        <v>6578</v>
      </c>
      <c r="AJ1736" s="34" t="s">
        <v>157</v>
      </c>
      <c r="AK1736" s="34" t="s">
        <v>98</v>
      </c>
      <c r="AL1736" s="34" t="s">
        <v>392</v>
      </c>
      <c r="AM1736" s="34" t="s">
        <v>393</v>
      </c>
      <c r="AN1736" s="34">
        <v>143.84971999999999</v>
      </c>
      <c r="AO1736" s="34" t="s">
        <v>68</v>
      </c>
      <c r="AP1736" s="34"/>
      <c r="AQ1736" s="34"/>
      <c r="AR1736" s="34" t="s">
        <v>68</v>
      </c>
      <c r="AS1736" s="34"/>
      <c r="AT1736" s="34"/>
      <c r="AU1736" s="34" t="s">
        <v>299</v>
      </c>
      <c r="AV1736" s="34" t="s">
        <v>300</v>
      </c>
      <c r="AW1736" s="34">
        <v>314.58339000000001</v>
      </c>
      <c r="AX1736" s="34" t="s">
        <v>6579</v>
      </c>
      <c r="AY1736" s="34" t="s">
        <v>6580</v>
      </c>
      <c r="AZ1736" s="3">
        <v>4259</v>
      </c>
      <c r="BA1736" s="34" t="s">
        <v>60</v>
      </c>
      <c r="BB1736" s="34">
        <v>4259</v>
      </c>
      <c r="BC1736" s="34" t="s">
        <v>60</v>
      </c>
      <c r="BD1736" s="34" t="s">
        <v>60</v>
      </c>
      <c r="BE1736" s="34" t="s">
        <v>60</v>
      </c>
      <c r="BF1736" s="34" t="str">
        <f>IFERROR(VLOOKUP(Data_Power_app[[#This Row],[PRO ODER]],'Result'!H:J,3,0),"")</f>
        <v>LAMINATION 2</v>
      </c>
      <c r="BG1736" s="11"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c r="BJ1736" s="34" t="str">
        <f>IFERROR(VLOOKUP(Data_Power_app[[#This Row],[PRO ODER]],'Plan Lean DC'!A:C,3,0),"")</f>
        <v/>
      </c>
      <c r="BK1736" s="34" t="str">
        <f>IFERROR(VLOOKUP(Data_Power_app[[#This Row],[PRO ODER]]&amp;"LEAN_IN",'Real Time'!A:D,4,0),"")</f>
        <v/>
      </c>
      <c r="BL1736" s="34"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1864</v>
      </c>
      <c r="B1737" s="34" t="s">
        <v>15383</v>
      </c>
      <c r="C1737" s="34" t="s">
        <v>15384</v>
      </c>
      <c r="D1737" s="34" t="s">
        <v>84</v>
      </c>
      <c r="E1737" s="34" t="s">
        <v>216</v>
      </c>
      <c r="F1737" s="34" t="s">
        <v>72</v>
      </c>
      <c r="G1737" s="34">
        <v>12</v>
      </c>
      <c r="H1737" s="4">
        <v>45827</v>
      </c>
      <c r="I1737" s="4">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4" t="s">
        <v>138</v>
      </c>
      <c r="AH1737" s="34" t="s">
        <v>367</v>
      </c>
      <c r="AI1737" s="34" t="s">
        <v>368</v>
      </c>
      <c r="AJ1737" s="34" t="s">
        <v>74</v>
      </c>
      <c r="AK1737" s="34" t="s">
        <v>65</v>
      </c>
      <c r="AL1737" s="34" t="s">
        <v>173</v>
      </c>
      <c r="AM1737" s="34" t="s">
        <v>174</v>
      </c>
      <c r="AN1737" s="34">
        <v>0.37451000000000001</v>
      </c>
      <c r="AO1737" s="34" t="s">
        <v>91</v>
      </c>
      <c r="AP1737" s="34" t="s">
        <v>92</v>
      </c>
      <c r="AQ1737" s="34">
        <v>0.37451000000000001</v>
      </c>
      <c r="AR1737" s="34" t="s">
        <v>68</v>
      </c>
      <c r="AS1737" s="34"/>
      <c r="AT1737" s="34"/>
      <c r="AU1737" s="34" t="s">
        <v>212</v>
      </c>
      <c r="AV1737" s="34" t="s">
        <v>213</v>
      </c>
      <c r="AW1737" s="34">
        <v>0.69623999999999997</v>
      </c>
      <c r="AX1737" s="34" t="s">
        <v>369</v>
      </c>
      <c r="AY1737" s="34" t="s">
        <v>370</v>
      </c>
      <c r="AZ1737" s="3">
        <v>12</v>
      </c>
      <c r="BA1737" s="34" t="s">
        <v>194</v>
      </c>
      <c r="BB1737" s="34">
        <v>12</v>
      </c>
      <c r="BC1737" s="34" t="s">
        <v>60</v>
      </c>
      <c r="BD1737" s="34" t="s">
        <v>60</v>
      </c>
      <c r="BE1737" s="34" t="s">
        <v>371</v>
      </c>
      <c r="BF1737" s="34" t="str">
        <f>IFERROR(VLOOKUP(Data_Power_app[[#This Row],[PRO ODER]],'Result'!H:J,3,0),"")</f>
        <v>LAMINATION 2</v>
      </c>
      <c r="BG1737" s="11" t="str">
        <f>IFERROR(VLOOKUP(Data_Power_app[[#This Row],[PRO ODER]]&amp;"LAM",'Real Time'!A:E,4,0),"")</f>
        <v>ML-01</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
      </c>
      <c r="BL1737" s="34"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1865</v>
      </c>
      <c r="B1738" s="34" t="s">
        <v>15385</v>
      </c>
      <c r="C1738" s="34" t="s">
        <v>15386</v>
      </c>
      <c r="D1738" s="34" t="s">
        <v>84</v>
      </c>
      <c r="E1738" s="34" t="s">
        <v>216</v>
      </c>
      <c r="F1738" s="34" t="s">
        <v>72</v>
      </c>
      <c r="G1738" s="34">
        <v>12</v>
      </c>
      <c r="H1738" s="4">
        <v>45827</v>
      </c>
      <c r="I1738" s="4">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4" t="s">
        <v>138</v>
      </c>
      <c r="AH1738" s="34" t="s">
        <v>367</v>
      </c>
      <c r="AI1738" s="34" t="s">
        <v>368</v>
      </c>
      <c r="AJ1738" s="34" t="s">
        <v>74</v>
      </c>
      <c r="AK1738" s="34" t="s">
        <v>65</v>
      </c>
      <c r="AL1738" s="34" t="s">
        <v>173</v>
      </c>
      <c r="AM1738" s="34" t="s">
        <v>174</v>
      </c>
      <c r="AN1738" s="34">
        <v>0.37451000000000001</v>
      </c>
      <c r="AO1738" s="34" t="s">
        <v>91</v>
      </c>
      <c r="AP1738" s="34" t="s">
        <v>92</v>
      </c>
      <c r="AQ1738" s="34">
        <v>0.37451000000000001</v>
      </c>
      <c r="AR1738" s="34" t="s">
        <v>68</v>
      </c>
      <c r="AS1738" s="34"/>
      <c r="AT1738" s="34"/>
      <c r="AU1738" s="34" t="s">
        <v>212</v>
      </c>
      <c r="AV1738" s="34" t="s">
        <v>213</v>
      </c>
      <c r="AW1738" s="34">
        <v>0.69623999999999997</v>
      </c>
      <c r="AX1738" s="34" t="s">
        <v>369</v>
      </c>
      <c r="AY1738" s="34" t="s">
        <v>370</v>
      </c>
      <c r="AZ1738" s="3">
        <v>12</v>
      </c>
      <c r="BA1738" s="34" t="s">
        <v>194</v>
      </c>
      <c r="BB1738" s="34">
        <v>12</v>
      </c>
      <c r="BC1738" s="34" t="s">
        <v>60</v>
      </c>
      <c r="BD1738" s="34" t="s">
        <v>60</v>
      </c>
      <c r="BE1738" s="34" t="s">
        <v>371</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
      </c>
      <c r="BL1738" s="34"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1866</v>
      </c>
      <c r="B1739" s="34" t="s">
        <v>15387</v>
      </c>
      <c r="C1739" s="34" t="s">
        <v>15388</v>
      </c>
      <c r="D1739" s="34" t="s">
        <v>84</v>
      </c>
      <c r="E1739" s="34" t="s">
        <v>216</v>
      </c>
      <c r="F1739" s="34" t="s">
        <v>72</v>
      </c>
      <c r="G1739" s="34">
        <v>24</v>
      </c>
      <c r="H1739" s="4">
        <v>45827</v>
      </c>
      <c r="I1739" s="4">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4" t="s">
        <v>138</v>
      </c>
      <c r="AH1739" s="34" t="s">
        <v>367</v>
      </c>
      <c r="AI1739" s="34" t="s">
        <v>368</v>
      </c>
      <c r="AJ1739" s="34" t="s">
        <v>74</v>
      </c>
      <c r="AK1739" s="34" t="s">
        <v>65</v>
      </c>
      <c r="AL1739" s="34" t="s">
        <v>173</v>
      </c>
      <c r="AM1739" s="34" t="s">
        <v>174</v>
      </c>
      <c r="AN1739" s="34">
        <v>0.74902000000000002</v>
      </c>
      <c r="AO1739" s="34" t="s">
        <v>91</v>
      </c>
      <c r="AP1739" s="34" t="s">
        <v>92</v>
      </c>
      <c r="AQ1739" s="34">
        <v>0.74902000000000002</v>
      </c>
      <c r="AR1739" s="34" t="s">
        <v>68</v>
      </c>
      <c r="AS1739" s="34"/>
      <c r="AT1739" s="34"/>
      <c r="AU1739" s="34" t="s">
        <v>212</v>
      </c>
      <c r="AV1739" s="34" t="s">
        <v>213</v>
      </c>
      <c r="AW1739" s="34">
        <v>1.3924799999999999</v>
      </c>
      <c r="AX1739" s="34" t="s">
        <v>369</v>
      </c>
      <c r="AY1739" s="34" t="s">
        <v>370</v>
      </c>
      <c r="AZ1739" s="3">
        <v>24</v>
      </c>
      <c r="BA1739" s="34" t="s">
        <v>194</v>
      </c>
      <c r="BB1739" s="34">
        <v>24</v>
      </c>
      <c r="BC1739" s="34" t="s">
        <v>60</v>
      </c>
      <c r="BD1739" s="34" t="s">
        <v>60</v>
      </c>
      <c r="BE1739" s="34" t="s">
        <v>371</v>
      </c>
      <c r="BF1739" s="34" t="str">
        <f>IFERROR(VLOOKUP(Data_Power_app[[#This Row],[PRO ODER]],'Result'!H:J,3,0),"")</f>
        <v>LAMINATION 2</v>
      </c>
      <c r="BG1739" s="11" t="str">
        <f>IFERROR(VLOOKUP(Data_Power_app[[#This Row],[PRO ODER]]&amp;"LAM",'Real Time'!A:E,4,0),"")</f>
        <v>ML-01</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
      </c>
      <c r="BL1739" s="34"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1867</v>
      </c>
      <c r="B1740" s="34" t="s">
        <v>15389</v>
      </c>
      <c r="C1740" s="34" t="s">
        <v>15390</v>
      </c>
      <c r="D1740" s="34" t="s">
        <v>84</v>
      </c>
      <c r="E1740" s="34" t="s">
        <v>216</v>
      </c>
      <c r="F1740" s="34" t="s">
        <v>72</v>
      </c>
      <c r="G1740" s="34">
        <v>30</v>
      </c>
      <c r="H1740" s="4">
        <v>45827</v>
      </c>
      <c r="I1740" s="4">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4" t="s">
        <v>138</v>
      </c>
      <c r="AH1740" s="34" t="s">
        <v>367</v>
      </c>
      <c r="AI1740" s="34" t="s">
        <v>368</v>
      </c>
      <c r="AJ1740" s="34" t="s">
        <v>74</v>
      </c>
      <c r="AK1740" s="34" t="s">
        <v>65</v>
      </c>
      <c r="AL1740" s="34" t="s">
        <v>173</v>
      </c>
      <c r="AM1740" s="34" t="s">
        <v>174</v>
      </c>
      <c r="AN1740" s="34">
        <v>0.85840000000000005</v>
      </c>
      <c r="AO1740" s="34" t="s">
        <v>91</v>
      </c>
      <c r="AP1740" s="34" t="s">
        <v>92</v>
      </c>
      <c r="AQ1740" s="34">
        <v>0.85840000000000005</v>
      </c>
      <c r="AR1740" s="34" t="s">
        <v>68</v>
      </c>
      <c r="AS1740" s="34"/>
      <c r="AT1740" s="34"/>
      <c r="AU1740" s="34" t="s">
        <v>212</v>
      </c>
      <c r="AV1740" s="34" t="s">
        <v>213</v>
      </c>
      <c r="AW1740" s="34">
        <v>1.59568</v>
      </c>
      <c r="AX1740" s="34" t="s">
        <v>369</v>
      </c>
      <c r="AY1740" s="34" t="s">
        <v>370</v>
      </c>
      <c r="AZ1740" s="3">
        <v>30</v>
      </c>
      <c r="BA1740" s="34" t="s">
        <v>194</v>
      </c>
      <c r="BB1740" s="34">
        <v>30</v>
      </c>
      <c r="BC1740" s="34" t="s">
        <v>60</v>
      </c>
      <c r="BD1740" s="34" t="s">
        <v>60</v>
      </c>
      <c r="BE1740" s="34" t="s">
        <v>371</v>
      </c>
      <c r="BF1740" s="34" t="str">
        <f>IFERROR(VLOOKUP(Data_Power_app[[#This Row],[PRO ODER]],'Result'!H:J,3,0),"")</f>
        <v>LAMINATION 2</v>
      </c>
      <c r="BG1740" s="11" t="str">
        <f>IFERROR(VLOOKUP(Data_Power_app[[#This Row],[PRO ODER]]&amp;"LAM",'Real Time'!A:E,4,0),"")</f>
        <v>ML-01</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1868</v>
      </c>
      <c r="B1741" s="34" t="s">
        <v>15391</v>
      </c>
      <c r="C1741" s="34" t="s">
        <v>15392</v>
      </c>
      <c r="D1741" s="34" t="s">
        <v>84</v>
      </c>
      <c r="E1741" s="34" t="s">
        <v>216</v>
      </c>
      <c r="F1741" s="34" t="s">
        <v>72</v>
      </c>
      <c r="G1741" s="34">
        <v>36</v>
      </c>
      <c r="H1741" s="4">
        <v>45827</v>
      </c>
      <c r="I1741" s="4">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4" t="s">
        <v>138</v>
      </c>
      <c r="AH1741" s="34" t="s">
        <v>367</v>
      </c>
      <c r="AI1741" s="34" t="s">
        <v>368</v>
      </c>
      <c r="AJ1741" s="34" t="s">
        <v>74</v>
      </c>
      <c r="AK1741" s="34" t="s">
        <v>65</v>
      </c>
      <c r="AL1741" s="34" t="s">
        <v>173</v>
      </c>
      <c r="AM1741" s="34" t="s">
        <v>174</v>
      </c>
      <c r="AN1741" s="34">
        <v>1.0300800000000001</v>
      </c>
      <c r="AO1741" s="34" t="s">
        <v>91</v>
      </c>
      <c r="AP1741" s="34" t="s">
        <v>92</v>
      </c>
      <c r="AQ1741" s="34">
        <v>1.0300800000000001</v>
      </c>
      <c r="AR1741" s="34" t="s">
        <v>68</v>
      </c>
      <c r="AS1741" s="34"/>
      <c r="AT1741" s="34"/>
      <c r="AU1741" s="34" t="s">
        <v>212</v>
      </c>
      <c r="AV1741" s="34" t="s">
        <v>213</v>
      </c>
      <c r="AW1741" s="34">
        <v>1.9148099999999999</v>
      </c>
      <c r="AX1741" s="34" t="s">
        <v>369</v>
      </c>
      <c r="AY1741" s="34" t="s">
        <v>370</v>
      </c>
      <c r="AZ1741" s="3">
        <v>36</v>
      </c>
      <c r="BA1741" s="34" t="s">
        <v>194</v>
      </c>
      <c r="BB1741" s="34">
        <v>36</v>
      </c>
      <c r="BC1741" s="34" t="s">
        <v>60</v>
      </c>
      <c r="BD1741" s="34" t="s">
        <v>60</v>
      </c>
      <c r="BE1741" s="34" t="s">
        <v>371</v>
      </c>
      <c r="BF1741" s="34" t="str">
        <f>IFERROR(VLOOKUP(Data_Power_app[[#This Row],[PRO ODER]],'Result'!H:J,3,0),"")</f>
        <v>LAMINATION 2</v>
      </c>
      <c r="BG1741" s="11" t="str">
        <f>IFERROR(VLOOKUP(Data_Power_app[[#This Row],[PRO ODER]]&amp;"LAM",'Real Time'!A:E,4,0),"")</f>
        <v>ML-01</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1869</v>
      </c>
      <c r="B1742" s="34" t="s">
        <v>15393</v>
      </c>
      <c r="C1742" s="34" t="s">
        <v>15394</v>
      </c>
      <c r="D1742" s="34" t="s">
        <v>84</v>
      </c>
      <c r="E1742" s="34" t="s">
        <v>216</v>
      </c>
      <c r="F1742" s="34" t="s">
        <v>72</v>
      </c>
      <c r="G1742" s="34">
        <v>36</v>
      </c>
      <c r="H1742" s="4">
        <v>45827</v>
      </c>
      <c r="I1742" s="4">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4" t="s">
        <v>138</v>
      </c>
      <c r="AH1742" s="34" t="s">
        <v>367</v>
      </c>
      <c r="AI1742" s="34" t="s">
        <v>368</v>
      </c>
      <c r="AJ1742" s="34" t="s">
        <v>74</v>
      </c>
      <c r="AK1742" s="34" t="s">
        <v>65</v>
      </c>
      <c r="AL1742" s="34" t="s">
        <v>173</v>
      </c>
      <c r="AM1742" s="34" t="s">
        <v>174</v>
      </c>
      <c r="AN1742" s="34">
        <v>1.0300800000000001</v>
      </c>
      <c r="AO1742" s="34" t="s">
        <v>91</v>
      </c>
      <c r="AP1742" s="34" t="s">
        <v>92</v>
      </c>
      <c r="AQ1742" s="34">
        <v>1.0300800000000001</v>
      </c>
      <c r="AR1742" s="34" t="s">
        <v>68</v>
      </c>
      <c r="AS1742" s="34"/>
      <c r="AT1742" s="34"/>
      <c r="AU1742" s="34" t="s">
        <v>212</v>
      </c>
      <c r="AV1742" s="34" t="s">
        <v>213</v>
      </c>
      <c r="AW1742" s="34">
        <v>1.9148099999999999</v>
      </c>
      <c r="AX1742" s="34" t="s">
        <v>369</v>
      </c>
      <c r="AY1742" s="34" t="s">
        <v>370</v>
      </c>
      <c r="AZ1742" s="3">
        <v>36</v>
      </c>
      <c r="BA1742" s="34" t="s">
        <v>194</v>
      </c>
      <c r="BB1742" s="34">
        <v>36</v>
      </c>
      <c r="BC1742" s="34" t="s">
        <v>60</v>
      </c>
      <c r="BD1742" s="34" t="s">
        <v>60</v>
      </c>
      <c r="BE1742" s="34" t="s">
        <v>371</v>
      </c>
      <c r="BF1742" s="34" t="str">
        <f>IFERROR(VLOOKUP(Data_Power_app[[#This Row],[PRO ODER]],'Result'!H:J,3,0),"")</f>
        <v>LAMINATION 2</v>
      </c>
      <c r="BG1742" s="11" t="str">
        <f>IFERROR(VLOOKUP(Data_Power_app[[#This Row],[PRO ODER]]&amp;"LAM",'Real Time'!A:E,4,0),"")</f>
        <v>ML-01</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1870</v>
      </c>
      <c r="B1743" s="34" t="s">
        <v>15395</v>
      </c>
      <c r="C1743" s="34" t="s">
        <v>15396</v>
      </c>
      <c r="D1743" s="34" t="s">
        <v>84</v>
      </c>
      <c r="E1743" s="34" t="s">
        <v>216</v>
      </c>
      <c r="F1743" s="34" t="s">
        <v>72</v>
      </c>
      <c r="G1743" s="34">
        <v>54</v>
      </c>
      <c r="H1743" s="4">
        <v>45827</v>
      </c>
      <c r="I1743" s="4">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4" t="s">
        <v>138</v>
      </c>
      <c r="AH1743" s="34" t="s">
        <v>367</v>
      </c>
      <c r="AI1743" s="34" t="s">
        <v>368</v>
      </c>
      <c r="AJ1743" s="34" t="s">
        <v>74</v>
      </c>
      <c r="AK1743" s="34" t="s">
        <v>65</v>
      </c>
      <c r="AL1743" s="34" t="s">
        <v>173</v>
      </c>
      <c r="AM1743" s="34" t="s">
        <v>174</v>
      </c>
      <c r="AN1743" s="34">
        <v>1.54512</v>
      </c>
      <c r="AO1743" s="34" t="s">
        <v>91</v>
      </c>
      <c r="AP1743" s="34" t="s">
        <v>92</v>
      </c>
      <c r="AQ1743" s="34">
        <v>1.54512</v>
      </c>
      <c r="AR1743" s="34" t="s">
        <v>68</v>
      </c>
      <c r="AS1743" s="34"/>
      <c r="AT1743" s="34"/>
      <c r="AU1743" s="34" t="s">
        <v>212</v>
      </c>
      <c r="AV1743" s="34" t="s">
        <v>213</v>
      </c>
      <c r="AW1743" s="34">
        <v>2.87222</v>
      </c>
      <c r="AX1743" s="34" t="s">
        <v>369</v>
      </c>
      <c r="AY1743" s="34" t="s">
        <v>370</v>
      </c>
      <c r="AZ1743" s="3">
        <v>54</v>
      </c>
      <c r="BA1743" s="34" t="s">
        <v>194</v>
      </c>
      <c r="BB1743" s="34">
        <v>54</v>
      </c>
      <c r="BC1743" s="34" t="s">
        <v>60</v>
      </c>
      <c r="BD1743" s="34" t="s">
        <v>60</v>
      </c>
      <c r="BE1743" s="34" t="s">
        <v>371</v>
      </c>
      <c r="BF1743" s="34" t="str">
        <f>IFERROR(VLOOKUP(Data_Power_app[[#This Row],[PRO ODER]],'Result'!H:J,3,0),"")</f>
        <v>LAMINATION 2</v>
      </c>
      <c r="BG1743" s="11" t="str">
        <f>IFERROR(VLOOKUP(Data_Power_app[[#This Row],[PRO ODER]]&amp;"LAM",'Real Time'!A:E,4,0),"")</f>
        <v>ML-01</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
      </c>
      <c r="BL1743" s="34"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1871</v>
      </c>
      <c r="B1744" s="34" t="s">
        <v>15397</v>
      </c>
      <c r="C1744" s="34" t="s">
        <v>15398</v>
      </c>
      <c r="D1744" s="34" t="s">
        <v>84</v>
      </c>
      <c r="E1744" s="34" t="s">
        <v>216</v>
      </c>
      <c r="F1744" s="34" t="s">
        <v>72</v>
      </c>
      <c r="G1744" s="34">
        <v>66</v>
      </c>
      <c r="H1744" s="4">
        <v>45827</v>
      </c>
      <c r="I1744" s="4">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4" t="s">
        <v>138</v>
      </c>
      <c r="AH1744" s="34" t="s">
        <v>367</v>
      </c>
      <c r="AI1744" s="34" t="s">
        <v>368</v>
      </c>
      <c r="AJ1744" s="34" t="s">
        <v>74</v>
      </c>
      <c r="AK1744" s="34" t="s">
        <v>65</v>
      </c>
      <c r="AL1744" s="34" t="s">
        <v>173</v>
      </c>
      <c r="AM1744" s="34" t="s">
        <v>174</v>
      </c>
      <c r="AN1744" s="34">
        <v>1.7892300000000001</v>
      </c>
      <c r="AO1744" s="34" t="s">
        <v>91</v>
      </c>
      <c r="AP1744" s="34" t="s">
        <v>92</v>
      </c>
      <c r="AQ1744" s="34">
        <v>1.7892300000000001</v>
      </c>
      <c r="AR1744" s="34" t="s">
        <v>68</v>
      </c>
      <c r="AS1744" s="34"/>
      <c r="AT1744" s="34"/>
      <c r="AU1744" s="34" t="s">
        <v>212</v>
      </c>
      <c r="AV1744" s="34" t="s">
        <v>213</v>
      </c>
      <c r="AW1744" s="34">
        <v>3.32558</v>
      </c>
      <c r="AX1744" s="34" t="s">
        <v>369</v>
      </c>
      <c r="AY1744" s="34" t="s">
        <v>370</v>
      </c>
      <c r="AZ1744" s="3">
        <v>66</v>
      </c>
      <c r="BA1744" s="34" t="s">
        <v>194</v>
      </c>
      <c r="BB1744" s="34">
        <v>66</v>
      </c>
      <c r="BC1744" s="34" t="s">
        <v>60</v>
      </c>
      <c r="BD1744" s="34" t="s">
        <v>60</v>
      </c>
      <c r="BE1744" s="34" t="s">
        <v>371</v>
      </c>
      <c r="BF1744" s="34" t="str">
        <f>IFERROR(VLOOKUP(Data_Power_app[[#This Row],[PRO ODER]],'Result'!H:J,3,0),"")</f>
        <v>LAMINATION 2</v>
      </c>
      <c r="BG1744" s="11" t="str">
        <f>IFERROR(VLOOKUP(Data_Power_app[[#This Row],[PRO ODER]]&amp;"LAM",'Real Time'!A:E,4,0),"")</f>
        <v>ML-01</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1872</v>
      </c>
      <c r="B1745" s="34" t="s">
        <v>15399</v>
      </c>
      <c r="C1745" s="34" t="s">
        <v>15400</v>
      </c>
      <c r="D1745" s="34" t="s">
        <v>84</v>
      </c>
      <c r="E1745" s="34" t="s">
        <v>216</v>
      </c>
      <c r="F1745" s="34" t="s">
        <v>72</v>
      </c>
      <c r="G1745" s="34">
        <v>126</v>
      </c>
      <c r="H1745" s="4">
        <v>45827</v>
      </c>
      <c r="I1745" s="4">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4" t="s">
        <v>138</v>
      </c>
      <c r="AH1745" s="34" t="s">
        <v>367</v>
      </c>
      <c r="AI1745" s="34" t="s">
        <v>368</v>
      </c>
      <c r="AJ1745" s="34" t="s">
        <v>74</v>
      </c>
      <c r="AK1745" s="34" t="s">
        <v>65</v>
      </c>
      <c r="AL1745" s="34" t="s">
        <v>173</v>
      </c>
      <c r="AM1745" s="34" t="s">
        <v>174</v>
      </c>
      <c r="AN1745" s="34">
        <v>3.16533</v>
      </c>
      <c r="AO1745" s="34" t="s">
        <v>91</v>
      </c>
      <c r="AP1745" s="34" t="s">
        <v>92</v>
      </c>
      <c r="AQ1745" s="34">
        <v>3.16533</v>
      </c>
      <c r="AR1745" s="34" t="s">
        <v>68</v>
      </c>
      <c r="AS1745" s="34"/>
      <c r="AT1745" s="34"/>
      <c r="AU1745" s="34" t="s">
        <v>212</v>
      </c>
      <c r="AV1745" s="34" t="s">
        <v>213</v>
      </c>
      <c r="AW1745" s="34">
        <v>5.8842299999999996</v>
      </c>
      <c r="AX1745" s="34" t="s">
        <v>369</v>
      </c>
      <c r="AY1745" s="34" t="s">
        <v>370</v>
      </c>
      <c r="AZ1745" s="3">
        <v>126</v>
      </c>
      <c r="BA1745" s="34" t="s">
        <v>194</v>
      </c>
      <c r="BB1745" s="34">
        <v>126</v>
      </c>
      <c r="BC1745" s="34" t="s">
        <v>60</v>
      </c>
      <c r="BD1745" s="34" t="s">
        <v>60</v>
      </c>
      <c r="BE1745" s="34" t="s">
        <v>371</v>
      </c>
      <c r="BF1745" s="34" t="str">
        <f>IFERROR(VLOOKUP(Data_Power_app[[#This Row],[PRO ODER]],'Result'!H:J,3,0),"")</f>
        <v>LAMINATION 2</v>
      </c>
      <c r="BG1745" s="11" t="str">
        <f>IFERROR(VLOOKUP(Data_Power_app[[#This Row],[PRO ODER]]&amp;"LAM",'Real Time'!A:E,4,0),"")</f>
        <v>ML-01</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1873</v>
      </c>
      <c r="B1746" s="34" t="s">
        <v>15401</v>
      </c>
      <c r="C1746" s="34" t="s">
        <v>15402</v>
      </c>
      <c r="D1746" s="34" t="s">
        <v>84</v>
      </c>
      <c r="E1746" s="34" t="s">
        <v>216</v>
      </c>
      <c r="F1746" s="34" t="s">
        <v>72</v>
      </c>
      <c r="G1746" s="34">
        <v>210</v>
      </c>
      <c r="H1746" s="4">
        <v>45827</v>
      </c>
      <c r="I1746" s="4">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4" t="s">
        <v>138</v>
      </c>
      <c r="AH1746" s="34" t="s">
        <v>367</v>
      </c>
      <c r="AI1746" s="34" t="s">
        <v>368</v>
      </c>
      <c r="AJ1746" s="34" t="s">
        <v>74</v>
      </c>
      <c r="AK1746" s="34" t="s">
        <v>65</v>
      </c>
      <c r="AL1746" s="34" t="s">
        <v>173</v>
      </c>
      <c r="AM1746" s="34" t="s">
        <v>174</v>
      </c>
      <c r="AN1746" s="34">
        <v>5.2755599999999996</v>
      </c>
      <c r="AO1746" s="34" t="s">
        <v>91</v>
      </c>
      <c r="AP1746" s="34" t="s">
        <v>92</v>
      </c>
      <c r="AQ1746" s="34">
        <v>5.2755599999999996</v>
      </c>
      <c r="AR1746" s="34" t="s">
        <v>68</v>
      </c>
      <c r="AS1746" s="34"/>
      <c r="AT1746" s="34"/>
      <c r="AU1746" s="34" t="s">
        <v>212</v>
      </c>
      <c r="AV1746" s="34" t="s">
        <v>213</v>
      </c>
      <c r="AW1746" s="34">
        <v>9.8070400000000006</v>
      </c>
      <c r="AX1746" s="34" t="s">
        <v>369</v>
      </c>
      <c r="AY1746" s="34" t="s">
        <v>370</v>
      </c>
      <c r="AZ1746" s="3">
        <v>210</v>
      </c>
      <c r="BA1746" s="34" t="s">
        <v>194</v>
      </c>
      <c r="BB1746" s="34">
        <v>210</v>
      </c>
      <c r="BC1746" s="34" t="s">
        <v>60</v>
      </c>
      <c r="BD1746" s="34" t="s">
        <v>60</v>
      </c>
      <c r="BE1746" s="34" t="s">
        <v>371</v>
      </c>
      <c r="BF1746" s="34" t="str">
        <f>IFERROR(VLOOKUP(Data_Power_app[[#This Row],[PRO ODER]],'Result'!H:J,3,0),"")</f>
        <v>LAMINATION 2</v>
      </c>
      <c r="BG1746" s="11" t="str">
        <f>IFERROR(VLOOKUP(Data_Power_app[[#This Row],[PRO ODER]]&amp;"LAM",'Real Time'!A:E,4,0),"")</f>
        <v>ML-01</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1874</v>
      </c>
      <c r="B1747" s="34" t="s">
        <v>15403</v>
      </c>
      <c r="C1747" s="34" t="s">
        <v>15404</v>
      </c>
      <c r="D1747" s="34" t="s">
        <v>84</v>
      </c>
      <c r="E1747" s="34" t="s">
        <v>216</v>
      </c>
      <c r="F1747" s="34" t="s">
        <v>72</v>
      </c>
      <c r="G1747" s="34">
        <v>270</v>
      </c>
      <c r="H1747" s="4">
        <v>45827</v>
      </c>
      <c r="I1747" s="4">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4" t="s">
        <v>138</v>
      </c>
      <c r="AH1747" s="34" t="s">
        <v>367</v>
      </c>
      <c r="AI1747" s="34" t="s">
        <v>368</v>
      </c>
      <c r="AJ1747" s="34" t="s">
        <v>74</v>
      </c>
      <c r="AK1747" s="34" t="s">
        <v>65</v>
      </c>
      <c r="AL1747" s="34" t="s">
        <v>173</v>
      </c>
      <c r="AM1747" s="34" t="s">
        <v>174</v>
      </c>
      <c r="AN1747" s="34">
        <v>6.46861</v>
      </c>
      <c r="AO1747" s="34" t="s">
        <v>91</v>
      </c>
      <c r="AP1747" s="34" t="s">
        <v>92</v>
      </c>
      <c r="AQ1747" s="34">
        <v>6.46861</v>
      </c>
      <c r="AR1747" s="34" t="s">
        <v>68</v>
      </c>
      <c r="AS1747" s="34"/>
      <c r="AT1747" s="34"/>
      <c r="AU1747" s="34" t="s">
        <v>212</v>
      </c>
      <c r="AV1747" s="34" t="s">
        <v>213</v>
      </c>
      <c r="AW1747" s="34">
        <v>12.022259999999999</v>
      </c>
      <c r="AX1747" s="34" t="s">
        <v>369</v>
      </c>
      <c r="AY1747" s="34" t="s">
        <v>370</v>
      </c>
      <c r="AZ1747" s="3">
        <v>270</v>
      </c>
      <c r="BA1747" s="34" t="s">
        <v>194</v>
      </c>
      <c r="BB1747" s="34">
        <v>270</v>
      </c>
      <c r="BC1747" s="34" t="s">
        <v>60</v>
      </c>
      <c r="BD1747" s="34" t="s">
        <v>60</v>
      </c>
      <c r="BE1747" s="34" t="s">
        <v>371</v>
      </c>
      <c r="BF1747" s="34" t="str">
        <f>IFERROR(VLOOKUP(Data_Power_app[[#This Row],[PRO ODER]],'Result'!H:J,3,0),"")</f>
        <v>LAMINATION 2</v>
      </c>
      <c r="BG1747" s="11" t="str">
        <f>IFERROR(VLOOKUP(Data_Power_app[[#This Row],[PRO ODER]]&amp;"LAM",'Real Time'!A:E,4,0),"")</f>
        <v>ML-01</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1875</v>
      </c>
      <c r="B1748" s="34" t="s">
        <v>15405</v>
      </c>
      <c r="C1748" s="34" t="s">
        <v>15406</v>
      </c>
      <c r="D1748" s="34" t="s">
        <v>84</v>
      </c>
      <c r="E1748" s="34" t="s">
        <v>216</v>
      </c>
      <c r="F1748" s="34" t="s">
        <v>72</v>
      </c>
      <c r="G1748" s="34">
        <v>258</v>
      </c>
      <c r="H1748" s="4">
        <v>45827</v>
      </c>
      <c r="I1748" s="4">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4" t="s">
        <v>138</v>
      </c>
      <c r="AH1748" s="34" t="s">
        <v>367</v>
      </c>
      <c r="AI1748" s="34" t="s">
        <v>368</v>
      </c>
      <c r="AJ1748" s="34" t="s">
        <v>74</v>
      </c>
      <c r="AK1748" s="34" t="s">
        <v>65</v>
      </c>
      <c r="AL1748" s="34" t="s">
        <v>173</v>
      </c>
      <c r="AM1748" s="34" t="s">
        <v>174</v>
      </c>
      <c r="AN1748" s="34">
        <v>6.1811100000000003</v>
      </c>
      <c r="AO1748" s="34" t="s">
        <v>91</v>
      </c>
      <c r="AP1748" s="34" t="s">
        <v>92</v>
      </c>
      <c r="AQ1748" s="34">
        <v>6.1811100000000003</v>
      </c>
      <c r="AR1748" s="34" t="s">
        <v>68</v>
      </c>
      <c r="AS1748" s="34"/>
      <c r="AT1748" s="34"/>
      <c r="AU1748" s="34" t="s">
        <v>212</v>
      </c>
      <c r="AV1748" s="34" t="s">
        <v>213</v>
      </c>
      <c r="AW1748" s="34">
        <v>11.48794</v>
      </c>
      <c r="AX1748" s="34" t="s">
        <v>369</v>
      </c>
      <c r="AY1748" s="34" t="s">
        <v>370</v>
      </c>
      <c r="AZ1748" s="3">
        <v>258</v>
      </c>
      <c r="BA1748" s="34" t="s">
        <v>194</v>
      </c>
      <c r="BB1748" s="34">
        <v>258</v>
      </c>
      <c r="BC1748" s="34" t="s">
        <v>60</v>
      </c>
      <c r="BD1748" s="34" t="s">
        <v>60</v>
      </c>
      <c r="BE1748" s="34" t="s">
        <v>371</v>
      </c>
      <c r="BF1748" s="34" t="str">
        <f>IFERROR(VLOOKUP(Data_Power_app[[#This Row],[PRO ODER]],'Result'!H:J,3,0),"")</f>
        <v>LAMINATION 2</v>
      </c>
      <c r="BG1748" s="11" t="str">
        <f>IFERROR(VLOOKUP(Data_Power_app[[#This Row],[PRO ODER]]&amp;"LAM",'Real Time'!A:E,4,0),"")</f>
        <v>ML-01</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1876</v>
      </c>
      <c r="B1749" s="34" t="s">
        <v>15407</v>
      </c>
      <c r="C1749" s="34" t="s">
        <v>15408</v>
      </c>
      <c r="D1749" s="34" t="s">
        <v>84</v>
      </c>
      <c r="E1749" s="34" t="s">
        <v>216</v>
      </c>
      <c r="F1749" s="34" t="s">
        <v>72</v>
      </c>
      <c r="G1749" s="34">
        <v>168</v>
      </c>
      <c r="H1749" s="4">
        <v>45827</v>
      </c>
      <c r="I1749" s="4">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4" t="s">
        <v>138</v>
      </c>
      <c r="AH1749" s="34" t="s">
        <v>367</v>
      </c>
      <c r="AI1749" s="34" t="s">
        <v>368</v>
      </c>
      <c r="AJ1749" s="34" t="s">
        <v>74</v>
      </c>
      <c r="AK1749" s="34" t="s">
        <v>65</v>
      </c>
      <c r="AL1749" s="34" t="s">
        <v>173</v>
      </c>
      <c r="AM1749" s="34" t="s">
        <v>174</v>
      </c>
      <c r="AN1749" s="34">
        <v>4.0249100000000002</v>
      </c>
      <c r="AO1749" s="34" t="s">
        <v>91</v>
      </c>
      <c r="AP1749" s="34" t="s">
        <v>92</v>
      </c>
      <c r="AQ1749" s="34">
        <v>4.0249100000000002</v>
      </c>
      <c r="AR1749" s="34" t="s">
        <v>68</v>
      </c>
      <c r="AS1749" s="34"/>
      <c r="AT1749" s="34"/>
      <c r="AU1749" s="34" t="s">
        <v>212</v>
      </c>
      <c r="AV1749" s="34" t="s">
        <v>213</v>
      </c>
      <c r="AW1749" s="34">
        <v>7.4805200000000003</v>
      </c>
      <c r="AX1749" s="34" t="s">
        <v>369</v>
      </c>
      <c r="AY1749" s="34" t="s">
        <v>370</v>
      </c>
      <c r="AZ1749" s="3">
        <v>168</v>
      </c>
      <c r="BA1749" s="34" t="s">
        <v>194</v>
      </c>
      <c r="BB1749" s="34">
        <v>168</v>
      </c>
      <c r="BC1749" s="34" t="s">
        <v>60</v>
      </c>
      <c r="BD1749" s="34" t="s">
        <v>60</v>
      </c>
      <c r="BE1749" s="34" t="s">
        <v>371</v>
      </c>
      <c r="BF1749" s="34" t="str">
        <f>IFERROR(VLOOKUP(Data_Power_app[[#This Row],[PRO ODER]],'Result'!H:J,3,0),"")</f>
        <v>LAMINATION 2</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
      </c>
      <c r="BL1749" s="34"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1877</v>
      </c>
      <c r="B1750" s="34" t="s">
        <v>15409</v>
      </c>
      <c r="C1750" s="34" t="s">
        <v>15410</v>
      </c>
      <c r="D1750" s="34" t="s">
        <v>84</v>
      </c>
      <c r="E1750" s="34" t="s">
        <v>216</v>
      </c>
      <c r="F1750" s="34" t="s">
        <v>72</v>
      </c>
      <c r="G1750" s="34">
        <v>78</v>
      </c>
      <c r="H1750" s="4">
        <v>45827</v>
      </c>
      <c r="I1750" s="4">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4" t="s">
        <v>138</v>
      </c>
      <c r="AH1750" s="34" t="s">
        <v>367</v>
      </c>
      <c r="AI1750" s="34" t="s">
        <v>368</v>
      </c>
      <c r="AJ1750" s="34" t="s">
        <v>74</v>
      </c>
      <c r="AK1750" s="34" t="s">
        <v>65</v>
      </c>
      <c r="AL1750" s="34" t="s">
        <v>173</v>
      </c>
      <c r="AM1750" s="34" t="s">
        <v>174</v>
      </c>
      <c r="AN1750" s="34">
        <v>1.78515</v>
      </c>
      <c r="AO1750" s="34" t="s">
        <v>91</v>
      </c>
      <c r="AP1750" s="34" t="s">
        <v>92</v>
      </c>
      <c r="AQ1750" s="34">
        <v>1.78515</v>
      </c>
      <c r="AR1750" s="34" t="s">
        <v>68</v>
      </c>
      <c r="AS1750" s="34"/>
      <c r="AT1750" s="34"/>
      <c r="AU1750" s="34" t="s">
        <v>212</v>
      </c>
      <c r="AV1750" s="34" t="s">
        <v>213</v>
      </c>
      <c r="AW1750" s="34">
        <v>3.3188499999999999</v>
      </c>
      <c r="AX1750" s="34" t="s">
        <v>369</v>
      </c>
      <c r="AY1750" s="34" t="s">
        <v>370</v>
      </c>
      <c r="AZ1750" s="3">
        <v>78</v>
      </c>
      <c r="BA1750" s="34" t="s">
        <v>194</v>
      </c>
      <c r="BB1750" s="34">
        <v>78</v>
      </c>
      <c r="BC1750" s="34" t="s">
        <v>60</v>
      </c>
      <c r="BD1750" s="34" t="s">
        <v>60</v>
      </c>
      <c r="BE1750" s="34" t="s">
        <v>371</v>
      </c>
      <c r="BF1750" s="34" t="str">
        <f>IFERROR(VLOOKUP(Data_Power_app[[#This Row],[PRO ODER]],'Result'!H:J,3,0),"")</f>
        <v>LAMINATION 2</v>
      </c>
      <c r="BG1750" s="11" t="str">
        <f>IFERROR(VLOOKUP(Data_Power_app[[#This Row],[PRO ODER]]&amp;"LAM",'Real Time'!A:E,4,0),"")</f>
        <v>ML-01</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1878</v>
      </c>
      <c r="B1751" s="34" t="s">
        <v>15411</v>
      </c>
      <c r="C1751" s="34" t="s">
        <v>15412</v>
      </c>
      <c r="D1751" s="34" t="s">
        <v>84</v>
      </c>
      <c r="E1751" s="34" t="s">
        <v>216</v>
      </c>
      <c r="F1751" s="34" t="s">
        <v>72</v>
      </c>
      <c r="G1751" s="34">
        <v>30</v>
      </c>
      <c r="H1751" s="4">
        <v>45827</v>
      </c>
      <c r="I1751" s="4">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4" t="s">
        <v>138</v>
      </c>
      <c r="AH1751" s="34" t="s">
        <v>367</v>
      </c>
      <c r="AI1751" s="34" t="s">
        <v>368</v>
      </c>
      <c r="AJ1751" s="34" t="s">
        <v>74</v>
      </c>
      <c r="AK1751" s="34" t="s">
        <v>65</v>
      </c>
      <c r="AL1751" s="34" t="s">
        <v>173</v>
      </c>
      <c r="AM1751" s="34" t="s">
        <v>174</v>
      </c>
      <c r="AN1751" s="34">
        <v>0.63066999999999995</v>
      </c>
      <c r="AO1751" s="34" t="s">
        <v>91</v>
      </c>
      <c r="AP1751" s="34" t="s">
        <v>92</v>
      </c>
      <c r="AQ1751" s="34">
        <v>0.63066999999999995</v>
      </c>
      <c r="AR1751" s="34" t="s">
        <v>68</v>
      </c>
      <c r="AS1751" s="34"/>
      <c r="AT1751" s="34"/>
      <c r="AU1751" s="34" t="s">
        <v>212</v>
      </c>
      <c r="AV1751" s="34" t="s">
        <v>213</v>
      </c>
      <c r="AW1751" s="34">
        <v>1.17235</v>
      </c>
      <c r="AX1751" s="34" t="s">
        <v>369</v>
      </c>
      <c r="AY1751" s="34" t="s">
        <v>370</v>
      </c>
      <c r="AZ1751" s="3">
        <v>30</v>
      </c>
      <c r="BA1751" s="34" t="s">
        <v>194</v>
      </c>
      <c r="BB1751" s="34">
        <v>30</v>
      </c>
      <c r="BC1751" s="34" t="s">
        <v>60</v>
      </c>
      <c r="BD1751" s="34" t="s">
        <v>60</v>
      </c>
      <c r="BE1751" s="34" t="s">
        <v>371</v>
      </c>
      <c r="BF1751" s="34" t="str">
        <f>IFERROR(VLOOKUP(Data_Power_app[[#This Row],[PRO ODER]],'Result'!H:J,3,0),"")</f>
        <v>LAMINATION 2</v>
      </c>
      <c r="BG1751" s="11" t="str">
        <f>IFERROR(VLOOKUP(Data_Power_app[[#This Row],[PRO ODER]]&amp;"LAM",'Real Time'!A:E,4,0),"")</f>
        <v>ML-01</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1879</v>
      </c>
      <c r="B1752" s="34" t="s">
        <v>10861</v>
      </c>
      <c r="C1752" s="34" t="s">
        <v>10862</v>
      </c>
      <c r="D1752" s="34" t="s">
        <v>84</v>
      </c>
      <c r="E1752" s="34" t="s">
        <v>155</v>
      </c>
      <c r="F1752" s="34" t="s">
        <v>59</v>
      </c>
      <c r="G1752" s="34">
        <v>2914</v>
      </c>
      <c r="H1752" s="4">
        <v>45827</v>
      </c>
      <c r="I1752" s="4">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4" t="s">
        <v>223</v>
      </c>
      <c r="AH1752" s="34" t="s">
        <v>196</v>
      </c>
      <c r="AI1752" s="34" t="s">
        <v>10783</v>
      </c>
      <c r="AJ1752" s="34" t="s">
        <v>157</v>
      </c>
      <c r="AK1752" s="34" t="s">
        <v>65</v>
      </c>
      <c r="AL1752" s="34" t="s">
        <v>158</v>
      </c>
      <c r="AM1752" s="34" t="s">
        <v>159</v>
      </c>
      <c r="AN1752" s="34">
        <v>86.762929999999997</v>
      </c>
      <c r="AO1752" s="34" t="s">
        <v>68</v>
      </c>
      <c r="AP1752" s="34"/>
      <c r="AQ1752" s="34"/>
      <c r="AR1752" s="34" t="s">
        <v>68</v>
      </c>
      <c r="AS1752" s="34"/>
      <c r="AT1752" s="34"/>
      <c r="AU1752" s="34" t="s">
        <v>10784</v>
      </c>
      <c r="AV1752" s="34" t="s">
        <v>10785</v>
      </c>
      <c r="AW1752" s="34">
        <v>189.74933999999999</v>
      </c>
      <c r="AX1752" s="34" t="s">
        <v>10786</v>
      </c>
      <c r="AY1752" s="34" t="s">
        <v>10787</v>
      </c>
      <c r="AZ1752" s="3">
        <v>2914</v>
      </c>
      <c r="BA1752" s="34" t="s">
        <v>60</v>
      </c>
      <c r="BB1752" s="34">
        <v>2914</v>
      </c>
      <c r="BC1752" s="34" t="s">
        <v>60</v>
      </c>
      <c r="BD1752" s="34" t="s">
        <v>60</v>
      </c>
      <c r="BE1752" s="34" t="s">
        <v>60</v>
      </c>
      <c r="BF1752" s="34" t="str">
        <f>IFERROR(VLOOKUP(Data_Power_app[[#This Row],[PRO ODER]],'Result'!H:J,3,0),"")</f>
        <v>LAMINATION 6</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
      </c>
      <c r="BL1752" s="34"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1880</v>
      </c>
      <c r="B1753" s="34" t="s">
        <v>5371</v>
      </c>
      <c r="C1753" s="34" t="s">
        <v>5372</v>
      </c>
      <c r="D1753" s="34" t="s">
        <v>75</v>
      </c>
      <c r="E1753" s="34" t="s">
        <v>236</v>
      </c>
      <c r="F1753" s="34" t="s">
        <v>59</v>
      </c>
      <c r="G1753" s="34">
        <v>174</v>
      </c>
      <c r="H1753" s="4">
        <v>45827</v>
      </c>
      <c r="I1753" s="4">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4" t="s">
        <v>223</v>
      </c>
      <c r="AH1753" s="34" t="s">
        <v>695</v>
      </c>
      <c r="AI1753" s="34" t="s">
        <v>1207</v>
      </c>
      <c r="AJ1753" s="34" t="s">
        <v>696</v>
      </c>
      <c r="AK1753" s="34" t="s">
        <v>162</v>
      </c>
      <c r="AL1753" s="34" t="s">
        <v>697</v>
      </c>
      <c r="AM1753" s="34" t="s">
        <v>698</v>
      </c>
      <c r="AN1753" s="34">
        <v>6.1717599999999999</v>
      </c>
      <c r="AO1753" s="34" t="s">
        <v>68</v>
      </c>
      <c r="AP1753" s="34"/>
      <c r="AQ1753" s="34"/>
      <c r="AR1753" s="34" t="s">
        <v>68</v>
      </c>
      <c r="AS1753" s="34"/>
      <c r="AT1753" s="34"/>
      <c r="AU1753" s="34" t="s">
        <v>1208</v>
      </c>
      <c r="AV1753" s="34" t="s">
        <v>1209</v>
      </c>
      <c r="AW1753" s="34">
        <v>13.496560000000001</v>
      </c>
      <c r="AX1753" s="34" t="s">
        <v>1203</v>
      </c>
      <c r="AY1753" s="34" t="s">
        <v>1204</v>
      </c>
      <c r="AZ1753" s="3">
        <v>151</v>
      </c>
      <c r="BA1753" s="34" t="s">
        <v>60</v>
      </c>
      <c r="BB1753" s="34">
        <v>174</v>
      </c>
      <c r="BC1753" s="34" t="s">
        <v>60</v>
      </c>
      <c r="BD1753" s="34" t="s">
        <v>60</v>
      </c>
      <c r="BE1753" s="34" t="s">
        <v>60</v>
      </c>
      <c r="BF1753" s="34" t="str">
        <f>IFERROR(VLOOKUP(Data_Power_app[[#This Row],[PRO ODER]],'Result'!H:J,3,0),"")</f>
        <v>LAMINATION 5</v>
      </c>
      <c r="BG1753" s="11" t="str">
        <f>IFERROR(VLOOKUP(Data_Power_app[[#This Row],[PRO ODER]]&amp;"LAM",'Real Time'!A:E,4,0),"")</f>
        <v>ML-01</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c r="BJ1753" s="34" t="str">
        <f>IFERROR(VLOOKUP(Data_Power_app[[#This Row],[PRO ODER]],'Plan Lean DC'!A:C,3,0),"")</f>
        <v/>
      </c>
      <c r="BK1753" s="34" t="str">
        <f>IFERROR(VLOOKUP(Data_Power_app[[#This Row],[PRO ODER]]&amp;"LEAN_IN",'Real Time'!A:D,4,0),"")</f>
        <v/>
      </c>
      <c r="BL1753" s="34"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1881</v>
      </c>
      <c r="B1754" s="34" t="s">
        <v>5373</v>
      </c>
      <c r="C1754" s="34" t="s">
        <v>5374</v>
      </c>
      <c r="D1754" s="34" t="s">
        <v>75</v>
      </c>
      <c r="E1754" s="34" t="s">
        <v>236</v>
      </c>
      <c r="F1754" s="34" t="s">
        <v>59</v>
      </c>
      <c r="G1754" s="34">
        <v>123</v>
      </c>
      <c r="H1754" s="4">
        <v>45827</v>
      </c>
      <c r="I1754" s="4">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4" t="s">
        <v>223</v>
      </c>
      <c r="AH1754" s="34" t="s">
        <v>695</v>
      </c>
      <c r="AI1754" s="34" t="s">
        <v>1207</v>
      </c>
      <c r="AJ1754" s="34" t="s">
        <v>696</v>
      </c>
      <c r="AK1754" s="34" t="s">
        <v>162</v>
      </c>
      <c r="AL1754" s="34" t="s">
        <v>697</v>
      </c>
      <c r="AM1754" s="34" t="s">
        <v>698</v>
      </c>
      <c r="AN1754" s="34">
        <v>4.2648099999999998</v>
      </c>
      <c r="AO1754" s="34" t="s">
        <v>68</v>
      </c>
      <c r="AP1754" s="34"/>
      <c r="AQ1754" s="34"/>
      <c r="AR1754" s="34" t="s">
        <v>68</v>
      </c>
      <c r="AS1754" s="34"/>
      <c r="AT1754" s="34"/>
      <c r="AU1754" s="34" t="s">
        <v>1208</v>
      </c>
      <c r="AV1754" s="34" t="s">
        <v>1209</v>
      </c>
      <c r="AW1754" s="34">
        <v>9.3263599999999993</v>
      </c>
      <c r="AX1754" s="34" t="s">
        <v>1203</v>
      </c>
      <c r="AY1754" s="34" t="s">
        <v>1204</v>
      </c>
      <c r="AZ1754" s="3">
        <v>90</v>
      </c>
      <c r="BA1754" s="34" t="s">
        <v>60</v>
      </c>
      <c r="BB1754" s="34">
        <v>123</v>
      </c>
      <c r="BC1754" s="34" t="s">
        <v>60</v>
      </c>
      <c r="BD1754" s="34" t="s">
        <v>60</v>
      </c>
      <c r="BE1754" s="34" t="s">
        <v>60</v>
      </c>
      <c r="BF1754" s="34" t="str">
        <f>IFERROR(VLOOKUP(Data_Power_app[[#This Row],[PRO ODER]],'Result'!H:J,3,0),"")</f>
        <v>LAMINATION 5</v>
      </c>
      <c r="BG1754" s="11" t="str">
        <f>IFERROR(VLOOKUP(Data_Power_app[[#This Row],[PRO ODER]]&amp;"LAM",'Real Time'!A:E,4,0),"")</f>
        <v>ML-01</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c r="BJ1754" s="34" t="str">
        <f>IFERROR(VLOOKUP(Data_Power_app[[#This Row],[PRO ODER]],'Plan Lean DC'!A:C,3,0),"")</f>
        <v/>
      </c>
      <c r="BK1754" s="34" t="str">
        <f>IFERROR(VLOOKUP(Data_Power_app[[#This Row],[PRO ODER]]&amp;"LEAN_IN",'Real Time'!A:D,4,0),"")</f>
        <v/>
      </c>
      <c r="BL1754" s="34"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1882</v>
      </c>
      <c r="B1755" s="34" t="s">
        <v>5375</v>
      </c>
      <c r="C1755" s="34" t="s">
        <v>5376</v>
      </c>
      <c r="D1755" s="34" t="s">
        <v>75</v>
      </c>
      <c r="E1755" s="34" t="s">
        <v>236</v>
      </c>
      <c r="F1755" s="34" t="s">
        <v>59</v>
      </c>
      <c r="G1755" s="34">
        <v>1002</v>
      </c>
      <c r="H1755" s="4">
        <v>45821</v>
      </c>
      <c r="I1755" s="4">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4" t="s">
        <v>86</v>
      </c>
      <c r="AH1755" s="34" t="s">
        <v>695</v>
      </c>
      <c r="AI1755" s="34" t="s">
        <v>1200</v>
      </c>
      <c r="AJ1755" s="34" t="s">
        <v>696</v>
      </c>
      <c r="AK1755" s="34" t="s">
        <v>98</v>
      </c>
      <c r="AL1755" s="34" t="s">
        <v>697</v>
      </c>
      <c r="AM1755" s="34" t="s">
        <v>698</v>
      </c>
      <c r="AN1755" s="34">
        <v>36.401429999999998</v>
      </c>
      <c r="AO1755" s="34" t="s">
        <v>68</v>
      </c>
      <c r="AP1755" s="34"/>
      <c r="AQ1755" s="34"/>
      <c r="AR1755" s="34" t="s">
        <v>68</v>
      </c>
      <c r="AS1755" s="34"/>
      <c r="AT1755" s="34"/>
      <c r="AU1755" s="34" t="s">
        <v>1201</v>
      </c>
      <c r="AV1755" s="34" t="s">
        <v>1202</v>
      </c>
      <c r="AW1755" s="34">
        <v>79.602890000000002</v>
      </c>
      <c r="AX1755" s="34" t="s">
        <v>1203</v>
      </c>
      <c r="AY1755" s="34" t="s">
        <v>1204</v>
      </c>
      <c r="AZ1755" s="3">
        <v>870</v>
      </c>
      <c r="BA1755" s="34" t="s">
        <v>60</v>
      </c>
      <c r="BB1755" s="34">
        <v>1002</v>
      </c>
      <c r="BC1755" s="34" t="s">
        <v>60</v>
      </c>
      <c r="BD1755" s="34" t="s">
        <v>60</v>
      </c>
      <c r="BE1755" s="34" t="s">
        <v>60</v>
      </c>
      <c r="BF1755" s="34" t="str">
        <f>IFERROR(VLOOKUP(Data_Power_app[[#This Row],[PRO ODER]],'Result'!H:J,3,0),"")</f>
        <v>LAMINATION 5</v>
      </c>
      <c r="BG1755" s="11" t="str">
        <f>IFERROR(VLOOKUP(Data_Power_app[[#This Row],[PRO ODER]]&amp;"LAM",'Real Time'!A:E,4,0),"")</f>
        <v>ML-05</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
      </c>
      <c r="BL1755" s="34"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1883</v>
      </c>
      <c r="B1756" s="34" t="s">
        <v>20159</v>
      </c>
      <c r="C1756" s="34" t="s">
        <v>19130</v>
      </c>
      <c r="D1756" s="34" t="s">
        <v>84</v>
      </c>
      <c r="E1756" s="34" t="s">
        <v>137</v>
      </c>
      <c r="F1756" s="34" t="s">
        <v>72</v>
      </c>
      <c r="G1756" s="34">
        <v>4807</v>
      </c>
      <c r="H1756" s="4">
        <v>45831</v>
      </c>
      <c r="I1756" s="4">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4" t="s">
        <v>138</v>
      </c>
      <c r="AH1756" s="34" t="s">
        <v>521</v>
      </c>
      <c r="AI1756" s="34" t="s">
        <v>20160</v>
      </c>
      <c r="AJ1756" s="34" t="s">
        <v>74</v>
      </c>
      <c r="AK1756" s="34" t="s">
        <v>65</v>
      </c>
      <c r="AL1756" s="34" t="s">
        <v>229</v>
      </c>
      <c r="AM1756" s="34" t="s">
        <v>230</v>
      </c>
      <c r="AN1756" s="34">
        <v>99.757109999999997</v>
      </c>
      <c r="AO1756" s="34" t="s">
        <v>68</v>
      </c>
      <c r="AP1756" s="34"/>
      <c r="AQ1756" s="34"/>
      <c r="AR1756" s="34" t="s">
        <v>68</v>
      </c>
      <c r="AS1756" s="34"/>
      <c r="AT1756" s="34"/>
      <c r="AU1756" s="34" t="s">
        <v>142</v>
      </c>
      <c r="AV1756" s="34" t="s">
        <v>143</v>
      </c>
      <c r="AW1756" s="34">
        <v>218.16048000000001</v>
      </c>
      <c r="AX1756" s="34" t="s">
        <v>192</v>
      </c>
      <c r="AY1756" s="34" t="s">
        <v>193</v>
      </c>
      <c r="AZ1756" s="3">
        <v>4807</v>
      </c>
      <c r="BA1756" s="34" t="s">
        <v>60</v>
      </c>
      <c r="BB1756" s="34">
        <v>4807</v>
      </c>
      <c r="BC1756" s="34" t="s">
        <v>60</v>
      </c>
      <c r="BD1756" s="34" t="s">
        <v>60</v>
      </c>
      <c r="BE1756" s="34" t="s">
        <v>60</v>
      </c>
      <c r="BF1756" s="34" t="str">
        <f>IFERROR(VLOOKUP(Data_Power_app[[#This Row],[PRO ODER]],'Result'!H:J,3,0),"")</f>
        <v/>
      </c>
      <c r="BG1756" s="11" t="str">
        <f>IFERROR(VLOOKUP(Data_Power_app[[#This Row],[PRO ODER]]&amp;"LAM",'Real Time'!A:E,4,0),"")</f>
        <v>ML-04</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c r="BJ1756" s="34" t="str">
        <f>IFERROR(VLOOKUP(Data_Power_app[[#This Row],[PRO ODER]],'Plan Lean DC'!A:C,3,0),"")</f>
        <v/>
      </c>
      <c r="BK1756" s="34" t="str">
        <f>IFERROR(VLOOKUP(Data_Power_app[[#This Row],[PRO ODER]]&amp;"LEAN_IN",'Real Time'!A:D,4,0),"")</f>
        <v/>
      </c>
      <c r="BL1756" s="34"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1884</v>
      </c>
      <c r="B1757" s="34" t="s">
        <v>15413</v>
      </c>
      <c r="C1757" s="34" t="s">
        <v>15414</v>
      </c>
      <c r="D1757" s="34" t="s">
        <v>84</v>
      </c>
      <c r="E1757" s="34" t="s">
        <v>216</v>
      </c>
      <c r="F1757" s="34" t="s">
        <v>72</v>
      </c>
      <c r="G1757" s="34">
        <v>6</v>
      </c>
      <c r="H1757" s="4">
        <v>45827</v>
      </c>
      <c r="I1757" s="4">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4" t="s">
        <v>138</v>
      </c>
      <c r="AH1757" s="34" t="s">
        <v>217</v>
      </c>
      <c r="AI1757" s="34" t="s">
        <v>5129</v>
      </c>
      <c r="AJ1757" s="34" t="s">
        <v>74</v>
      </c>
      <c r="AK1757" s="34" t="s">
        <v>98</v>
      </c>
      <c r="AL1757" s="34" t="s">
        <v>218</v>
      </c>
      <c r="AM1757" s="34" t="s">
        <v>219</v>
      </c>
      <c r="AN1757" s="34">
        <v>0.22891</v>
      </c>
      <c r="AO1757" s="34" t="s">
        <v>68</v>
      </c>
      <c r="AP1757" s="34"/>
      <c r="AQ1757" s="34"/>
      <c r="AR1757" s="34" t="s">
        <v>68</v>
      </c>
      <c r="AS1757" s="34"/>
      <c r="AT1757" s="34"/>
      <c r="AU1757" s="34" t="s">
        <v>737</v>
      </c>
      <c r="AV1757" s="34" t="s">
        <v>738</v>
      </c>
      <c r="AW1757" s="34">
        <v>0.50058000000000002</v>
      </c>
      <c r="AX1757" s="34" t="s">
        <v>739</v>
      </c>
      <c r="AY1757" s="34" t="s">
        <v>740</v>
      </c>
      <c r="AZ1757" s="3">
        <v>6</v>
      </c>
      <c r="BA1757" s="34" t="s">
        <v>194</v>
      </c>
      <c r="BB1757" s="34">
        <v>6</v>
      </c>
      <c r="BC1757" s="34" t="s">
        <v>60</v>
      </c>
      <c r="BD1757" s="34" t="s">
        <v>60</v>
      </c>
      <c r="BE1757" s="34" t="s">
        <v>220</v>
      </c>
      <c r="BF1757" s="34" t="str">
        <f>IFERROR(VLOOKUP(Data_Power_app[[#This Row],[PRO ODER]],'Result'!H:J,3,0),"")</f>
        <v>LAMINATION 1</v>
      </c>
      <c r="BG1757" s="11"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
      </c>
      <c r="BL1757" s="34"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1885</v>
      </c>
      <c r="B1758" s="34" t="s">
        <v>15415</v>
      </c>
      <c r="C1758" s="34" t="s">
        <v>15416</v>
      </c>
      <c r="D1758" s="34" t="s">
        <v>84</v>
      </c>
      <c r="E1758" s="34" t="s">
        <v>216</v>
      </c>
      <c r="F1758" s="34" t="s">
        <v>72</v>
      </c>
      <c r="G1758" s="34">
        <v>6</v>
      </c>
      <c r="H1758" s="4">
        <v>45827</v>
      </c>
      <c r="I1758" s="4">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4" t="s">
        <v>138</v>
      </c>
      <c r="AH1758" s="34" t="s">
        <v>217</v>
      </c>
      <c r="AI1758" s="34" t="s">
        <v>5129</v>
      </c>
      <c r="AJ1758" s="34" t="s">
        <v>74</v>
      </c>
      <c r="AK1758" s="34" t="s">
        <v>98</v>
      </c>
      <c r="AL1758" s="34" t="s">
        <v>218</v>
      </c>
      <c r="AM1758" s="34" t="s">
        <v>219</v>
      </c>
      <c r="AN1758" s="34">
        <v>0.22891</v>
      </c>
      <c r="AO1758" s="34" t="s">
        <v>68</v>
      </c>
      <c r="AP1758" s="34"/>
      <c r="AQ1758" s="34"/>
      <c r="AR1758" s="34" t="s">
        <v>68</v>
      </c>
      <c r="AS1758" s="34"/>
      <c r="AT1758" s="34"/>
      <c r="AU1758" s="34" t="s">
        <v>737</v>
      </c>
      <c r="AV1758" s="34" t="s">
        <v>738</v>
      </c>
      <c r="AW1758" s="34">
        <v>0.50058000000000002</v>
      </c>
      <c r="AX1758" s="34" t="s">
        <v>739</v>
      </c>
      <c r="AY1758" s="34" t="s">
        <v>740</v>
      </c>
      <c r="AZ1758" s="3">
        <v>6</v>
      </c>
      <c r="BA1758" s="34" t="s">
        <v>194</v>
      </c>
      <c r="BB1758" s="34">
        <v>6</v>
      </c>
      <c r="BC1758" s="34" t="s">
        <v>60</v>
      </c>
      <c r="BD1758" s="34" t="s">
        <v>60</v>
      </c>
      <c r="BE1758" s="34" t="s">
        <v>220</v>
      </c>
      <c r="BF1758" s="34" t="str">
        <f>IFERROR(VLOOKUP(Data_Power_app[[#This Row],[PRO ODER]],'Result'!H:J,3,0),"")</f>
        <v>LAMINATION 1</v>
      </c>
      <c r="BG1758" s="11" t="str">
        <f>IFERROR(VLOOKUP(Data_Power_app[[#This Row],[PRO ODER]]&amp;"LAM",'Real Time'!A:E,4,0),"")</f>
        <v>ML-01</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
      </c>
      <c r="BL1758" s="34"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1886</v>
      </c>
      <c r="B1759" s="34" t="s">
        <v>20161</v>
      </c>
      <c r="C1759" s="34" t="s">
        <v>20162</v>
      </c>
      <c r="D1759" s="34" t="s">
        <v>115</v>
      </c>
      <c r="E1759" s="34" t="s">
        <v>116</v>
      </c>
      <c r="F1759" s="34" t="s">
        <v>72</v>
      </c>
      <c r="G1759" s="34">
        <v>10</v>
      </c>
      <c r="H1759" s="4">
        <v>45828</v>
      </c>
      <c r="I1759" s="4">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4" t="s">
        <v>138</v>
      </c>
      <c r="AH1759" s="34" t="s">
        <v>20163</v>
      </c>
      <c r="AI1759" s="34" t="s">
        <v>20164</v>
      </c>
      <c r="AJ1759" s="34" t="s">
        <v>74</v>
      </c>
      <c r="AK1759" s="34" t="s">
        <v>65</v>
      </c>
      <c r="AL1759" s="34" t="s">
        <v>20165</v>
      </c>
      <c r="AM1759" s="34" t="s">
        <v>20166</v>
      </c>
      <c r="AN1759" s="34">
        <v>0.25896000000000002</v>
      </c>
      <c r="AO1759" s="34" t="s">
        <v>68</v>
      </c>
      <c r="AP1759" s="34"/>
      <c r="AQ1759" s="34"/>
      <c r="AR1759" s="34" t="s">
        <v>68</v>
      </c>
      <c r="AS1759" s="34"/>
      <c r="AT1759" s="34"/>
      <c r="AU1759" s="34" t="s">
        <v>68</v>
      </c>
      <c r="AV1759" s="34"/>
      <c r="AW1759" s="34"/>
      <c r="AX1759" s="34" t="s">
        <v>68</v>
      </c>
      <c r="AY1759" s="34" t="s">
        <v>68</v>
      </c>
      <c r="AZ1759" s="3" t="s">
        <v>68</v>
      </c>
      <c r="BA1759" s="34" t="s">
        <v>60</v>
      </c>
      <c r="BB1759" s="34">
        <v>10</v>
      </c>
      <c r="BC1759" s="34" t="s">
        <v>60</v>
      </c>
      <c r="BD1759" s="34" t="s">
        <v>60</v>
      </c>
      <c r="BE1759" s="34" t="s">
        <v>60</v>
      </c>
      <c r="BF1759" s="34" t="str">
        <f>IFERROR(VLOOKUP(Data_Power_app[[#This Row],[PRO ODER]],'Result'!H:J,3,0),"")</f>
        <v/>
      </c>
      <c r="BG1759" s="11"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c r="BJ1759" s="34" t="str">
        <f>IFERROR(VLOOKUP(Data_Power_app[[#This Row],[PRO ODER]],'Plan Lean DC'!A:C,3,0),"")</f>
        <v/>
      </c>
      <c r="BK1759" s="34" t="str">
        <f>IFERROR(VLOOKUP(Data_Power_app[[#This Row],[PRO ODER]]&amp;"LEAN_IN",'Real Time'!A:D,4,0),"")</f>
        <v/>
      </c>
      <c r="BL1759" s="34"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1887</v>
      </c>
      <c r="B1760" s="34" t="s">
        <v>20167</v>
      </c>
      <c r="C1760" s="34" t="s">
        <v>20168</v>
      </c>
      <c r="D1760" s="34" t="s">
        <v>115</v>
      </c>
      <c r="E1760" s="34" t="s">
        <v>116</v>
      </c>
      <c r="F1760" s="34" t="s">
        <v>72</v>
      </c>
      <c r="G1760" s="34">
        <v>10</v>
      </c>
      <c r="H1760" s="4">
        <v>45828</v>
      </c>
      <c r="I1760" s="4">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4" t="s">
        <v>138</v>
      </c>
      <c r="AH1760" s="34" t="s">
        <v>20163</v>
      </c>
      <c r="AI1760" s="34" t="s">
        <v>20164</v>
      </c>
      <c r="AJ1760" s="34" t="s">
        <v>74</v>
      </c>
      <c r="AK1760" s="34" t="s">
        <v>65</v>
      </c>
      <c r="AL1760" s="34" t="s">
        <v>20165</v>
      </c>
      <c r="AM1760" s="34" t="s">
        <v>20166</v>
      </c>
      <c r="AN1760" s="34">
        <v>0.25896000000000002</v>
      </c>
      <c r="AO1760" s="34" t="s">
        <v>68</v>
      </c>
      <c r="AP1760" s="34"/>
      <c r="AQ1760" s="34"/>
      <c r="AR1760" s="34" t="s">
        <v>68</v>
      </c>
      <c r="AS1760" s="34"/>
      <c r="AT1760" s="34"/>
      <c r="AU1760" s="34" t="s">
        <v>68</v>
      </c>
      <c r="AV1760" s="34"/>
      <c r="AW1760" s="34"/>
      <c r="AX1760" s="34" t="s">
        <v>68</v>
      </c>
      <c r="AY1760" s="34" t="s">
        <v>68</v>
      </c>
      <c r="AZ1760" s="3" t="s">
        <v>68</v>
      </c>
      <c r="BA1760" s="34" t="s">
        <v>60</v>
      </c>
      <c r="BB1760" s="34">
        <v>10</v>
      </c>
      <c r="BC1760" s="34" t="s">
        <v>60</v>
      </c>
      <c r="BD1760" s="34" t="s">
        <v>60</v>
      </c>
      <c r="BE1760" s="34" t="s">
        <v>60</v>
      </c>
      <c r="BF1760" s="34" t="str">
        <f>IFERROR(VLOOKUP(Data_Power_app[[#This Row],[PRO ODER]],'Result'!H:J,3,0),"")</f>
        <v/>
      </c>
      <c r="BG1760" s="11"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c r="BJ1760" s="34" t="str">
        <f>IFERROR(VLOOKUP(Data_Power_app[[#This Row],[PRO ODER]],'Plan Lean DC'!A:C,3,0),"")</f>
        <v/>
      </c>
      <c r="BK1760" s="34" t="str">
        <f>IFERROR(VLOOKUP(Data_Power_app[[#This Row],[PRO ODER]]&amp;"LEAN_IN",'Real Time'!A:D,4,0),"")</f>
        <v/>
      </c>
      <c r="BL1760" s="34"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1888</v>
      </c>
      <c r="B1761" s="34" t="s">
        <v>15417</v>
      </c>
      <c r="C1761" s="34" t="s">
        <v>15418</v>
      </c>
      <c r="D1761" s="34" t="s">
        <v>115</v>
      </c>
      <c r="E1761" s="34" t="s">
        <v>116</v>
      </c>
      <c r="F1761" s="34" t="s">
        <v>72</v>
      </c>
      <c r="G1761" s="34">
        <v>62</v>
      </c>
      <c r="H1761" s="4">
        <v>45827</v>
      </c>
      <c r="I1761" s="4">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4" t="s">
        <v>138</v>
      </c>
      <c r="AH1761" s="34" t="s">
        <v>118</v>
      </c>
      <c r="AI1761" s="34" t="s">
        <v>4139</v>
      </c>
      <c r="AJ1761" s="34" t="s">
        <v>74</v>
      </c>
      <c r="AK1761" s="34" t="s">
        <v>98</v>
      </c>
      <c r="AL1761" s="34" t="s">
        <v>4140</v>
      </c>
      <c r="AM1761" s="34" t="s">
        <v>4141</v>
      </c>
      <c r="AN1761" s="34">
        <v>1.4478800000000001</v>
      </c>
      <c r="AO1761" s="34" t="s">
        <v>68</v>
      </c>
      <c r="AP1761" s="34"/>
      <c r="AQ1761" s="34"/>
      <c r="AR1761" s="34" t="s">
        <v>68</v>
      </c>
      <c r="AS1761" s="34"/>
      <c r="AT1761" s="34"/>
      <c r="AU1761" s="34" t="s">
        <v>4142</v>
      </c>
      <c r="AV1761" s="34" t="s">
        <v>4143</v>
      </c>
      <c r="AW1761" s="34">
        <v>3.16642</v>
      </c>
      <c r="AX1761" s="34" t="s">
        <v>4144</v>
      </c>
      <c r="AY1761" s="34" t="s">
        <v>4145</v>
      </c>
      <c r="AZ1761" s="3">
        <v>62</v>
      </c>
      <c r="BA1761" s="34" t="s">
        <v>60</v>
      </c>
      <c r="BB1761" s="34">
        <v>62</v>
      </c>
      <c r="BC1761" s="34" t="s">
        <v>60</v>
      </c>
      <c r="BD1761" s="34" t="s">
        <v>60</v>
      </c>
      <c r="BE1761" s="34" t="s">
        <v>60</v>
      </c>
      <c r="BF1761" s="34" t="str">
        <f>IFERROR(VLOOKUP(Data_Power_app[[#This Row],[PRO ODER]],'Result'!H:J,3,0),"")</f>
        <v>LAMINATION 2</v>
      </c>
      <c r="BG1761" s="11" t="str">
        <f>IFERROR(VLOOKUP(Data_Power_app[[#This Row],[PRO ODER]]&amp;"LAM",'Real Time'!A:E,4,0),"")</f>
        <v>ML-01</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
      </c>
      <c r="BL1761" s="34"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1889</v>
      </c>
      <c r="B1762" s="34" t="s">
        <v>20169</v>
      </c>
      <c r="C1762" s="34" t="s">
        <v>19684</v>
      </c>
      <c r="D1762" s="34" t="s">
        <v>115</v>
      </c>
      <c r="E1762" s="34" t="s">
        <v>116</v>
      </c>
      <c r="F1762" s="34" t="s">
        <v>72</v>
      </c>
      <c r="G1762" s="34">
        <v>22</v>
      </c>
      <c r="H1762" s="4">
        <v>45828</v>
      </c>
      <c r="I1762" s="4">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v>45829.050138888888</v>
      </c>
      <c r="Y1762" s="4" t="s">
        <v>237</v>
      </c>
      <c r="Z1762" s="4" t="s">
        <v>60</v>
      </c>
      <c r="AA1762" s="4">
        <v>45829.234814814816</v>
      </c>
      <c r="AB1762" s="4" t="s">
        <v>60</v>
      </c>
      <c r="AC1762" s="4" t="s">
        <v>60</v>
      </c>
      <c r="AD1762" s="4">
        <v>45833</v>
      </c>
      <c r="AE1762" s="4">
        <v>45834</v>
      </c>
      <c r="AF1762" s="4">
        <v>45831</v>
      </c>
      <c r="AG1762" s="34" t="s">
        <v>828</v>
      </c>
      <c r="AH1762" s="34" t="s">
        <v>20163</v>
      </c>
      <c r="AI1762" s="34" t="s">
        <v>20170</v>
      </c>
      <c r="AJ1762" s="34" t="s">
        <v>74</v>
      </c>
      <c r="AK1762" s="34" t="s">
        <v>98</v>
      </c>
      <c r="AL1762" s="34" t="s">
        <v>20165</v>
      </c>
      <c r="AM1762" s="34" t="s">
        <v>20166</v>
      </c>
      <c r="AN1762" s="34">
        <v>0.56972</v>
      </c>
      <c r="AO1762" s="34" t="s">
        <v>68</v>
      </c>
      <c r="AP1762" s="34"/>
      <c r="AQ1762" s="34"/>
      <c r="AR1762" s="34" t="s">
        <v>68</v>
      </c>
      <c r="AS1762" s="34"/>
      <c r="AT1762" s="34"/>
      <c r="AU1762" s="34" t="s">
        <v>68</v>
      </c>
      <c r="AV1762" s="34"/>
      <c r="AW1762" s="34"/>
      <c r="AX1762" s="34" t="s">
        <v>68</v>
      </c>
      <c r="AY1762" s="34" t="s">
        <v>68</v>
      </c>
      <c r="AZ1762" s="3" t="s">
        <v>68</v>
      </c>
      <c r="BA1762" s="34" t="s">
        <v>60</v>
      </c>
      <c r="BB1762" s="34">
        <v>22</v>
      </c>
      <c r="BC1762" s="34" t="s">
        <v>60</v>
      </c>
      <c r="BD1762" s="34" t="s">
        <v>60</v>
      </c>
      <c r="BE1762" s="34" t="s">
        <v>60</v>
      </c>
      <c r="BF1762" s="34" t="str">
        <f>IFERROR(VLOOKUP(Data_Power_app[[#This Row],[PRO ODER]],'Result'!H:J,3,0),"")</f>
        <v/>
      </c>
      <c r="BG1762" s="11"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c r="BJ1762" s="34" t="str">
        <f>IFERROR(VLOOKUP(Data_Power_app[[#This Row],[PRO ODER]],'Plan Lean DC'!A:C,3,0),"")</f>
        <v/>
      </c>
      <c r="BK1762" s="34" t="str">
        <f>IFERROR(VLOOKUP(Data_Power_app[[#This Row],[PRO ODER]]&amp;"LEAN_IN",'Real Time'!A:D,4,0),"")</f>
        <v>LEAN-05</v>
      </c>
      <c r="BL1762" s="34"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1890</v>
      </c>
      <c r="B1763" s="34" t="s">
        <v>15419</v>
      </c>
      <c r="C1763" s="34" t="s">
        <v>15420</v>
      </c>
      <c r="D1763" s="34" t="s">
        <v>120</v>
      </c>
      <c r="E1763" s="34" t="s">
        <v>121</v>
      </c>
      <c r="F1763" s="34" t="s">
        <v>72</v>
      </c>
      <c r="G1763" s="34">
        <v>4</v>
      </c>
      <c r="H1763" s="4">
        <v>45827</v>
      </c>
      <c r="I1763" s="4">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4" t="s">
        <v>138</v>
      </c>
      <c r="AH1763" s="34" t="s">
        <v>1297</v>
      </c>
      <c r="AI1763" s="34" t="s">
        <v>15421</v>
      </c>
      <c r="AJ1763" s="34" t="s">
        <v>74</v>
      </c>
      <c r="AK1763" s="34" t="s">
        <v>65</v>
      </c>
      <c r="AL1763" s="34" t="s">
        <v>123</v>
      </c>
      <c r="AM1763" s="34" t="s">
        <v>124</v>
      </c>
      <c r="AN1763" s="34">
        <v>8.0009999999999998E-2</v>
      </c>
      <c r="AO1763" s="34" t="s">
        <v>125</v>
      </c>
      <c r="AP1763" s="34" t="s">
        <v>126</v>
      </c>
      <c r="AQ1763" s="34">
        <v>8.0009999999999998E-2</v>
      </c>
      <c r="AR1763" s="34" t="s">
        <v>68</v>
      </c>
      <c r="AS1763" s="34"/>
      <c r="AT1763" s="34"/>
      <c r="AU1763" s="34" t="s">
        <v>15422</v>
      </c>
      <c r="AV1763" s="34" t="s">
        <v>15423</v>
      </c>
      <c r="AW1763" s="34">
        <v>0.17494999999999999</v>
      </c>
      <c r="AX1763" s="34" t="s">
        <v>68</v>
      </c>
      <c r="AY1763" s="34" t="s">
        <v>68</v>
      </c>
      <c r="AZ1763" s="3" t="s">
        <v>68</v>
      </c>
      <c r="BA1763" s="34" t="s">
        <v>60</v>
      </c>
      <c r="BB1763" s="34">
        <v>4</v>
      </c>
      <c r="BC1763" s="34" t="s">
        <v>60</v>
      </c>
      <c r="BD1763" s="34" t="s">
        <v>60</v>
      </c>
      <c r="BE1763" s="34" t="s">
        <v>60</v>
      </c>
      <c r="BF1763" s="34" t="str">
        <f>IFERROR(VLOOKUP(Data_Power_app[[#This Row],[PRO ODER]],'Result'!H:J,3,0),"")</f>
        <v>LAMINATION 2</v>
      </c>
      <c r="BG1763" s="11" t="str">
        <f>IFERROR(VLOOKUP(Data_Power_app[[#This Row],[PRO ODER]]&amp;"LAM",'Real Time'!A:E,4,0),"")</f>
        <v>ML-01</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1891</v>
      </c>
      <c r="B1764" s="34" t="s">
        <v>15424</v>
      </c>
      <c r="C1764" s="34" t="s">
        <v>15425</v>
      </c>
      <c r="D1764" s="34" t="s">
        <v>120</v>
      </c>
      <c r="E1764" s="34" t="s">
        <v>121</v>
      </c>
      <c r="F1764" s="34" t="s">
        <v>72</v>
      </c>
      <c r="G1764" s="34">
        <v>4</v>
      </c>
      <c r="H1764" s="4">
        <v>45827</v>
      </c>
      <c r="I1764" s="4">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4" t="s">
        <v>138</v>
      </c>
      <c r="AH1764" s="34" t="s">
        <v>5446</v>
      </c>
      <c r="AI1764" s="34" t="s">
        <v>5447</v>
      </c>
      <c r="AJ1764" s="34" t="s">
        <v>74</v>
      </c>
      <c r="AK1764" s="34" t="s">
        <v>98</v>
      </c>
      <c r="AL1764" s="34" t="s">
        <v>123</v>
      </c>
      <c r="AM1764" s="34" t="s">
        <v>124</v>
      </c>
      <c r="AN1764" s="34">
        <v>9.7140000000000004E-2</v>
      </c>
      <c r="AO1764" s="34" t="s">
        <v>125</v>
      </c>
      <c r="AP1764" s="34" t="s">
        <v>126</v>
      </c>
      <c r="AQ1764" s="34">
        <v>9.7140000000000004E-2</v>
      </c>
      <c r="AR1764" s="34" t="s">
        <v>68</v>
      </c>
      <c r="AS1764" s="34"/>
      <c r="AT1764" s="34"/>
      <c r="AU1764" s="34" t="s">
        <v>5448</v>
      </c>
      <c r="AV1764" s="34" t="s">
        <v>5449</v>
      </c>
      <c r="AW1764" s="34">
        <v>0.21245</v>
      </c>
      <c r="AX1764" s="34" t="s">
        <v>68</v>
      </c>
      <c r="AY1764" s="34" t="s">
        <v>68</v>
      </c>
      <c r="AZ1764" s="3" t="s">
        <v>68</v>
      </c>
      <c r="BA1764" s="34" t="s">
        <v>60</v>
      </c>
      <c r="BB1764" s="34">
        <v>4</v>
      </c>
      <c r="BC1764" s="34" t="s">
        <v>60</v>
      </c>
      <c r="BD1764" s="34" t="s">
        <v>60</v>
      </c>
      <c r="BE1764" s="34" t="s">
        <v>60</v>
      </c>
      <c r="BF1764" s="34" t="str">
        <f>IFERROR(VLOOKUP(Data_Power_app[[#This Row],[PRO ODER]],'Result'!H:J,3,0),"")</f>
        <v>LAMINATION 2</v>
      </c>
      <c r="BG1764" s="11" t="str">
        <f>IFERROR(VLOOKUP(Data_Power_app[[#This Row],[PRO ODER]]&amp;"LAM",'Real Time'!A:E,4,0),"")</f>
        <v>ML-01</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
      </c>
      <c r="BL1764" s="34"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1892</v>
      </c>
      <c r="B1765" s="34" t="s">
        <v>15426</v>
      </c>
      <c r="C1765" s="34" t="s">
        <v>15427</v>
      </c>
      <c r="D1765" s="34" t="s">
        <v>120</v>
      </c>
      <c r="E1765" s="34" t="s">
        <v>121</v>
      </c>
      <c r="F1765" s="34" t="s">
        <v>72</v>
      </c>
      <c r="G1765" s="34">
        <v>5</v>
      </c>
      <c r="H1765" s="4">
        <v>45827</v>
      </c>
      <c r="I1765" s="4">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4" t="s">
        <v>138</v>
      </c>
      <c r="AH1765" s="34" t="s">
        <v>127</v>
      </c>
      <c r="AI1765" s="34" t="s">
        <v>15428</v>
      </c>
      <c r="AJ1765" s="34" t="s">
        <v>74</v>
      </c>
      <c r="AK1765" s="34" t="s">
        <v>98</v>
      </c>
      <c r="AL1765" s="34" t="s">
        <v>123</v>
      </c>
      <c r="AM1765" s="34" t="s">
        <v>124</v>
      </c>
      <c r="AN1765" s="34">
        <v>0.11724999999999999</v>
      </c>
      <c r="AO1765" s="34" t="s">
        <v>125</v>
      </c>
      <c r="AP1765" s="34" t="s">
        <v>126</v>
      </c>
      <c r="AQ1765" s="34">
        <v>0.11724999999999999</v>
      </c>
      <c r="AR1765" s="34" t="s">
        <v>68</v>
      </c>
      <c r="AS1765" s="34"/>
      <c r="AT1765" s="34"/>
      <c r="AU1765" s="34" t="s">
        <v>15429</v>
      </c>
      <c r="AV1765" s="34" t="s">
        <v>15430</v>
      </c>
      <c r="AW1765" s="34">
        <v>0.25642999999999999</v>
      </c>
      <c r="AX1765" s="34" t="s">
        <v>68</v>
      </c>
      <c r="AY1765" s="34" t="s">
        <v>68</v>
      </c>
      <c r="AZ1765" s="3" t="s">
        <v>68</v>
      </c>
      <c r="BA1765" s="34" t="s">
        <v>60</v>
      </c>
      <c r="BB1765" s="34">
        <v>5</v>
      </c>
      <c r="BC1765" s="34" t="s">
        <v>60</v>
      </c>
      <c r="BD1765" s="34" t="s">
        <v>60</v>
      </c>
      <c r="BE1765" s="34" t="s">
        <v>60</v>
      </c>
      <c r="BF1765" s="34" t="str">
        <f>IFERROR(VLOOKUP(Data_Power_app[[#This Row],[PRO ODER]],'Result'!H:J,3,0),"")</f>
        <v>LAMINATION 2</v>
      </c>
      <c r="BG1765" s="11" t="str">
        <f>IFERROR(VLOOKUP(Data_Power_app[[#This Row],[PRO ODER]]&amp;"LAM",'Real Time'!A:E,4,0),"")</f>
        <v>ML-01</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
      </c>
      <c r="BL1765" s="34"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1893</v>
      </c>
      <c r="B1766" s="34" t="s">
        <v>15431</v>
      </c>
      <c r="C1766" s="34" t="s">
        <v>15432</v>
      </c>
      <c r="D1766" s="34" t="s">
        <v>120</v>
      </c>
      <c r="E1766" s="34" t="s">
        <v>121</v>
      </c>
      <c r="F1766" s="34" t="s">
        <v>72</v>
      </c>
      <c r="G1766" s="34">
        <v>3</v>
      </c>
      <c r="H1766" s="4">
        <v>45827</v>
      </c>
      <c r="I1766" s="4">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4" t="s">
        <v>138</v>
      </c>
      <c r="AH1766" s="34" t="s">
        <v>5446</v>
      </c>
      <c r="AI1766" s="34" t="s">
        <v>15433</v>
      </c>
      <c r="AJ1766" s="34" t="s">
        <v>74</v>
      </c>
      <c r="AK1766" s="34" t="s">
        <v>98</v>
      </c>
      <c r="AL1766" s="34" t="s">
        <v>123</v>
      </c>
      <c r="AM1766" s="34" t="s">
        <v>124</v>
      </c>
      <c r="AN1766" s="34">
        <v>7.2859999999999994E-2</v>
      </c>
      <c r="AO1766" s="34" t="s">
        <v>125</v>
      </c>
      <c r="AP1766" s="34" t="s">
        <v>126</v>
      </c>
      <c r="AQ1766" s="34">
        <v>7.2859999999999994E-2</v>
      </c>
      <c r="AR1766" s="34" t="s">
        <v>68</v>
      </c>
      <c r="AS1766" s="34"/>
      <c r="AT1766" s="34"/>
      <c r="AU1766" s="34" t="s">
        <v>15434</v>
      </c>
      <c r="AV1766" s="34" t="s">
        <v>15435</v>
      </c>
      <c r="AW1766" s="34">
        <v>0.15933</v>
      </c>
      <c r="AX1766" s="34" t="s">
        <v>68</v>
      </c>
      <c r="AY1766" s="34" t="s">
        <v>68</v>
      </c>
      <c r="AZ1766" s="3" t="s">
        <v>68</v>
      </c>
      <c r="BA1766" s="34" t="s">
        <v>60</v>
      </c>
      <c r="BB1766" s="34">
        <v>3</v>
      </c>
      <c r="BC1766" s="34" t="s">
        <v>60</v>
      </c>
      <c r="BD1766" s="34" t="s">
        <v>60</v>
      </c>
      <c r="BE1766" s="34" t="s">
        <v>60</v>
      </c>
      <c r="BF1766" s="34" t="str">
        <f>IFERROR(VLOOKUP(Data_Power_app[[#This Row],[PRO ODER]],'Result'!H:J,3,0),"")</f>
        <v>LAMINATION 2</v>
      </c>
      <c r="BG1766" s="11" t="str">
        <f>IFERROR(VLOOKUP(Data_Power_app[[#This Row],[PRO ODER]]&amp;"LAM",'Real Time'!A:E,4,0),"")</f>
        <v>ML-01</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
      </c>
      <c r="BL1766" s="34"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1894</v>
      </c>
      <c r="B1767" s="34" t="s">
        <v>15436</v>
      </c>
      <c r="C1767" s="34" t="s">
        <v>15437</v>
      </c>
      <c r="D1767" s="34" t="s">
        <v>115</v>
      </c>
      <c r="E1767" s="34" t="s">
        <v>116</v>
      </c>
      <c r="F1767" s="34" t="s">
        <v>72</v>
      </c>
      <c r="G1767" s="34">
        <v>10</v>
      </c>
      <c r="H1767" s="4">
        <v>45831</v>
      </c>
      <c r="I1767" s="4">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4" t="s">
        <v>138</v>
      </c>
      <c r="AH1767" s="34" t="s">
        <v>5464</v>
      </c>
      <c r="AI1767" s="34" t="s">
        <v>5465</v>
      </c>
      <c r="AJ1767" s="34" t="s">
        <v>74</v>
      </c>
      <c r="AK1767" s="34" t="s">
        <v>98</v>
      </c>
      <c r="AL1767" s="34" t="s">
        <v>5466</v>
      </c>
      <c r="AM1767" s="34" t="s">
        <v>5467</v>
      </c>
      <c r="AN1767" s="34">
        <v>0.28336</v>
      </c>
      <c r="AO1767" s="34" t="s">
        <v>68</v>
      </c>
      <c r="AP1767" s="34"/>
      <c r="AQ1767" s="34"/>
      <c r="AR1767" s="34" t="s">
        <v>68</v>
      </c>
      <c r="AS1767" s="34"/>
      <c r="AT1767" s="34"/>
      <c r="AU1767" s="34" t="s">
        <v>5468</v>
      </c>
      <c r="AV1767" s="34" t="s">
        <v>5469</v>
      </c>
      <c r="AW1767" s="34">
        <v>0.61965999999999999</v>
      </c>
      <c r="AX1767" s="34" t="s">
        <v>5470</v>
      </c>
      <c r="AY1767" s="34" t="s">
        <v>5471</v>
      </c>
      <c r="AZ1767" s="3">
        <v>10</v>
      </c>
      <c r="BA1767" s="34" t="s">
        <v>60</v>
      </c>
      <c r="BB1767" s="34">
        <v>10</v>
      </c>
      <c r="BC1767" s="34" t="s">
        <v>60</v>
      </c>
      <c r="BD1767" s="34" t="s">
        <v>60</v>
      </c>
      <c r="BE1767" s="34" t="s">
        <v>60</v>
      </c>
      <c r="BF1767" s="34" t="str">
        <f>IFERROR(VLOOKUP(Data_Power_app[[#This Row],[PRO ODER]],'Result'!H:J,3,0),"")</f>
        <v>LAMINATION 2</v>
      </c>
      <c r="BG1767" s="11" t="str">
        <f>IFERROR(VLOOKUP(Data_Power_app[[#This Row],[PRO ODER]]&amp;"LAM",'Real Time'!A:E,4,0),"")</f>
        <v>ML-01</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
      </c>
      <c r="BL1767" s="34"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1895</v>
      </c>
      <c r="B1768" s="34" t="s">
        <v>15438</v>
      </c>
      <c r="C1768" s="34" t="s">
        <v>15439</v>
      </c>
      <c r="D1768" s="34" t="s">
        <v>115</v>
      </c>
      <c r="E1768" s="34" t="s">
        <v>116</v>
      </c>
      <c r="F1768" s="34" t="s">
        <v>72</v>
      </c>
      <c r="G1768" s="34">
        <v>10</v>
      </c>
      <c r="H1768" s="4">
        <v>45831</v>
      </c>
      <c r="I1768" s="4">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4" t="s">
        <v>138</v>
      </c>
      <c r="AH1768" s="34" t="s">
        <v>5464</v>
      </c>
      <c r="AI1768" s="34" t="s">
        <v>15440</v>
      </c>
      <c r="AJ1768" s="34" t="s">
        <v>74</v>
      </c>
      <c r="AK1768" s="34" t="s">
        <v>98</v>
      </c>
      <c r="AL1768" s="34" t="s">
        <v>5466</v>
      </c>
      <c r="AM1768" s="34" t="s">
        <v>5467</v>
      </c>
      <c r="AN1768" s="34">
        <v>0.28336</v>
      </c>
      <c r="AO1768" s="34" t="s">
        <v>68</v>
      </c>
      <c r="AP1768" s="34"/>
      <c r="AQ1768" s="34"/>
      <c r="AR1768" s="34" t="s">
        <v>68</v>
      </c>
      <c r="AS1768" s="34"/>
      <c r="AT1768" s="34"/>
      <c r="AU1768" s="34" t="s">
        <v>15441</v>
      </c>
      <c r="AV1768" s="34" t="s">
        <v>15442</v>
      </c>
      <c r="AW1768" s="34">
        <v>0.61965999999999999</v>
      </c>
      <c r="AX1768" s="34" t="s">
        <v>5470</v>
      </c>
      <c r="AY1768" s="34" t="s">
        <v>5471</v>
      </c>
      <c r="AZ1768" s="3">
        <v>10</v>
      </c>
      <c r="BA1768" s="34" t="s">
        <v>60</v>
      </c>
      <c r="BB1768" s="34">
        <v>10</v>
      </c>
      <c r="BC1768" s="34" t="s">
        <v>60</v>
      </c>
      <c r="BD1768" s="34" t="s">
        <v>60</v>
      </c>
      <c r="BE1768" s="34" t="s">
        <v>60</v>
      </c>
      <c r="BF1768" s="34" t="str">
        <f>IFERROR(VLOOKUP(Data_Power_app[[#This Row],[PRO ODER]],'Result'!H:J,3,0),"")</f>
        <v>LAMINATION 2</v>
      </c>
      <c r="BG1768" s="11" t="str">
        <f>IFERROR(VLOOKUP(Data_Power_app[[#This Row],[PRO ODER]]&amp;"LAM",'Real Time'!A:E,4,0),"")</f>
        <v>ML-01</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
      </c>
      <c r="BL1768" s="34"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1896</v>
      </c>
      <c r="B1769" s="34" t="s">
        <v>20171</v>
      </c>
      <c r="C1769" s="34" t="s">
        <v>17329</v>
      </c>
      <c r="D1769" s="34" t="s">
        <v>115</v>
      </c>
      <c r="E1769" s="34" t="s">
        <v>116</v>
      </c>
      <c r="F1769" s="34" t="s">
        <v>72</v>
      </c>
      <c r="G1769" s="34">
        <v>12</v>
      </c>
      <c r="H1769" s="4">
        <v>45828</v>
      </c>
      <c r="I1769" s="4">
        <v>45828</v>
      </c>
      <c r="J1769" s="4">
        <v>45828</v>
      </c>
      <c r="K1769" s="4">
        <v>45829</v>
      </c>
      <c r="L1769" s="4">
        <v>45829.178298611114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4" t="s">
        <v>138</v>
      </c>
      <c r="AH1769" s="34" t="s">
        <v>5464</v>
      </c>
      <c r="AI1769" s="34" t="s">
        <v>20172</v>
      </c>
      <c r="AJ1769" s="34" t="s">
        <v>74</v>
      </c>
      <c r="AK1769" s="34" t="s">
        <v>98</v>
      </c>
      <c r="AL1769" s="34" t="s">
        <v>5466</v>
      </c>
      <c r="AM1769" s="34" t="s">
        <v>5467</v>
      </c>
      <c r="AN1769" s="34">
        <v>0.34001999999999999</v>
      </c>
      <c r="AO1769" s="34" t="s">
        <v>68</v>
      </c>
      <c r="AP1769" s="34"/>
      <c r="AQ1769" s="34"/>
      <c r="AR1769" s="34" t="s">
        <v>68</v>
      </c>
      <c r="AS1769" s="34"/>
      <c r="AT1769" s="34"/>
      <c r="AU1769" s="34" t="s">
        <v>20173</v>
      </c>
      <c r="AV1769" s="34" t="s">
        <v>20174</v>
      </c>
      <c r="AW1769" s="34">
        <v>0.74358000000000002</v>
      </c>
      <c r="AX1769" s="34" t="s">
        <v>5470</v>
      </c>
      <c r="AY1769" s="34" t="s">
        <v>5471</v>
      </c>
      <c r="AZ1769" s="3">
        <v>12</v>
      </c>
      <c r="BA1769" s="34" t="s">
        <v>60</v>
      </c>
      <c r="BB1769" s="34">
        <v>12</v>
      </c>
      <c r="BC1769" s="34" t="s">
        <v>60</v>
      </c>
      <c r="BD1769" s="34" t="s">
        <v>60</v>
      </c>
      <c r="BE1769" s="34" t="s">
        <v>60</v>
      </c>
      <c r="BF1769" s="34" t="str">
        <f>IFERROR(VLOOKUP(Data_Power_app[[#This Row],[PRO ODER]],'Result'!H:J,3,0),"")</f>
        <v>LAMINATION 1</v>
      </c>
      <c r="BG1769" s="11" t="str">
        <f>IFERROR(VLOOKUP(Data_Power_app[[#This Row],[PRO ODER]]&amp;"LAM",'Real Time'!A:E,4,0),"")</f>
        <v>ML-01</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
      </c>
      <c r="BL1769" s="34"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1897</v>
      </c>
      <c r="B1770" s="34" t="s">
        <v>15443</v>
      </c>
      <c r="C1770" s="34" t="s">
        <v>15444</v>
      </c>
      <c r="D1770" s="34" t="s">
        <v>120</v>
      </c>
      <c r="E1770" s="34" t="s">
        <v>121</v>
      </c>
      <c r="F1770" s="34" t="s">
        <v>72</v>
      </c>
      <c r="G1770" s="34">
        <v>4</v>
      </c>
      <c r="H1770" s="4">
        <v>45827</v>
      </c>
      <c r="I1770" s="4">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4" t="s">
        <v>138</v>
      </c>
      <c r="AH1770" s="34" t="s">
        <v>5446</v>
      </c>
      <c r="AI1770" s="34" t="s">
        <v>15445</v>
      </c>
      <c r="AJ1770" s="34" t="s">
        <v>74</v>
      </c>
      <c r="AK1770" s="34" t="s">
        <v>98</v>
      </c>
      <c r="AL1770" s="34" t="s">
        <v>123</v>
      </c>
      <c r="AM1770" s="34" t="s">
        <v>124</v>
      </c>
      <c r="AN1770" s="34">
        <v>9.7140000000000004E-2</v>
      </c>
      <c r="AO1770" s="34" t="s">
        <v>125</v>
      </c>
      <c r="AP1770" s="34" t="s">
        <v>126</v>
      </c>
      <c r="AQ1770" s="34">
        <v>9.7140000000000004E-2</v>
      </c>
      <c r="AR1770" s="34" t="s">
        <v>68</v>
      </c>
      <c r="AS1770" s="34"/>
      <c r="AT1770" s="34"/>
      <c r="AU1770" s="34" t="s">
        <v>524</v>
      </c>
      <c r="AV1770" s="34" t="s">
        <v>525</v>
      </c>
      <c r="AW1770" s="34">
        <v>0.21245</v>
      </c>
      <c r="AX1770" s="34" t="s">
        <v>68</v>
      </c>
      <c r="AY1770" s="34" t="s">
        <v>68</v>
      </c>
      <c r="AZ1770" s="3" t="s">
        <v>68</v>
      </c>
      <c r="BA1770" s="34" t="s">
        <v>60</v>
      </c>
      <c r="BB1770" s="34">
        <v>4</v>
      </c>
      <c r="BC1770" s="34" t="s">
        <v>60</v>
      </c>
      <c r="BD1770" s="34" t="s">
        <v>60</v>
      </c>
      <c r="BE1770" s="34" t="s">
        <v>60</v>
      </c>
      <c r="BF1770" s="34" t="str">
        <f>IFERROR(VLOOKUP(Data_Power_app[[#This Row],[PRO ODER]],'Result'!H:J,3,0),"")</f>
        <v>LAMINATION 2</v>
      </c>
      <c r="BG1770" s="11" t="str">
        <f>IFERROR(VLOOKUP(Data_Power_app[[#This Row],[PRO ODER]]&amp;"LAM",'Real Time'!A:E,4,0),"")</f>
        <v>ML-01</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
      </c>
      <c r="BL1770" s="34"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1898</v>
      </c>
      <c r="B1771" s="34" t="s">
        <v>7809</v>
      </c>
      <c r="C1771" s="34" t="s">
        <v>7810</v>
      </c>
      <c r="D1771" s="34" t="s">
        <v>57</v>
      </c>
      <c r="E1771" s="34" t="s">
        <v>128</v>
      </c>
      <c r="F1771" s="34" t="s">
        <v>59</v>
      </c>
      <c r="G1771" s="34">
        <v>5435</v>
      </c>
      <c r="H1771" s="4">
        <v>45824</v>
      </c>
      <c r="I1771" s="4">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4" t="s">
        <v>828</v>
      </c>
      <c r="AH1771" s="34" t="s">
        <v>129</v>
      </c>
      <c r="AI1771" s="34" t="s">
        <v>7811</v>
      </c>
      <c r="AJ1771" s="34" t="s">
        <v>64</v>
      </c>
      <c r="AK1771" s="34" t="s">
        <v>98</v>
      </c>
      <c r="AL1771" s="34" t="s">
        <v>66</v>
      </c>
      <c r="AM1771" s="34" t="s">
        <v>67</v>
      </c>
      <c r="AN1771" s="34">
        <v>201.53703999999999</v>
      </c>
      <c r="AO1771" s="34" t="s">
        <v>68</v>
      </c>
      <c r="AP1771" s="34"/>
      <c r="AQ1771" s="34"/>
      <c r="AR1771" s="34" t="s">
        <v>68</v>
      </c>
      <c r="AS1771" s="34"/>
      <c r="AT1771" s="34"/>
      <c r="AU1771" s="34" t="s">
        <v>588</v>
      </c>
      <c r="AV1771" s="34" t="s">
        <v>589</v>
      </c>
      <c r="AW1771" s="34">
        <v>440.73617999999999</v>
      </c>
      <c r="AX1771" s="34" t="s">
        <v>69</v>
      </c>
      <c r="AY1771" s="34" t="s">
        <v>70</v>
      </c>
      <c r="AZ1771" s="3">
        <v>5435</v>
      </c>
      <c r="BA1771" s="34" t="s">
        <v>60</v>
      </c>
      <c r="BB1771" s="34">
        <v>0</v>
      </c>
      <c r="BC1771" s="34" t="s">
        <v>60</v>
      </c>
      <c r="BD1771" s="34" t="s">
        <v>60</v>
      </c>
      <c r="BE1771" s="34" t="s">
        <v>60</v>
      </c>
      <c r="BF1771" s="34" t="str">
        <f>IFERROR(VLOOKUP(Data_Power_app[[#This Row],[PRO ODER]],'Result'!H:J,3,0),"")</f>
        <v>LAMINATION 6</v>
      </c>
      <c r="BG1771" s="11" t="str">
        <f>IFERROR(VLOOKUP(Data_Power_app[[#This Row],[PRO ODER]]&amp;"LAM",'Real Time'!A:E,4,0),"")</f>
        <v>ML-06</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1899</v>
      </c>
      <c r="B1772" s="34" t="s">
        <v>11840</v>
      </c>
      <c r="C1772" s="34" t="s">
        <v>11841</v>
      </c>
      <c r="D1772" s="34" t="s">
        <v>84</v>
      </c>
      <c r="E1772" s="34" t="s">
        <v>146</v>
      </c>
      <c r="F1772" s="34" t="s">
        <v>72</v>
      </c>
      <c r="G1772" s="34">
        <v>19467</v>
      </c>
      <c r="H1772" s="4">
        <v>45827</v>
      </c>
      <c r="I1772" s="4">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4" t="s">
        <v>138</v>
      </c>
      <c r="AH1772" s="34" t="s">
        <v>147</v>
      </c>
      <c r="AI1772" s="34" t="s">
        <v>1307</v>
      </c>
      <c r="AJ1772" s="34" t="s">
        <v>74</v>
      </c>
      <c r="AK1772" s="34" t="s">
        <v>98</v>
      </c>
      <c r="AL1772" s="34" t="s">
        <v>148</v>
      </c>
      <c r="AM1772" s="34" t="s">
        <v>149</v>
      </c>
      <c r="AN1772" s="34">
        <v>527.45702000000006</v>
      </c>
      <c r="AO1772" s="34" t="s">
        <v>68</v>
      </c>
      <c r="AP1772" s="34"/>
      <c r="AQ1772" s="34"/>
      <c r="AR1772" s="34" t="s">
        <v>68</v>
      </c>
      <c r="AS1772" s="34"/>
      <c r="AT1772" s="34"/>
      <c r="AU1772" s="34" t="s">
        <v>231</v>
      </c>
      <c r="AV1772" s="34" t="s">
        <v>232</v>
      </c>
      <c r="AW1772" s="34">
        <v>1153.51289</v>
      </c>
      <c r="AX1772" s="34" t="s">
        <v>1308</v>
      </c>
      <c r="AY1772" s="34" t="s">
        <v>1309</v>
      </c>
      <c r="AZ1772" s="3">
        <v>19041</v>
      </c>
      <c r="BA1772" s="34" t="s">
        <v>60</v>
      </c>
      <c r="BB1772" s="34">
        <v>19467</v>
      </c>
      <c r="BC1772" s="34" t="s">
        <v>60</v>
      </c>
      <c r="BD1772" s="34" t="s">
        <v>60</v>
      </c>
      <c r="BE1772" s="34" t="s">
        <v>60</v>
      </c>
      <c r="BF1772" s="34" t="str">
        <f>IFERROR(VLOOKUP(Data_Power_app[[#This Row],[PRO ODER]],'Result'!H:J,3,0),"")</f>
        <v>LAMINATION 3</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
      </c>
      <c r="BL1772" s="34"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1900</v>
      </c>
      <c r="B1773" s="34" t="s">
        <v>6641</v>
      </c>
      <c r="C1773" s="34" t="s">
        <v>6642</v>
      </c>
      <c r="D1773" s="34" t="s">
        <v>203</v>
      </c>
      <c r="E1773" s="34" t="s">
        <v>110</v>
      </c>
      <c r="F1773" s="34" t="s">
        <v>59</v>
      </c>
      <c r="G1773" s="34">
        <v>4326</v>
      </c>
      <c r="H1773" s="4">
        <v>45822</v>
      </c>
      <c r="I1773" s="4">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4" t="s">
        <v>828</v>
      </c>
      <c r="AH1773" s="34" t="s">
        <v>341</v>
      </c>
      <c r="AI1773" s="34" t="s">
        <v>448</v>
      </c>
      <c r="AJ1773" s="34" t="s">
        <v>342</v>
      </c>
      <c r="AK1773" s="34" t="s">
        <v>98</v>
      </c>
      <c r="AL1773" s="34" t="s">
        <v>416</v>
      </c>
      <c r="AM1773" s="34" t="s">
        <v>417</v>
      </c>
      <c r="AN1773" s="34">
        <v>75.578739999999996</v>
      </c>
      <c r="AO1773" s="34" t="s">
        <v>68</v>
      </c>
      <c r="AP1773" s="34"/>
      <c r="AQ1773" s="34"/>
      <c r="AR1773" s="34" t="s">
        <v>68</v>
      </c>
      <c r="AS1773" s="34"/>
      <c r="AT1773" s="34"/>
      <c r="AU1773" s="34" t="s">
        <v>352</v>
      </c>
      <c r="AV1773" s="34" t="s">
        <v>353</v>
      </c>
      <c r="AW1773" s="34">
        <v>330.58992000000001</v>
      </c>
      <c r="AX1773" s="34" t="s">
        <v>449</v>
      </c>
      <c r="AY1773" s="34" t="s">
        <v>450</v>
      </c>
      <c r="AZ1773" s="3">
        <v>4326</v>
      </c>
      <c r="BA1773" s="34" t="s">
        <v>60</v>
      </c>
      <c r="BB1773" s="34">
        <v>0</v>
      </c>
      <c r="BC1773" s="34" t="s">
        <v>60</v>
      </c>
      <c r="BD1773" s="34" t="s">
        <v>60</v>
      </c>
      <c r="BE1773" s="34" t="s">
        <v>60</v>
      </c>
      <c r="BF1773" s="34" t="str">
        <f>IFERROR(VLOOKUP(Data_Power_app[[#This Row],[PRO ODER]],'Result'!H:J,3,0),"")</f>
        <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1901</v>
      </c>
      <c r="B1774" s="34" t="s">
        <v>6699</v>
      </c>
      <c r="C1774" s="34" t="s">
        <v>6700</v>
      </c>
      <c r="D1774" s="34" t="s">
        <v>115</v>
      </c>
      <c r="E1774" s="34" t="s">
        <v>116</v>
      </c>
      <c r="F1774" s="34" t="s">
        <v>72</v>
      </c>
      <c r="G1774" s="34">
        <v>3600</v>
      </c>
      <c r="H1774" s="4">
        <v>45827</v>
      </c>
      <c r="I1774" s="4"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4" t="s">
        <v>828</v>
      </c>
      <c r="AH1774" s="34" t="s">
        <v>5464</v>
      </c>
      <c r="AI1774" s="34" t="s">
        <v>6035</v>
      </c>
      <c r="AJ1774" s="34" t="s">
        <v>74</v>
      </c>
      <c r="AK1774" s="34" t="s">
        <v>98</v>
      </c>
      <c r="AL1774" s="34" t="s">
        <v>5466</v>
      </c>
      <c r="AM1774" s="34" t="s">
        <v>5467</v>
      </c>
      <c r="AN1774" s="34">
        <v>96.331980000000001</v>
      </c>
      <c r="AO1774" s="34" t="s">
        <v>68</v>
      </c>
      <c r="AP1774" s="34"/>
      <c r="AQ1774" s="34"/>
      <c r="AR1774" s="34" t="s">
        <v>68</v>
      </c>
      <c r="AS1774" s="34"/>
      <c r="AT1774" s="34"/>
      <c r="AU1774" s="34" t="s">
        <v>6036</v>
      </c>
      <c r="AV1774" s="34" t="s">
        <v>6037</v>
      </c>
      <c r="AW1774" s="34">
        <v>210.66730000000001</v>
      </c>
      <c r="AX1774" s="34" t="s">
        <v>6038</v>
      </c>
      <c r="AY1774" s="34" t="s">
        <v>6039</v>
      </c>
      <c r="AZ1774" s="3">
        <v>3600</v>
      </c>
      <c r="BA1774" s="34" t="s">
        <v>60</v>
      </c>
      <c r="BB1774" s="34">
        <v>0</v>
      </c>
      <c r="BC1774" s="34" t="s">
        <v>60</v>
      </c>
      <c r="BD1774" s="34" t="s">
        <v>60</v>
      </c>
      <c r="BE1774" s="34" t="s">
        <v>60</v>
      </c>
      <c r="BF1774" s="34" t="str">
        <f>IFERROR(VLOOKUP(Data_Power_app[[#This Row],[PRO ODER]],'Result'!H:J,3,0),"")</f>
        <v/>
      </c>
      <c r="BG1774" s="11"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c r="BJ1774" s="34" t="str">
        <f>IFERROR(VLOOKUP(Data_Power_app[[#This Row],[PRO ODER]],'Plan Lean DC'!A:C,3,0),"")</f>
        <v>Line 5</v>
      </c>
      <c r="BK1774" s="34" t="str">
        <f>IFERROR(VLOOKUP(Data_Power_app[[#This Row],[PRO ODER]]&amp;"LEAN_IN",'Real Time'!A:D,4,0),"")</f>
        <v>LEAN-06</v>
      </c>
      <c r="BL1774" s="34"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31">
        <v>1902</v>
      </c>
      <c r="B1775" s="34" t="s">
        <v>6667</v>
      </c>
      <c r="C1775" s="34" t="s">
        <v>6668</v>
      </c>
      <c r="D1775" s="34" t="s">
        <v>84</v>
      </c>
      <c r="E1775" s="34" t="s">
        <v>155</v>
      </c>
      <c r="F1775" s="34" t="s">
        <v>59</v>
      </c>
      <c r="G1775" s="34">
        <v>1383</v>
      </c>
      <c r="H1775" s="4">
        <v>45822</v>
      </c>
      <c r="I1775" s="4">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v>45829.772673611114</v>
      </c>
      <c r="W1775" s="4">
        <v>45829</v>
      </c>
      <c r="X1775" s="4">
        <v>45829.85974537037</v>
      </c>
      <c r="Y1775" s="4" t="s">
        <v>77</v>
      </c>
      <c r="Z1775" s="4">
        <v>45831</v>
      </c>
      <c r="AA1775" s="4"/>
      <c r="AB1775" s="4" t="s">
        <v>60</v>
      </c>
      <c r="AC1775" s="4">
        <v>45832</v>
      </c>
      <c r="AD1775" s="4">
        <v>45833</v>
      </c>
      <c r="AE1775" s="4">
        <v>45835</v>
      </c>
      <c r="AF1775" s="4"/>
      <c r="AG1775" s="34" t="s">
        <v>95</v>
      </c>
      <c r="AH1775" s="34" t="s">
        <v>196</v>
      </c>
      <c r="AI1775" s="34" t="s">
        <v>197</v>
      </c>
      <c r="AJ1775" s="34" t="s">
        <v>157</v>
      </c>
      <c r="AK1775" s="34" t="s">
        <v>98</v>
      </c>
      <c r="AL1775" s="34" t="s">
        <v>158</v>
      </c>
      <c r="AM1775" s="34" t="s">
        <v>159</v>
      </c>
      <c r="AN1775" s="34">
        <v>47.757280000000002</v>
      </c>
      <c r="AO1775" s="34" t="s">
        <v>68</v>
      </c>
      <c r="AP1775" s="34"/>
      <c r="AQ1775" s="34"/>
      <c r="AR1775" s="34" t="s">
        <v>68</v>
      </c>
      <c r="AS1775" s="34"/>
      <c r="AT1775" s="34"/>
      <c r="AU1775" s="34" t="s">
        <v>198</v>
      </c>
      <c r="AV1775" s="34" t="s">
        <v>199</v>
      </c>
      <c r="AW1775" s="34">
        <v>104.43994000000001</v>
      </c>
      <c r="AX1775" s="34" t="s">
        <v>2811</v>
      </c>
      <c r="AY1775" s="34" t="s">
        <v>2812</v>
      </c>
      <c r="AZ1775" s="3">
        <v>843</v>
      </c>
      <c r="BA1775" s="34" t="s">
        <v>60</v>
      </c>
      <c r="BB1775" s="34">
        <v>1383</v>
      </c>
      <c r="BC1775" s="34" t="s">
        <v>60</v>
      </c>
      <c r="BD1775" s="34" t="s">
        <v>60</v>
      </c>
      <c r="BE1775" s="34" t="s">
        <v>60</v>
      </c>
      <c r="BF1775" s="34" t="str">
        <f>IFERROR(VLOOKUP(Data_Power_app[[#This Row],[PRO ODER]],'Result'!H:J,3,0),"")</f>
        <v>LAMINATION 5</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1903</v>
      </c>
      <c r="B1776" s="34" t="s">
        <v>15446</v>
      </c>
      <c r="C1776" s="34" t="s">
        <v>15447</v>
      </c>
      <c r="D1776" s="34" t="s">
        <v>84</v>
      </c>
      <c r="E1776" s="34" t="s">
        <v>150</v>
      </c>
      <c r="F1776" s="34" t="s">
        <v>72</v>
      </c>
      <c r="G1776" s="34">
        <v>4238</v>
      </c>
      <c r="H1776" s="4">
        <v>45827</v>
      </c>
      <c r="I1776" s="4">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4" t="s">
        <v>138</v>
      </c>
      <c r="AH1776" s="34" t="s">
        <v>311</v>
      </c>
      <c r="AI1776" s="34" t="s">
        <v>15448</v>
      </c>
      <c r="AJ1776" s="34" t="s">
        <v>74</v>
      </c>
      <c r="AK1776" s="34" t="s">
        <v>98</v>
      </c>
      <c r="AL1776" s="34" t="s">
        <v>296</v>
      </c>
      <c r="AM1776" s="34" t="s">
        <v>297</v>
      </c>
      <c r="AN1776" s="34">
        <v>113.62097</v>
      </c>
      <c r="AO1776" s="34" t="s">
        <v>68</v>
      </c>
      <c r="AP1776" s="34"/>
      <c r="AQ1776" s="34"/>
      <c r="AR1776" s="34" t="s">
        <v>68</v>
      </c>
      <c r="AS1776" s="34"/>
      <c r="AT1776" s="34"/>
      <c r="AU1776" s="34" t="s">
        <v>231</v>
      </c>
      <c r="AV1776" s="34" t="s">
        <v>232</v>
      </c>
      <c r="AW1776" s="34">
        <v>248.47767999999999</v>
      </c>
      <c r="AX1776" s="34" t="s">
        <v>15449</v>
      </c>
      <c r="AY1776" s="34" t="s">
        <v>15450</v>
      </c>
      <c r="AZ1776" s="3">
        <v>4238</v>
      </c>
      <c r="BA1776" s="34" t="s">
        <v>194</v>
      </c>
      <c r="BB1776" s="34">
        <v>4238</v>
      </c>
      <c r="BC1776" s="34" t="s">
        <v>60</v>
      </c>
      <c r="BD1776" s="34" t="s">
        <v>60</v>
      </c>
      <c r="BE1776" s="34" t="s">
        <v>312</v>
      </c>
      <c r="BF1776" s="34" t="str">
        <f>IFERROR(VLOOKUP(Data_Power_app[[#This Row],[PRO ODER]],'Result'!H:J,3,0),"")</f>
        <v>LAMINATION 3</v>
      </c>
      <c r="BG1776" s="11"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1904</v>
      </c>
      <c r="B1777" s="34" t="s">
        <v>6594</v>
      </c>
      <c r="C1777" s="34" t="s">
        <v>6595</v>
      </c>
      <c r="D1777" s="34" t="s">
        <v>84</v>
      </c>
      <c r="E1777" s="34" t="s">
        <v>85</v>
      </c>
      <c r="F1777" s="34" t="s">
        <v>59</v>
      </c>
      <c r="G1777" s="34">
        <v>81</v>
      </c>
      <c r="H1777" s="4">
        <v>45822</v>
      </c>
      <c r="I1777" s="4">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4" t="s">
        <v>62</v>
      </c>
      <c r="AH1777" s="34" t="s">
        <v>87</v>
      </c>
      <c r="AI1777" s="34" t="s">
        <v>6596</v>
      </c>
      <c r="AJ1777" s="34" t="s">
        <v>88</v>
      </c>
      <c r="AK1777" s="34" t="s">
        <v>65</v>
      </c>
      <c r="AL1777" s="34" t="s">
        <v>89</v>
      </c>
      <c r="AM1777" s="34" t="s">
        <v>90</v>
      </c>
      <c r="AN1777" s="34">
        <v>4.7177800000000003</v>
      </c>
      <c r="AO1777" s="34" t="s">
        <v>91</v>
      </c>
      <c r="AP1777" s="34" t="s">
        <v>92</v>
      </c>
      <c r="AQ1777" s="34">
        <v>4.7177800000000003</v>
      </c>
      <c r="AR1777" s="34" t="s">
        <v>68</v>
      </c>
      <c r="AS1777" s="34"/>
      <c r="AT1777" s="34"/>
      <c r="AU1777" s="34" t="s">
        <v>472</v>
      </c>
      <c r="AV1777" s="34" t="s">
        <v>473</v>
      </c>
      <c r="AW1777" s="34">
        <v>8.7700200000000006</v>
      </c>
      <c r="AX1777" s="34" t="s">
        <v>68</v>
      </c>
      <c r="AY1777" s="34" t="s">
        <v>68</v>
      </c>
      <c r="AZ1777" s="3" t="s">
        <v>68</v>
      </c>
      <c r="BA1777" s="34" t="s">
        <v>60</v>
      </c>
      <c r="BB1777" s="34">
        <v>81</v>
      </c>
      <c r="BC1777" s="34" t="s">
        <v>60</v>
      </c>
      <c r="BD1777" s="34" t="s">
        <v>60</v>
      </c>
      <c r="BE1777" s="34" t="s">
        <v>60</v>
      </c>
      <c r="BF1777" s="34" t="str">
        <f>IFERROR(VLOOKUP(Data_Power_app[[#This Row],[PRO ODER]],'Result'!H:J,3,0),"")</f>
        <v>LAMINATION 2</v>
      </c>
      <c r="BG1777" s="11" t="str">
        <f>IFERROR(VLOOKUP(Data_Power_app[[#This Row],[PRO ODER]]&amp;"LAM",'Real Time'!A:E,4,0),"")</f>
        <v>ML-01</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1905</v>
      </c>
      <c r="B1778" s="34" t="s">
        <v>15451</v>
      </c>
      <c r="C1778" s="34" t="s">
        <v>15452</v>
      </c>
      <c r="D1778" s="34" t="s">
        <v>84</v>
      </c>
      <c r="E1778" s="34" t="s">
        <v>155</v>
      </c>
      <c r="F1778" s="34" t="s">
        <v>72</v>
      </c>
      <c r="G1778" s="34">
        <v>2657</v>
      </c>
      <c r="H1778" s="4">
        <v>45827</v>
      </c>
      <c r="I1778" s="4">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v>45829.229756944442</v>
      </c>
      <c r="Y1778" s="4" t="s">
        <v>122</v>
      </c>
      <c r="Z1778" s="4" t="s">
        <v>60</v>
      </c>
      <c r="AA1778" s="4"/>
      <c r="AB1778" s="4" t="s">
        <v>60</v>
      </c>
      <c r="AC1778" s="4" t="s">
        <v>60</v>
      </c>
      <c r="AD1778" s="4">
        <v>45833</v>
      </c>
      <c r="AE1778" s="4">
        <v>45835</v>
      </c>
      <c r="AF1778" s="4"/>
      <c r="AG1778" s="34" t="s">
        <v>246</v>
      </c>
      <c r="AH1778" s="34" t="s">
        <v>172</v>
      </c>
      <c r="AI1778" s="34" t="s">
        <v>3580</v>
      </c>
      <c r="AJ1778" s="34" t="s">
        <v>74</v>
      </c>
      <c r="AK1778" s="34" t="s">
        <v>65</v>
      </c>
      <c r="AL1778" s="34" t="s">
        <v>173</v>
      </c>
      <c r="AM1778" s="34" t="s">
        <v>174</v>
      </c>
      <c r="AN1778" s="34">
        <v>81.416020000000003</v>
      </c>
      <c r="AO1778" s="34" t="s">
        <v>91</v>
      </c>
      <c r="AP1778" s="34" t="s">
        <v>92</v>
      </c>
      <c r="AQ1778" s="34">
        <v>81.416020000000003</v>
      </c>
      <c r="AR1778" s="34" t="s">
        <v>68</v>
      </c>
      <c r="AS1778" s="34"/>
      <c r="AT1778" s="34"/>
      <c r="AU1778" s="34" t="s">
        <v>511</v>
      </c>
      <c r="AV1778" s="34" t="s">
        <v>512</v>
      </c>
      <c r="AW1778" s="34">
        <v>151.34243000000001</v>
      </c>
      <c r="AX1778" s="34" t="s">
        <v>68</v>
      </c>
      <c r="AY1778" s="34" t="s">
        <v>68</v>
      </c>
      <c r="AZ1778" s="3" t="s">
        <v>68</v>
      </c>
      <c r="BA1778" s="34" t="s">
        <v>60</v>
      </c>
      <c r="BB1778" s="34">
        <v>2657</v>
      </c>
      <c r="BC1778" s="34" t="s">
        <v>60</v>
      </c>
      <c r="BD1778" s="34" t="s">
        <v>60</v>
      </c>
      <c r="BE1778" s="34" t="s">
        <v>60</v>
      </c>
      <c r="BF1778" s="34" t="str">
        <f>IFERROR(VLOOKUP(Data_Power_app[[#This Row],[PRO ODER]],'Result'!H:J,3,0),"")</f>
        <v>LAMINATION 2</v>
      </c>
      <c r="BG1778" s="11" t="str">
        <f>IFERROR(VLOOKUP(Data_Power_app[[#This Row],[PRO ODER]]&amp;"LAM",'Real Time'!A:E,4,0),"")</f>
        <v>ML-01</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LEAN-09</v>
      </c>
      <c r="BL1778" s="34"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1906</v>
      </c>
      <c r="B1779" s="34" t="s">
        <v>6597</v>
      </c>
      <c r="C1779" s="34" t="s">
        <v>6598</v>
      </c>
      <c r="D1779" s="34" t="s">
        <v>253</v>
      </c>
      <c r="E1779" s="34" t="s">
        <v>313</v>
      </c>
      <c r="F1779" s="34" t="s">
        <v>59</v>
      </c>
      <c r="G1779" s="34">
        <v>770</v>
      </c>
      <c r="H1779" s="4">
        <v>45822</v>
      </c>
      <c r="I1779" s="4">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v>45831.316111111111</v>
      </c>
      <c r="W1779" s="4">
        <v>45829</v>
      </c>
      <c r="X1779" s="4"/>
      <c r="Y1779" s="4" t="s">
        <v>60</v>
      </c>
      <c r="Z1779" s="4">
        <v>45831</v>
      </c>
      <c r="AA1779" s="4"/>
      <c r="AB1779" s="4" t="s">
        <v>60</v>
      </c>
      <c r="AC1779" s="4">
        <v>45832</v>
      </c>
      <c r="AD1779" s="4">
        <v>45833</v>
      </c>
      <c r="AE1779" s="4">
        <v>45835</v>
      </c>
      <c r="AF1779" s="4"/>
      <c r="AG1779" s="34" t="s">
        <v>287</v>
      </c>
      <c r="AH1779" s="34" t="s">
        <v>255</v>
      </c>
      <c r="AI1779" s="34" t="s">
        <v>6599</v>
      </c>
      <c r="AJ1779" s="34" t="s">
        <v>256</v>
      </c>
      <c r="AK1779" s="34" t="s">
        <v>65</v>
      </c>
      <c r="AL1779" s="34" t="s">
        <v>319</v>
      </c>
      <c r="AM1779" s="34" t="s">
        <v>320</v>
      </c>
      <c r="AN1779" s="34">
        <v>12.28806</v>
      </c>
      <c r="AO1779" s="34" t="s">
        <v>68</v>
      </c>
      <c r="AP1779" s="34"/>
      <c r="AQ1779" s="34"/>
      <c r="AR1779" s="34" t="s">
        <v>68</v>
      </c>
      <c r="AS1779" s="34"/>
      <c r="AT1779" s="34"/>
      <c r="AU1779" s="34" t="s">
        <v>321</v>
      </c>
      <c r="AV1779" s="34" t="s">
        <v>322</v>
      </c>
      <c r="AW1779" s="34">
        <v>53.738129999999998</v>
      </c>
      <c r="AX1779" s="34" t="s">
        <v>699</v>
      </c>
      <c r="AY1779" s="34" t="s">
        <v>323</v>
      </c>
      <c r="AZ1779" s="3">
        <v>770</v>
      </c>
      <c r="BA1779" s="34" t="s">
        <v>60</v>
      </c>
      <c r="BB1779" s="34">
        <v>770</v>
      </c>
      <c r="BC1779" s="34" t="s">
        <v>60</v>
      </c>
      <c r="BD1779" s="34" t="s">
        <v>60</v>
      </c>
      <c r="BE1779" s="34" t="s">
        <v>60</v>
      </c>
      <c r="BF1779" s="34" t="str">
        <f>IFERROR(VLOOKUP(Data_Power_app[[#This Row],[PRO ODER]],'Result'!H:J,3,0),"")</f>
        <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c r="BJ1779" s="34" t="str">
        <f>IFERROR(VLOOKUP(Data_Power_app[[#This Row],[PRO ODER]],'Plan Lean DC'!A:C,3,0),"")</f>
        <v/>
      </c>
      <c r="BK1779" s="34" t="str">
        <f>IFERROR(VLOOKUP(Data_Power_app[[#This Row],[PRO ODER]]&amp;"LEAN_IN",'Real Time'!A:D,4,0),"")</f>
        <v/>
      </c>
      <c r="BL1779" s="34"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1907</v>
      </c>
      <c r="B1780" s="34" t="s">
        <v>15453</v>
      </c>
      <c r="C1780" s="34" t="s">
        <v>15454</v>
      </c>
      <c r="D1780" s="34" t="s">
        <v>84</v>
      </c>
      <c r="E1780" s="34" t="s">
        <v>155</v>
      </c>
      <c r="F1780" s="34" t="s">
        <v>72</v>
      </c>
      <c r="G1780" s="34">
        <v>6035</v>
      </c>
      <c r="H1780" s="4">
        <v>45827</v>
      </c>
      <c r="I1780" s="4">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v>45831</v>
      </c>
      <c r="AG1780" s="34" t="s">
        <v>828</v>
      </c>
      <c r="AH1780" s="34" t="s">
        <v>494</v>
      </c>
      <c r="AI1780" s="34" t="s">
        <v>15455</v>
      </c>
      <c r="AJ1780" s="34" t="s">
        <v>74</v>
      </c>
      <c r="AK1780" s="34" t="s">
        <v>65</v>
      </c>
      <c r="AL1780" s="34" t="s">
        <v>229</v>
      </c>
      <c r="AM1780" s="34" t="s">
        <v>230</v>
      </c>
      <c r="AN1780" s="34">
        <v>119.79262</v>
      </c>
      <c r="AO1780" s="34" t="s">
        <v>68</v>
      </c>
      <c r="AP1780" s="34"/>
      <c r="AQ1780" s="34"/>
      <c r="AR1780" s="34" t="s">
        <v>68</v>
      </c>
      <c r="AS1780" s="34"/>
      <c r="AT1780" s="34"/>
      <c r="AU1780" s="34" t="s">
        <v>15456</v>
      </c>
      <c r="AV1780" s="34" t="s">
        <v>15457</v>
      </c>
      <c r="AW1780" s="34">
        <v>261.95616000000001</v>
      </c>
      <c r="AX1780" s="34" t="s">
        <v>15458</v>
      </c>
      <c r="AY1780" s="34" t="s">
        <v>15459</v>
      </c>
      <c r="AZ1780" s="3">
        <v>6035</v>
      </c>
      <c r="BA1780" s="34" t="s">
        <v>60</v>
      </c>
      <c r="BB1780" s="34">
        <v>6035</v>
      </c>
      <c r="BC1780" s="34" t="s">
        <v>60</v>
      </c>
      <c r="BD1780" s="34" t="s">
        <v>60</v>
      </c>
      <c r="BE1780" s="34" t="s">
        <v>60</v>
      </c>
      <c r="BF1780" s="34" t="str">
        <f>IFERROR(VLOOKUP(Data_Power_app[[#This Row],[PRO ODER]],'Result'!H:J,3,0),"")</f>
        <v>LAMINATION 3</v>
      </c>
      <c r="BG1780" s="11"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c r="BJ1780" s="34" t="str">
        <f>IFERROR(VLOOKUP(Data_Power_app[[#This Row],[PRO ODER]],'Plan Lean DC'!A:C,3,0),"")</f>
        <v/>
      </c>
      <c r="BK1780" s="34" t="str">
        <f>IFERROR(VLOOKUP(Data_Power_app[[#This Row],[PRO ODER]]&amp;"LEAN_IN",'Real Time'!A:D,4,0),"")</f>
        <v>LEAN-09</v>
      </c>
      <c r="BL1780" s="34"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1908</v>
      </c>
      <c r="B1781" s="34" t="s">
        <v>6600</v>
      </c>
      <c r="C1781" s="34" t="s">
        <v>6601</v>
      </c>
      <c r="D1781" s="34" t="s">
        <v>84</v>
      </c>
      <c r="E1781" s="34" t="s">
        <v>155</v>
      </c>
      <c r="F1781" s="34" t="s">
        <v>59</v>
      </c>
      <c r="G1781" s="34">
        <v>5089</v>
      </c>
      <c r="H1781" s="4">
        <v>45822</v>
      </c>
      <c r="I1781" s="4">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v>45829.869444444441</v>
      </c>
      <c r="W1781" s="4">
        <v>45829</v>
      </c>
      <c r="X1781" s="4">
        <v>45829.873217592591</v>
      </c>
      <c r="Y1781" s="4" t="s">
        <v>77</v>
      </c>
      <c r="Z1781" s="4">
        <v>45831</v>
      </c>
      <c r="AA1781" s="4"/>
      <c r="AB1781" s="4" t="s">
        <v>60</v>
      </c>
      <c r="AC1781" s="4">
        <v>45832</v>
      </c>
      <c r="AD1781" s="4">
        <v>45833</v>
      </c>
      <c r="AE1781" s="4">
        <v>45835</v>
      </c>
      <c r="AF1781" s="4"/>
      <c r="AG1781" s="34" t="s">
        <v>95</v>
      </c>
      <c r="AH1781" s="34" t="s">
        <v>196</v>
      </c>
      <c r="AI1781" s="34" t="s">
        <v>2129</v>
      </c>
      <c r="AJ1781" s="34" t="s">
        <v>157</v>
      </c>
      <c r="AK1781" s="34" t="s">
        <v>65</v>
      </c>
      <c r="AL1781" s="34" t="s">
        <v>158</v>
      </c>
      <c r="AM1781" s="34" t="s">
        <v>159</v>
      </c>
      <c r="AN1781" s="34">
        <v>156.70739</v>
      </c>
      <c r="AO1781" s="34" t="s">
        <v>68</v>
      </c>
      <c r="AP1781" s="34"/>
      <c r="AQ1781" s="34"/>
      <c r="AR1781" s="34" t="s">
        <v>68</v>
      </c>
      <c r="AS1781" s="34"/>
      <c r="AT1781" s="34"/>
      <c r="AU1781" s="34" t="s">
        <v>271</v>
      </c>
      <c r="AV1781" s="34" t="s">
        <v>272</v>
      </c>
      <c r="AW1781" s="34">
        <v>342.71048999999999</v>
      </c>
      <c r="AX1781" s="34" t="s">
        <v>2834</v>
      </c>
      <c r="AY1781" s="34" t="s">
        <v>2835</v>
      </c>
      <c r="AZ1781" s="3">
        <v>4732</v>
      </c>
      <c r="BA1781" s="34" t="s">
        <v>60</v>
      </c>
      <c r="BB1781" s="34">
        <v>5089</v>
      </c>
      <c r="BC1781" s="34" t="s">
        <v>60</v>
      </c>
      <c r="BD1781" s="34" t="s">
        <v>60</v>
      </c>
      <c r="BE1781" s="34" t="s">
        <v>60</v>
      </c>
      <c r="BF1781" s="34" t="str">
        <f>IFERROR(VLOOKUP(Data_Power_app[[#This Row],[PRO ODER]],'Result'!H:J,3,0),"")</f>
        <v>LAMINATION 5</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1909</v>
      </c>
      <c r="B1782" s="34" t="s">
        <v>15460</v>
      </c>
      <c r="C1782" s="34" t="s">
        <v>15461</v>
      </c>
      <c r="D1782" s="34" t="s">
        <v>84</v>
      </c>
      <c r="E1782" s="34" t="s">
        <v>155</v>
      </c>
      <c r="F1782" s="34" t="s">
        <v>72</v>
      </c>
      <c r="G1782" s="34">
        <v>4515</v>
      </c>
      <c r="H1782" s="4">
        <v>45827</v>
      </c>
      <c r="I1782" s="4">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v>45831</v>
      </c>
      <c r="AG1782" s="34" t="s">
        <v>828</v>
      </c>
      <c r="AH1782" s="34" t="s">
        <v>172</v>
      </c>
      <c r="AI1782" s="34" t="s">
        <v>11679</v>
      </c>
      <c r="AJ1782" s="34" t="s">
        <v>74</v>
      </c>
      <c r="AK1782" s="34" t="s">
        <v>98</v>
      </c>
      <c r="AL1782" s="34" t="s">
        <v>173</v>
      </c>
      <c r="AM1782" s="34" t="s">
        <v>174</v>
      </c>
      <c r="AN1782" s="34">
        <v>147.56751</v>
      </c>
      <c r="AO1782" s="34" t="s">
        <v>91</v>
      </c>
      <c r="AP1782" s="34" t="s">
        <v>92</v>
      </c>
      <c r="AQ1782" s="34">
        <v>147.56751</v>
      </c>
      <c r="AR1782" s="34" t="s">
        <v>68</v>
      </c>
      <c r="AS1782" s="34"/>
      <c r="AT1782" s="34"/>
      <c r="AU1782" s="34" t="s">
        <v>11680</v>
      </c>
      <c r="AV1782" s="34" t="s">
        <v>11681</v>
      </c>
      <c r="AW1782" s="34">
        <v>274.31373000000002</v>
      </c>
      <c r="AX1782" s="34" t="s">
        <v>68</v>
      </c>
      <c r="AY1782" s="34" t="s">
        <v>68</v>
      </c>
      <c r="AZ1782" s="3" t="s">
        <v>68</v>
      </c>
      <c r="BA1782" s="34" t="s">
        <v>60</v>
      </c>
      <c r="BB1782" s="34">
        <v>4515</v>
      </c>
      <c r="BC1782" s="34" t="s">
        <v>60</v>
      </c>
      <c r="BD1782" s="34" t="s">
        <v>60</v>
      </c>
      <c r="BE1782" s="34" t="s">
        <v>60</v>
      </c>
      <c r="BF1782" s="34" t="str">
        <f>IFERROR(VLOOKUP(Data_Power_app[[#This Row],[PRO ODER]],'Result'!H:J,3,0),"")</f>
        <v>LAMINATION 2</v>
      </c>
      <c r="BG1782" s="11" t="str">
        <f>IFERROR(VLOOKUP(Data_Power_app[[#This Row],[PRO ODER]]&amp;"LAM",'Real Time'!A:E,4,0),"")</f>
        <v>ML-01</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LEAN-05</v>
      </c>
      <c r="BL1782" s="34"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1910</v>
      </c>
      <c r="B1783" s="34" t="s">
        <v>6602</v>
      </c>
      <c r="C1783" s="34" t="s">
        <v>6603</v>
      </c>
      <c r="D1783" s="34" t="s">
        <v>84</v>
      </c>
      <c r="E1783" s="34" t="s">
        <v>155</v>
      </c>
      <c r="F1783" s="34" t="s">
        <v>59</v>
      </c>
      <c r="G1783" s="34">
        <v>2613</v>
      </c>
      <c r="H1783" s="4">
        <v>45822</v>
      </c>
      <c r="I1783" s="4">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4" t="s">
        <v>62</v>
      </c>
      <c r="AH1783" s="34" t="s">
        <v>196</v>
      </c>
      <c r="AI1783" s="34" t="s">
        <v>488</v>
      </c>
      <c r="AJ1783" s="34" t="s">
        <v>157</v>
      </c>
      <c r="AK1783" s="34" t="s">
        <v>98</v>
      </c>
      <c r="AL1783" s="34" t="s">
        <v>158</v>
      </c>
      <c r="AM1783" s="34" t="s">
        <v>159</v>
      </c>
      <c r="AN1783" s="34">
        <v>90.403310000000005</v>
      </c>
      <c r="AO1783" s="34" t="s">
        <v>68</v>
      </c>
      <c r="AP1783" s="34"/>
      <c r="AQ1783" s="34"/>
      <c r="AR1783" s="34" t="s">
        <v>68</v>
      </c>
      <c r="AS1783" s="34"/>
      <c r="AT1783" s="34"/>
      <c r="AU1783" s="34" t="s">
        <v>231</v>
      </c>
      <c r="AV1783" s="34" t="s">
        <v>232</v>
      </c>
      <c r="AW1783" s="34">
        <v>197.70269999999999</v>
      </c>
      <c r="AX1783" s="34" t="s">
        <v>489</v>
      </c>
      <c r="AY1783" s="34" t="s">
        <v>490</v>
      </c>
      <c r="AZ1783" s="3">
        <v>1669</v>
      </c>
      <c r="BA1783" s="34" t="s">
        <v>60</v>
      </c>
      <c r="BB1783" s="34">
        <v>2613</v>
      </c>
      <c r="BC1783" s="34" t="s">
        <v>60</v>
      </c>
      <c r="BD1783" s="34" t="s">
        <v>60</v>
      </c>
      <c r="BE1783" s="34" t="s">
        <v>60</v>
      </c>
      <c r="BF1783" s="34" t="str">
        <f>IFERROR(VLOOKUP(Data_Power_app[[#This Row],[PRO ODER]],'Result'!H:J,3,0),"")</f>
        <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c r="BJ1783" s="34" t="str">
        <f>IFERROR(VLOOKUP(Data_Power_app[[#This Row],[PRO ODER]],'Plan Lean DC'!A:C,3,0),"")</f>
        <v/>
      </c>
      <c r="BK1783" s="34" t="str">
        <f>IFERROR(VLOOKUP(Data_Power_app[[#This Row],[PRO ODER]]&amp;"LEAN_IN",'Real Time'!A:D,4,0),"")</f>
        <v>LEANLINE1_2</v>
      </c>
      <c r="BL1783" s="34"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1911</v>
      </c>
      <c r="B1784" s="34" t="s">
        <v>20175</v>
      </c>
      <c r="C1784" s="34" t="s">
        <v>17324</v>
      </c>
      <c r="D1784" s="34" t="s">
        <v>203</v>
      </c>
      <c r="E1784" s="34" t="s">
        <v>261</v>
      </c>
      <c r="F1784" s="34" t="s">
        <v>72</v>
      </c>
      <c r="G1784" s="34">
        <v>1025</v>
      </c>
      <c r="H1784" s="4">
        <v>45828</v>
      </c>
      <c r="I1784" s="4">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4" t="s">
        <v>117</v>
      </c>
      <c r="AH1784" s="34" t="s">
        <v>262</v>
      </c>
      <c r="AI1784" s="34" t="s">
        <v>8945</v>
      </c>
      <c r="AJ1784" s="34" t="s">
        <v>74</v>
      </c>
      <c r="AK1784" s="34" t="s">
        <v>98</v>
      </c>
      <c r="AL1784" s="34" t="s">
        <v>8946</v>
      </c>
      <c r="AM1784" s="34" t="s">
        <v>8947</v>
      </c>
      <c r="AN1784" s="34">
        <v>40.027639999999998</v>
      </c>
      <c r="AO1784" s="34" t="s">
        <v>68</v>
      </c>
      <c r="AP1784" s="34"/>
      <c r="AQ1784" s="34"/>
      <c r="AR1784" s="34" t="s">
        <v>68</v>
      </c>
      <c r="AS1784" s="34"/>
      <c r="AT1784" s="34"/>
      <c r="AU1784" s="34" t="s">
        <v>8948</v>
      </c>
      <c r="AV1784" s="34" t="s">
        <v>8949</v>
      </c>
      <c r="AW1784" s="34">
        <v>48.155520000000003</v>
      </c>
      <c r="AX1784" s="34" t="s">
        <v>8950</v>
      </c>
      <c r="AY1784" s="34" t="s">
        <v>8951</v>
      </c>
      <c r="AZ1784" s="3">
        <v>1025</v>
      </c>
      <c r="BA1784" s="34" t="s">
        <v>194</v>
      </c>
      <c r="BB1784" s="34">
        <v>1025</v>
      </c>
      <c r="BC1784" s="34" t="s">
        <v>60</v>
      </c>
      <c r="BD1784" s="34" t="s">
        <v>60</v>
      </c>
      <c r="BE1784" s="34" t="s">
        <v>267</v>
      </c>
      <c r="BF1784" s="34" t="str">
        <f>IFERROR(VLOOKUP(Data_Power_app[[#This Row],[PRO ODER]],'Result'!H:J,3,0),"")</f>
        <v>LAMINATION 2</v>
      </c>
      <c r="BG1784" s="11"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c r="BJ1784" s="34" t="str">
        <f>IFERROR(VLOOKUP(Data_Power_app[[#This Row],[PRO ODER]],'Plan Lean DC'!A:C,3,0),"")</f>
        <v/>
      </c>
      <c r="BK1784" s="34" t="str">
        <f>IFERROR(VLOOKUP(Data_Power_app[[#This Row],[PRO ODER]]&amp;"LEAN_IN",'Real Time'!A:D,4,0),"")</f>
        <v/>
      </c>
      <c r="BL1784" s="34"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1912</v>
      </c>
      <c r="B1785" s="34" t="s">
        <v>15462</v>
      </c>
      <c r="C1785" s="34" t="s">
        <v>15463</v>
      </c>
      <c r="D1785" s="34" t="s">
        <v>203</v>
      </c>
      <c r="E1785" s="34" t="s">
        <v>261</v>
      </c>
      <c r="F1785" s="34" t="s">
        <v>72</v>
      </c>
      <c r="G1785" s="34">
        <v>965</v>
      </c>
      <c r="H1785" s="4">
        <v>45827</v>
      </c>
      <c r="I1785" s="4">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4" t="s">
        <v>138</v>
      </c>
      <c r="AH1785" s="34" t="s">
        <v>262</v>
      </c>
      <c r="AI1785" s="34" t="s">
        <v>15464</v>
      </c>
      <c r="AJ1785" s="34" t="s">
        <v>74</v>
      </c>
      <c r="AK1785" s="34" t="s">
        <v>98</v>
      </c>
      <c r="AL1785" s="34" t="s">
        <v>263</v>
      </c>
      <c r="AM1785" s="34" t="s">
        <v>264</v>
      </c>
      <c r="AN1785" s="34">
        <v>26.835180000000001</v>
      </c>
      <c r="AO1785" s="34" t="s">
        <v>68</v>
      </c>
      <c r="AP1785" s="34"/>
      <c r="AQ1785" s="34"/>
      <c r="AR1785" s="34" t="s">
        <v>68</v>
      </c>
      <c r="AS1785" s="34"/>
      <c r="AT1785" s="34"/>
      <c r="AU1785" s="34" t="s">
        <v>11656</v>
      </c>
      <c r="AV1785" s="34" t="s">
        <v>11657</v>
      </c>
      <c r="AW1785" s="34">
        <v>58.683509999999998</v>
      </c>
      <c r="AX1785" s="34" t="s">
        <v>15465</v>
      </c>
      <c r="AY1785" s="34" t="s">
        <v>637</v>
      </c>
      <c r="AZ1785" s="3">
        <v>965</v>
      </c>
      <c r="BA1785" s="34" t="s">
        <v>194</v>
      </c>
      <c r="BB1785" s="34">
        <v>965</v>
      </c>
      <c r="BC1785" s="34" t="s">
        <v>60</v>
      </c>
      <c r="BD1785" s="34" t="s">
        <v>60</v>
      </c>
      <c r="BE1785" s="34" t="s">
        <v>267</v>
      </c>
      <c r="BF1785" s="34" t="str">
        <f>IFERROR(VLOOKUP(Data_Power_app[[#This Row],[PRO ODER]],'Result'!H:J,3,0),"")</f>
        <v>LAMINATION 3</v>
      </c>
      <c r="BG1785" s="11"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
      </c>
      <c r="BL1785" s="34"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1913</v>
      </c>
      <c r="B1786" s="34" t="s">
        <v>20176</v>
      </c>
      <c r="C1786" s="34" t="s">
        <v>17325</v>
      </c>
      <c r="D1786" s="34" t="s">
        <v>203</v>
      </c>
      <c r="E1786" s="34" t="s">
        <v>261</v>
      </c>
      <c r="F1786" s="34" t="s">
        <v>72</v>
      </c>
      <c r="G1786" s="34">
        <v>725</v>
      </c>
      <c r="H1786" s="4">
        <v>45828</v>
      </c>
      <c r="I1786" s="4">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4" t="s">
        <v>117</v>
      </c>
      <c r="AH1786" s="34" t="s">
        <v>262</v>
      </c>
      <c r="AI1786" s="34" t="s">
        <v>8945</v>
      </c>
      <c r="AJ1786" s="34" t="s">
        <v>74</v>
      </c>
      <c r="AK1786" s="34" t="s">
        <v>98</v>
      </c>
      <c r="AL1786" s="34" t="s">
        <v>8946</v>
      </c>
      <c r="AM1786" s="34" t="s">
        <v>8947</v>
      </c>
      <c r="AN1786" s="34">
        <v>27.991109999999999</v>
      </c>
      <c r="AO1786" s="34" t="s">
        <v>68</v>
      </c>
      <c r="AP1786" s="34"/>
      <c r="AQ1786" s="34"/>
      <c r="AR1786" s="34" t="s">
        <v>68</v>
      </c>
      <c r="AS1786" s="34"/>
      <c r="AT1786" s="34"/>
      <c r="AU1786" s="34" t="s">
        <v>8948</v>
      </c>
      <c r="AV1786" s="34" t="s">
        <v>8949</v>
      </c>
      <c r="AW1786" s="34">
        <v>33.675249999999998</v>
      </c>
      <c r="AX1786" s="34" t="s">
        <v>8950</v>
      </c>
      <c r="AY1786" s="34" t="s">
        <v>8951</v>
      </c>
      <c r="AZ1786" s="3">
        <v>725</v>
      </c>
      <c r="BA1786" s="34" t="s">
        <v>194</v>
      </c>
      <c r="BB1786" s="34">
        <v>725</v>
      </c>
      <c r="BC1786" s="34" t="s">
        <v>60</v>
      </c>
      <c r="BD1786" s="34" t="s">
        <v>60</v>
      </c>
      <c r="BE1786" s="34" t="s">
        <v>267</v>
      </c>
      <c r="BF1786" s="34" t="str">
        <f>IFERROR(VLOOKUP(Data_Power_app[[#This Row],[PRO ODER]],'Result'!H:J,3,0),"")</f>
        <v>LAMINATION 2</v>
      </c>
      <c r="BG1786" s="11"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
      </c>
      <c r="BL1786" s="34"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1914</v>
      </c>
      <c r="B1787" s="34" t="s">
        <v>20177</v>
      </c>
      <c r="C1787" s="34" t="s">
        <v>17326</v>
      </c>
      <c r="D1787" s="34" t="s">
        <v>203</v>
      </c>
      <c r="E1787" s="34" t="s">
        <v>261</v>
      </c>
      <c r="F1787" s="34" t="s">
        <v>72</v>
      </c>
      <c r="G1787" s="34">
        <v>485</v>
      </c>
      <c r="H1787" s="4">
        <v>45828</v>
      </c>
      <c r="I1787" s="4">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4" t="s">
        <v>117</v>
      </c>
      <c r="AH1787" s="34" t="s">
        <v>262</v>
      </c>
      <c r="AI1787" s="34" t="s">
        <v>8945</v>
      </c>
      <c r="AJ1787" s="34" t="s">
        <v>74</v>
      </c>
      <c r="AK1787" s="34" t="s">
        <v>98</v>
      </c>
      <c r="AL1787" s="34" t="s">
        <v>8946</v>
      </c>
      <c r="AM1787" s="34" t="s">
        <v>8947</v>
      </c>
      <c r="AN1787" s="34">
        <v>18.548500000000001</v>
      </c>
      <c r="AO1787" s="34" t="s">
        <v>68</v>
      </c>
      <c r="AP1787" s="34"/>
      <c r="AQ1787" s="34"/>
      <c r="AR1787" s="34" t="s">
        <v>68</v>
      </c>
      <c r="AS1787" s="34"/>
      <c r="AT1787" s="34"/>
      <c r="AU1787" s="34" t="s">
        <v>8948</v>
      </c>
      <c r="AV1787" s="34" t="s">
        <v>8949</v>
      </c>
      <c r="AW1787" s="34">
        <v>22.315259999999999</v>
      </c>
      <c r="AX1787" s="34" t="s">
        <v>8950</v>
      </c>
      <c r="AY1787" s="34" t="s">
        <v>8951</v>
      </c>
      <c r="AZ1787" s="3">
        <v>485</v>
      </c>
      <c r="BA1787" s="34" t="s">
        <v>194</v>
      </c>
      <c r="BB1787" s="34">
        <v>485</v>
      </c>
      <c r="BC1787" s="34" t="s">
        <v>60</v>
      </c>
      <c r="BD1787" s="34" t="s">
        <v>60</v>
      </c>
      <c r="BE1787" s="34" t="s">
        <v>267</v>
      </c>
      <c r="BF1787" s="34" t="str">
        <f>IFERROR(VLOOKUP(Data_Power_app[[#This Row],[PRO ODER]],'Result'!H:J,3,0),"")</f>
        <v>LAMINATION 2</v>
      </c>
      <c r="BG1787" s="11"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
      </c>
      <c r="BL1787" s="34"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1915</v>
      </c>
      <c r="B1788" s="34" t="s">
        <v>15466</v>
      </c>
      <c r="C1788" s="34" t="s">
        <v>15467</v>
      </c>
      <c r="D1788" s="34" t="s">
        <v>203</v>
      </c>
      <c r="E1788" s="34" t="s">
        <v>261</v>
      </c>
      <c r="F1788" s="34" t="s">
        <v>72</v>
      </c>
      <c r="G1788" s="34">
        <v>725</v>
      </c>
      <c r="H1788" s="4">
        <v>45827</v>
      </c>
      <c r="I1788" s="4">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4" t="s">
        <v>138</v>
      </c>
      <c r="AH1788" s="34" t="s">
        <v>262</v>
      </c>
      <c r="AI1788" s="34" t="s">
        <v>15464</v>
      </c>
      <c r="AJ1788" s="34" t="s">
        <v>74</v>
      </c>
      <c r="AK1788" s="34" t="s">
        <v>98</v>
      </c>
      <c r="AL1788" s="34" t="s">
        <v>263</v>
      </c>
      <c r="AM1788" s="34" t="s">
        <v>264</v>
      </c>
      <c r="AN1788" s="34">
        <v>20.509129999999999</v>
      </c>
      <c r="AO1788" s="34" t="s">
        <v>68</v>
      </c>
      <c r="AP1788" s="34"/>
      <c r="AQ1788" s="34"/>
      <c r="AR1788" s="34" t="s">
        <v>68</v>
      </c>
      <c r="AS1788" s="34"/>
      <c r="AT1788" s="34"/>
      <c r="AU1788" s="34" t="s">
        <v>11656</v>
      </c>
      <c r="AV1788" s="34" t="s">
        <v>11657</v>
      </c>
      <c r="AW1788" s="34">
        <v>44.849200000000003</v>
      </c>
      <c r="AX1788" s="34" t="s">
        <v>15465</v>
      </c>
      <c r="AY1788" s="34" t="s">
        <v>637</v>
      </c>
      <c r="AZ1788" s="3">
        <v>725</v>
      </c>
      <c r="BA1788" s="34" t="s">
        <v>194</v>
      </c>
      <c r="BB1788" s="34">
        <v>725</v>
      </c>
      <c r="BC1788" s="34" t="s">
        <v>60</v>
      </c>
      <c r="BD1788" s="34" t="s">
        <v>60</v>
      </c>
      <c r="BE1788" s="34" t="s">
        <v>267</v>
      </c>
      <c r="BF1788" s="34" t="str">
        <f>IFERROR(VLOOKUP(Data_Power_app[[#This Row],[PRO ODER]],'Result'!H:J,3,0),"")</f>
        <v>LAMINATION 3</v>
      </c>
      <c r="BG1788" s="11" t="str">
        <f>IFERROR(VLOOKUP(Data_Power_app[[#This Row],[PRO ODER]]&amp;"LAM",'Real Time'!A:E,4,0),"")</f>
        <v>ML-04</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t="str">
        <f>IFERROR(VLOOKUP(Data_Power_app[[#This Row],[PRO ODER]]&amp;"LEAN_IN",'Real Time'!A:D,4,0),"")</f>
        <v/>
      </c>
      <c r="BL1788" s="34"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1917</v>
      </c>
      <c r="B1789" s="34" t="s">
        <v>15468</v>
      </c>
      <c r="C1789" s="34" t="s">
        <v>15469</v>
      </c>
      <c r="D1789" s="34" t="s">
        <v>203</v>
      </c>
      <c r="E1789" s="34" t="s">
        <v>261</v>
      </c>
      <c r="F1789" s="34" t="s">
        <v>72</v>
      </c>
      <c r="G1789" s="34">
        <v>2993</v>
      </c>
      <c r="H1789" s="4">
        <v>45827</v>
      </c>
      <c r="I1789" s="4">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4" t="s">
        <v>138</v>
      </c>
      <c r="AH1789" s="34" t="s">
        <v>262</v>
      </c>
      <c r="AI1789" s="34" t="s">
        <v>15470</v>
      </c>
      <c r="AJ1789" s="34" t="s">
        <v>74</v>
      </c>
      <c r="AK1789" s="34" t="s">
        <v>98</v>
      </c>
      <c r="AL1789" s="34" t="s">
        <v>263</v>
      </c>
      <c r="AM1789" s="34" t="s">
        <v>264</v>
      </c>
      <c r="AN1789" s="34">
        <v>71.574299999999994</v>
      </c>
      <c r="AO1789" s="34" t="s">
        <v>68</v>
      </c>
      <c r="AP1789" s="34"/>
      <c r="AQ1789" s="34"/>
      <c r="AR1789" s="34" t="s">
        <v>68</v>
      </c>
      <c r="AS1789" s="34"/>
      <c r="AT1789" s="34"/>
      <c r="AU1789" s="34" t="s">
        <v>15471</v>
      </c>
      <c r="AV1789" s="34" t="s">
        <v>15472</v>
      </c>
      <c r="AW1789" s="34">
        <v>156.5197</v>
      </c>
      <c r="AX1789" s="34" t="s">
        <v>15473</v>
      </c>
      <c r="AY1789" s="34" t="s">
        <v>15474</v>
      </c>
      <c r="AZ1789" s="3">
        <v>2993</v>
      </c>
      <c r="BA1789" s="34" t="s">
        <v>194</v>
      </c>
      <c r="BB1789" s="34">
        <v>2993</v>
      </c>
      <c r="BC1789" s="34" t="s">
        <v>60</v>
      </c>
      <c r="BD1789" s="34" t="s">
        <v>60</v>
      </c>
      <c r="BE1789" s="34" t="s">
        <v>267</v>
      </c>
      <c r="BF1789" s="34" t="str">
        <f>IFERROR(VLOOKUP(Data_Power_app[[#This Row],[PRO ODER]],'Result'!H:J,3,0),"")</f>
        <v>LAMINATION 3</v>
      </c>
      <c r="BG1789" s="11"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t="str">
        <f>IFERROR(VLOOKUP(Data_Power_app[[#This Row],[PRO ODER]]&amp;"LEAN_IN",'Real Time'!A:D,4,0),"")</f>
        <v/>
      </c>
      <c r="BL1789" s="34"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1918</v>
      </c>
      <c r="B1790" s="34" t="s">
        <v>15475</v>
      </c>
      <c r="C1790" s="34" t="s">
        <v>15476</v>
      </c>
      <c r="D1790" s="34" t="s">
        <v>203</v>
      </c>
      <c r="E1790" s="34" t="s">
        <v>261</v>
      </c>
      <c r="F1790" s="34" t="s">
        <v>72</v>
      </c>
      <c r="G1790" s="34">
        <v>2993</v>
      </c>
      <c r="H1790" s="4">
        <v>45827</v>
      </c>
      <c r="I1790" s="4">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4" t="s">
        <v>138</v>
      </c>
      <c r="AH1790" s="34" t="s">
        <v>262</v>
      </c>
      <c r="AI1790" s="34" t="s">
        <v>15470</v>
      </c>
      <c r="AJ1790" s="34" t="s">
        <v>74</v>
      </c>
      <c r="AK1790" s="34" t="s">
        <v>98</v>
      </c>
      <c r="AL1790" s="34" t="s">
        <v>263</v>
      </c>
      <c r="AM1790" s="34" t="s">
        <v>264</v>
      </c>
      <c r="AN1790" s="34">
        <v>71.648949999999999</v>
      </c>
      <c r="AO1790" s="34" t="s">
        <v>68</v>
      </c>
      <c r="AP1790" s="34"/>
      <c r="AQ1790" s="34"/>
      <c r="AR1790" s="34" t="s">
        <v>68</v>
      </c>
      <c r="AS1790" s="34"/>
      <c r="AT1790" s="34"/>
      <c r="AU1790" s="34" t="s">
        <v>15471</v>
      </c>
      <c r="AV1790" s="34" t="s">
        <v>15472</v>
      </c>
      <c r="AW1790" s="34">
        <v>156.68297000000001</v>
      </c>
      <c r="AX1790" s="34" t="s">
        <v>15473</v>
      </c>
      <c r="AY1790" s="34" t="s">
        <v>15474</v>
      </c>
      <c r="AZ1790" s="3">
        <v>2993</v>
      </c>
      <c r="BA1790" s="34" t="s">
        <v>194</v>
      </c>
      <c r="BB1790" s="34">
        <v>2993</v>
      </c>
      <c r="BC1790" s="34" t="s">
        <v>60</v>
      </c>
      <c r="BD1790" s="34" t="s">
        <v>60</v>
      </c>
      <c r="BE1790" s="34" t="s">
        <v>267</v>
      </c>
      <c r="BF1790" s="34" t="str">
        <f>IFERROR(VLOOKUP(Data_Power_app[[#This Row],[PRO ODER]],'Result'!H:J,3,0),"")</f>
        <v>LAMINATION 3</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c r="BJ1790" s="34" t="str">
        <f>IFERROR(VLOOKUP(Data_Power_app[[#This Row],[PRO ODER]],'Plan Lean DC'!A:C,3,0),"")</f>
        <v/>
      </c>
      <c r="BK1790" s="34" t="str">
        <f>IFERROR(VLOOKUP(Data_Power_app[[#This Row],[PRO ODER]]&amp;"LEAN_IN",'Real Time'!A:D,4,0),"")</f>
        <v/>
      </c>
      <c r="BL1790" s="34"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1920</v>
      </c>
      <c r="B1791" s="34" t="s">
        <v>15477</v>
      </c>
      <c r="C1791" s="34" t="s">
        <v>15478</v>
      </c>
      <c r="D1791" s="34" t="s">
        <v>203</v>
      </c>
      <c r="E1791" s="34" t="s">
        <v>261</v>
      </c>
      <c r="F1791" s="34" t="s">
        <v>72</v>
      </c>
      <c r="G1791" s="34">
        <v>3605</v>
      </c>
      <c r="H1791" s="4">
        <v>45827</v>
      </c>
      <c r="I1791" s="4">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4" t="s">
        <v>138</v>
      </c>
      <c r="AH1791" s="34" t="s">
        <v>262</v>
      </c>
      <c r="AI1791" s="34" t="s">
        <v>15464</v>
      </c>
      <c r="AJ1791" s="34" t="s">
        <v>74</v>
      </c>
      <c r="AK1791" s="34" t="s">
        <v>98</v>
      </c>
      <c r="AL1791" s="34" t="s">
        <v>263</v>
      </c>
      <c r="AM1791" s="34" t="s">
        <v>264</v>
      </c>
      <c r="AN1791" s="34">
        <v>102.95164</v>
      </c>
      <c r="AO1791" s="34" t="s">
        <v>68</v>
      </c>
      <c r="AP1791" s="34"/>
      <c r="AQ1791" s="34"/>
      <c r="AR1791" s="34" t="s">
        <v>68</v>
      </c>
      <c r="AS1791" s="34"/>
      <c r="AT1791" s="34"/>
      <c r="AU1791" s="34" t="s">
        <v>11656</v>
      </c>
      <c r="AV1791" s="34" t="s">
        <v>11657</v>
      </c>
      <c r="AW1791" s="34">
        <v>225.13364000000001</v>
      </c>
      <c r="AX1791" s="34" t="s">
        <v>15465</v>
      </c>
      <c r="AY1791" s="34" t="s">
        <v>637</v>
      </c>
      <c r="AZ1791" s="3">
        <v>3605</v>
      </c>
      <c r="BA1791" s="34" t="s">
        <v>194</v>
      </c>
      <c r="BB1791" s="34">
        <v>3605</v>
      </c>
      <c r="BC1791" s="34" t="s">
        <v>60</v>
      </c>
      <c r="BD1791" s="34" t="s">
        <v>60</v>
      </c>
      <c r="BE1791" s="34" t="s">
        <v>267</v>
      </c>
      <c r="BF1791" s="34" t="str">
        <f>IFERROR(VLOOKUP(Data_Power_app[[#This Row],[PRO ODER]],'Result'!H:J,3,0),"")</f>
        <v>LAMINATION 3</v>
      </c>
      <c r="BG1791" s="11"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t="str">
        <f>IFERROR(VLOOKUP(Data_Power_app[[#This Row],[PRO ODER]]&amp;"LEAN_IN",'Real Time'!A:D,4,0),"")</f>
        <v/>
      </c>
      <c r="BL1791" s="34"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1921</v>
      </c>
      <c r="B1792" s="34" t="s">
        <v>15479</v>
      </c>
      <c r="C1792" s="34" t="s">
        <v>15480</v>
      </c>
      <c r="D1792" s="34" t="s">
        <v>203</v>
      </c>
      <c r="E1792" s="34" t="s">
        <v>261</v>
      </c>
      <c r="F1792" s="34" t="s">
        <v>72</v>
      </c>
      <c r="G1792" s="34">
        <v>3089</v>
      </c>
      <c r="H1792" s="4">
        <v>45827</v>
      </c>
      <c r="I1792" s="4">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4" t="s">
        <v>138</v>
      </c>
      <c r="AH1792" s="34" t="s">
        <v>262</v>
      </c>
      <c r="AI1792" s="34" t="s">
        <v>15464</v>
      </c>
      <c r="AJ1792" s="34" t="s">
        <v>74</v>
      </c>
      <c r="AK1792" s="34" t="s">
        <v>98</v>
      </c>
      <c r="AL1792" s="34" t="s">
        <v>263</v>
      </c>
      <c r="AM1792" s="34" t="s">
        <v>264</v>
      </c>
      <c r="AN1792" s="34">
        <v>85.470420000000004</v>
      </c>
      <c r="AO1792" s="34" t="s">
        <v>68</v>
      </c>
      <c r="AP1792" s="34"/>
      <c r="AQ1792" s="34"/>
      <c r="AR1792" s="34" t="s">
        <v>68</v>
      </c>
      <c r="AS1792" s="34"/>
      <c r="AT1792" s="34"/>
      <c r="AU1792" s="34" t="s">
        <v>11656</v>
      </c>
      <c r="AV1792" s="34" t="s">
        <v>11657</v>
      </c>
      <c r="AW1792" s="34">
        <v>186.90989999999999</v>
      </c>
      <c r="AX1792" s="34" t="s">
        <v>15465</v>
      </c>
      <c r="AY1792" s="34" t="s">
        <v>637</v>
      </c>
      <c r="AZ1792" s="3">
        <v>3089</v>
      </c>
      <c r="BA1792" s="34" t="s">
        <v>194</v>
      </c>
      <c r="BB1792" s="34">
        <v>3089</v>
      </c>
      <c r="BC1792" s="34" t="s">
        <v>60</v>
      </c>
      <c r="BD1792" s="34" t="s">
        <v>60</v>
      </c>
      <c r="BE1792" s="34" t="s">
        <v>267</v>
      </c>
      <c r="BF1792" s="34" t="str">
        <f>IFERROR(VLOOKUP(Data_Power_app[[#This Row],[PRO ODER]],'Result'!H:J,3,0),"")</f>
        <v>LAMINATION 3</v>
      </c>
      <c r="BG1792" s="11"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
      </c>
      <c r="BL1792" s="34"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31">
        <v>1922</v>
      </c>
      <c r="B1793" s="34" t="s">
        <v>15481</v>
      </c>
      <c r="C1793" s="34" t="s">
        <v>15482</v>
      </c>
      <c r="D1793" s="34" t="s">
        <v>203</v>
      </c>
      <c r="E1793" s="34" t="s">
        <v>261</v>
      </c>
      <c r="F1793" s="34" t="s">
        <v>72</v>
      </c>
      <c r="G1793" s="34">
        <v>1925</v>
      </c>
      <c r="H1793" s="4">
        <v>45827</v>
      </c>
      <c r="I1793" s="4">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4" t="s">
        <v>138</v>
      </c>
      <c r="AH1793" s="34" t="s">
        <v>262</v>
      </c>
      <c r="AI1793" s="34" t="s">
        <v>15464</v>
      </c>
      <c r="AJ1793" s="34" t="s">
        <v>74</v>
      </c>
      <c r="AK1793" s="34" t="s">
        <v>98</v>
      </c>
      <c r="AL1793" s="34" t="s">
        <v>263</v>
      </c>
      <c r="AM1793" s="34" t="s">
        <v>264</v>
      </c>
      <c r="AN1793" s="34">
        <v>52.38729</v>
      </c>
      <c r="AO1793" s="34" t="s">
        <v>68</v>
      </c>
      <c r="AP1793" s="34"/>
      <c r="AQ1793" s="34"/>
      <c r="AR1793" s="34" t="s">
        <v>68</v>
      </c>
      <c r="AS1793" s="34"/>
      <c r="AT1793" s="34"/>
      <c r="AU1793" s="34" t="s">
        <v>11656</v>
      </c>
      <c r="AV1793" s="34" t="s">
        <v>11657</v>
      </c>
      <c r="AW1793" s="34">
        <v>114.56025</v>
      </c>
      <c r="AX1793" s="34" t="s">
        <v>15465</v>
      </c>
      <c r="AY1793" s="34" t="s">
        <v>637</v>
      </c>
      <c r="AZ1793" s="3">
        <v>1925</v>
      </c>
      <c r="BA1793" s="34" t="s">
        <v>194</v>
      </c>
      <c r="BB1793" s="34">
        <v>1925</v>
      </c>
      <c r="BC1793" s="34" t="s">
        <v>60</v>
      </c>
      <c r="BD1793" s="34" t="s">
        <v>60</v>
      </c>
      <c r="BE1793" s="34" t="s">
        <v>267</v>
      </c>
      <c r="BF1793" s="34" t="str">
        <f>IFERROR(VLOOKUP(Data_Power_app[[#This Row],[PRO ODER]],'Result'!H:J,3,0),"")</f>
        <v>LAMINATION 3</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c r="BJ1793" s="34" t="str">
        <f>IFERROR(VLOOKUP(Data_Power_app[[#This Row],[PRO ODER]],'Plan Lean DC'!A:C,3,0),"")</f>
        <v/>
      </c>
      <c r="BK1793" s="34" t="str">
        <f>IFERROR(VLOOKUP(Data_Power_app[[#This Row],[PRO ODER]]&amp;"LEAN_IN",'Real Time'!A:D,4,0),"")</f>
        <v/>
      </c>
      <c r="BL1793" s="34"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1923</v>
      </c>
      <c r="B1794" s="34" t="s">
        <v>15483</v>
      </c>
      <c r="C1794" s="34" t="s">
        <v>15484</v>
      </c>
      <c r="D1794" s="34" t="s">
        <v>203</v>
      </c>
      <c r="E1794" s="34" t="s">
        <v>261</v>
      </c>
      <c r="F1794" s="34" t="s">
        <v>72</v>
      </c>
      <c r="G1794" s="34">
        <v>695</v>
      </c>
      <c r="H1794" s="4">
        <v>45827</v>
      </c>
      <c r="I1794" s="4">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4" t="s">
        <v>138</v>
      </c>
      <c r="AH1794" s="34" t="s">
        <v>262</v>
      </c>
      <c r="AI1794" s="34" t="s">
        <v>358</v>
      </c>
      <c r="AJ1794" s="34" t="s">
        <v>74</v>
      </c>
      <c r="AK1794" s="34" t="s">
        <v>98</v>
      </c>
      <c r="AL1794" s="34" t="s">
        <v>263</v>
      </c>
      <c r="AM1794" s="34" t="s">
        <v>264</v>
      </c>
      <c r="AN1794" s="34">
        <v>17.501149999999999</v>
      </c>
      <c r="AO1794" s="34" t="s">
        <v>68</v>
      </c>
      <c r="AP1794" s="34"/>
      <c r="AQ1794" s="34"/>
      <c r="AR1794" s="34" t="s">
        <v>68</v>
      </c>
      <c r="AS1794" s="34"/>
      <c r="AT1794" s="34"/>
      <c r="AU1794" s="34" t="s">
        <v>265</v>
      </c>
      <c r="AV1794" s="34" t="s">
        <v>266</v>
      </c>
      <c r="AW1794" s="34">
        <v>38.271700000000003</v>
      </c>
      <c r="AX1794" s="34" t="s">
        <v>359</v>
      </c>
      <c r="AY1794" s="34" t="s">
        <v>360</v>
      </c>
      <c r="AZ1794" s="3">
        <v>695</v>
      </c>
      <c r="BA1794" s="34" t="s">
        <v>194</v>
      </c>
      <c r="BB1794" s="34">
        <v>695</v>
      </c>
      <c r="BC1794" s="34" t="s">
        <v>60</v>
      </c>
      <c r="BD1794" s="34" t="s">
        <v>60</v>
      </c>
      <c r="BE1794" s="34" t="s">
        <v>267</v>
      </c>
      <c r="BF1794" s="34" t="str">
        <f>IFERROR(VLOOKUP(Data_Power_app[[#This Row],[PRO ODER]],'Result'!H:J,3,0),"")</f>
        <v>LAMINATION 3</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t="str">
        <f>IFERROR(VLOOKUP(Data_Power_app[[#This Row],[PRO ODER]]&amp;"LEAN_IN",'Real Time'!A:D,4,0),"")</f>
        <v/>
      </c>
      <c r="BL1794" s="34"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1924</v>
      </c>
      <c r="B1795" s="34" t="s">
        <v>20178</v>
      </c>
      <c r="C1795" s="34" t="s">
        <v>17687</v>
      </c>
      <c r="D1795" s="34" t="s">
        <v>203</v>
      </c>
      <c r="E1795" s="34" t="s">
        <v>261</v>
      </c>
      <c r="F1795" s="34" t="s">
        <v>72</v>
      </c>
      <c r="G1795" s="34">
        <v>809</v>
      </c>
      <c r="H1795" s="4">
        <v>45831</v>
      </c>
      <c r="I1795" s="4">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4" t="s">
        <v>117</v>
      </c>
      <c r="AH1795" s="34" t="s">
        <v>262</v>
      </c>
      <c r="AI1795" s="34" t="s">
        <v>8945</v>
      </c>
      <c r="AJ1795" s="34" t="s">
        <v>74</v>
      </c>
      <c r="AK1795" s="34" t="s">
        <v>98</v>
      </c>
      <c r="AL1795" s="34" t="s">
        <v>8946</v>
      </c>
      <c r="AM1795" s="34" t="s">
        <v>8947</v>
      </c>
      <c r="AN1795" s="34">
        <v>28.381889999999999</v>
      </c>
      <c r="AO1795" s="34" t="s">
        <v>68</v>
      </c>
      <c r="AP1795" s="34"/>
      <c r="AQ1795" s="34"/>
      <c r="AR1795" s="34" t="s">
        <v>68</v>
      </c>
      <c r="AS1795" s="34"/>
      <c r="AT1795" s="34"/>
      <c r="AU1795" s="34" t="s">
        <v>8948</v>
      </c>
      <c r="AV1795" s="34" t="s">
        <v>8949</v>
      </c>
      <c r="AW1795" s="34">
        <v>34.144799999999996</v>
      </c>
      <c r="AX1795" s="34" t="s">
        <v>8950</v>
      </c>
      <c r="AY1795" s="34" t="s">
        <v>8951</v>
      </c>
      <c r="AZ1795" s="3">
        <v>809</v>
      </c>
      <c r="BA1795" s="34" t="s">
        <v>194</v>
      </c>
      <c r="BB1795" s="34">
        <v>809</v>
      </c>
      <c r="BC1795" s="34" t="s">
        <v>60</v>
      </c>
      <c r="BD1795" s="34" t="s">
        <v>60</v>
      </c>
      <c r="BE1795" s="34" t="s">
        <v>267</v>
      </c>
      <c r="BF1795" s="34" t="str">
        <f>IFERROR(VLOOKUP(Data_Power_app[[#This Row],[PRO ODER]],'Result'!H:J,3,0),"")</f>
        <v>LAMINATION 2</v>
      </c>
      <c r="BG1795" s="11"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
      </c>
      <c r="BL1795" s="34"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1925</v>
      </c>
      <c r="B1796" s="34" t="s">
        <v>6604</v>
      </c>
      <c r="C1796" s="34" t="s">
        <v>6605</v>
      </c>
      <c r="D1796" s="34" t="s">
        <v>84</v>
      </c>
      <c r="E1796" s="34" t="s">
        <v>155</v>
      </c>
      <c r="F1796" s="34" t="s">
        <v>59</v>
      </c>
      <c r="G1796" s="34">
        <v>3522</v>
      </c>
      <c r="H1796" s="4">
        <v>45822</v>
      </c>
      <c r="I1796" s="4">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v>45829.735358796293</v>
      </c>
      <c r="Y1796" s="4" t="s">
        <v>77</v>
      </c>
      <c r="Z1796" s="4">
        <v>45831</v>
      </c>
      <c r="AA1796" s="4">
        <v>45829.16238425926</v>
      </c>
      <c r="AB1796" s="4" t="s">
        <v>60</v>
      </c>
      <c r="AC1796" s="4">
        <v>45832</v>
      </c>
      <c r="AD1796" s="4">
        <v>45833</v>
      </c>
      <c r="AE1796" s="4">
        <v>45835</v>
      </c>
      <c r="AF1796" s="4"/>
      <c r="AG1796" s="34" t="s">
        <v>62</v>
      </c>
      <c r="AH1796" s="34" t="s">
        <v>196</v>
      </c>
      <c r="AI1796" s="34" t="s">
        <v>1330</v>
      </c>
      <c r="AJ1796" s="34" t="s">
        <v>157</v>
      </c>
      <c r="AK1796" s="34" t="s">
        <v>98</v>
      </c>
      <c r="AL1796" s="34" t="s">
        <v>158</v>
      </c>
      <c r="AM1796" s="34" t="s">
        <v>159</v>
      </c>
      <c r="AN1796" s="34">
        <v>122.72835000000001</v>
      </c>
      <c r="AO1796" s="34" t="s">
        <v>68</v>
      </c>
      <c r="AP1796" s="34"/>
      <c r="AQ1796" s="34"/>
      <c r="AR1796" s="34" t="s">
        <v>68</v>
      </c>
      <c r="AS1796" s="34"/>
      <c r="AT1796" s="34"/>
      <c r="AU1796" s="34" t="s">
        <v>1331</v>
      </c>
      <c r="AV1796" s="34" t="s">
        <v>1332</v>
      </c>
      <c r="AW1796" s="34">
        <v>268.39263999999997</v>
      </c>
      <c r="AX1796" s="34" t="s">
        <v>1333</v>
      </c>
      <c r="AY1796" s="34" t="s">
        <v>1334</v>
      </c>
      <c r="AZ1796" s="3">
        <v>2314</v>
      </c>
      <c r="BA1796" s="34" t="s">
        <v>60</v>
      </c>
      <c r="BB1796" s="34">
        <v>3522</v>
      </c>
      <c r="BC1796" s="34" t="s">
        <v>60</v>
      </c>
      <c r="BD1796" s="34" t="s">
        <v>60</v>
      </c>
      <c r="BE1796" s="34" t="s">
        <v>60</v>
      </c>
      <c r="BF1796" s="34" t="str">
        <f>IFERROR(VLOOKUP(Data_Power_app[[#This Row],[PRO ODER]],'Result'!H:J,3,0),"")</f>
        <v>LAMINATION 5</v>
      </c>
      <c r="BG1796" s="11" t="str">
        <f>IFERROR(VLOOKUP(Data_Power_app[[#This Row],[PRO ODER]]&amp;"LAM",'Real Time'!A:E,4,0),"")</f>
        <v>ML-05</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t="str">
        <f>IFERROR(VLOOKUP(Data_Power_app[[#This Row],[PRO ODER]]&amp;"LEAN_IN",'Real Time'!A:D,4,0),"")</f>
        <v>LEANLINE1_2</v>
      </c>
      <c r="BL1796" s="34"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1926</v>
      </c>
      <c r="B1797" s="34" t="s">
        <v>6606</v>
      </c>
      <c r="C1797" s="34" t="s">
        <v>6607</v>
      </c>
      <c r="D1797" s="34" t="s">
        <v>84</v>
      </c>
      <c r="E1797" s="34" t="s">
        <v>155</v>
      </c>
      <c r="F1797" s="34" t="s">
        <v>59</v>
      </c>
      <c r="G1797" s="34">
        <v>5788</v>
      </c>
      <c r="H1797" s="4">
        <v>45822</v>
      </c>
      <c r="I1797" s="4">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4" t="s">
        <v>223</v>
      </c>
      <c r="AH1797" s="34" t="s">
        <v>196</v>
      </c>
      <c r="AI1797" s="34" t="s">
        <v>487</v>
      </c>
      <c r="AJ1797" s="34" t="s">
        <v>157</v>
      </c>
      <c r="AK1797" s="34" t="s">
        <v>65</v>
      </c>
      <c r="AL1797" s="34" t="s">
        <v>158</v>
      </c>
      <c r="AM1797" s="34" t="s">
        <v>159</v>
      </c>
      <c r="AN1797" s="34">
        <v>174.83856</v>
      </c>
      <c r="AO1797" s="34" t="s">
        <v>68</v>
      </c>
      <c r="AP1797" s="34"/>
      <c r="AQ1797" s="34"/>
      <c r="AR1797" s="34" t="s">
        <v>68</v>
      </c>
      <c r="AS1797" s="34"/>
      <c r="AT1797" s="34"/>
      <c r="AU1797" s="34" t="s">
        <v>231</v>
      </c>
      <c r="AV1797" s="34" t="s">
        <v>232</v>
      </c>
      <c r="AW1797" s="34">
        <v>382.36444999999998</v>
      </c>
      <c r="AX1797" s="34" t="s">
        <v>2828</v>
      </c>
      <c r="AY1797" s="34" t="s">
        <v>2829</v>
      </c>
      <c r="AZ1797" s="3">
        <v>5605</v>
      </c>
      <c r="BA1797" s="34" t="s">
        <v>60</v>
      </c>
      <c r="BB1797" s="34">
        <v>5788</v>
      </c>
      <c r="BC1797" s="34" t="s">
        <v>60</v>
      </c>
      <c r="BD1797" s="34" t="s">
        <v>60</v>
      </c>
      <c r="BE1797" s="34" t="s">
        <v>60</v>
      </c>
      <c r="BF1797" s="34" t="str">
        <f>IFERROR(VLOOKUP(Data_Power_app[[#This Row],[PRO ODER]],'Result'!H:J,3,0),"")</f>
        <v/>
      </c>
      <c r="BG1797" s="11" t="str">
        <f>IFERROR(VLOOKUP(Data_Power_app[[#This Row],[PRO ODER]]&amp;"LAM",'Real Time'!A:E,4,0),"")</f>
        <v>ML-05</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
      </c>
      <c r="BL1797" s="34"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1927</v>
      </c>
      <c r="B1798" s="34" t="s">
        <v>15490</v>
      </c>
      <c r="C1798" s="34" t="s">
        <v>15491</v>
      </c>
      <c r="D1798" s="34" t="s">
        <v>84</v>
      </c>
      <c r="E1798" s="34" t="s">
        <v>155</v>
      </c>
      <c r="F1798" s="34" t="s">
        <v>72</v>
      </c>
      <c r="G1798" s="34">
        <v>465</v>
      </c>
      <c r="H1798" s="4">
        <v>45827</v>
      </c>
      <c r="I1798" s="4">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4" t="s">
        <v>138</v>
      </c>
      <c r="AH1798" s="34" t="s">
        <v>11802</v>
      </c>
      <c r="AI1798" s="34" t="s">
        <v>15492</v>
      </c>
      <c r="AJ1798" s="34" t="s">
        <v>74</v>
      </c>
      <c r="AK1798" s="34" t="s">
        <v>65</v>
      </c>
      <c r="AL1798" s="34" t="s">
        <v>296</v>
      </c>
      <c r="AM1798" s="34" t="s">
        <v>297</v>
      </c>
      <c r="AN1798" s="34">
        <v>9.3433299999999999</v>
      </c>
      <c r="AO1798" s="34" t="s">
        <v>68</v>
      </c>
      <c r="AP1798" s="34"/>
      <c r="AQ1798" s="34"/>
      <c r="AR1798" s="34" t="s">
        <v>68</v>
      </c>
      <c r="AS1798" s="34"/>
      <c r="AT1798" s="34"/>
      <c r="AU1798" s="34" t="s">
        <v>1266</v>
      </c>
      <c r="AV1798" s="34" t="s">
        <v>1267</v>
      </c>
      <c r="AW1798" s="34">
        <v>20.430409999999998</v>
      </c>
      <c r="AX1798" s="34" t="s">
        <v>15493</v>
      </c>
      <c r="AY1798" s="34" t="s">
        <v>15494</v>
      </c>
      <c r="AZ1798" s="3">
        <v>465</v>
      </c>
      <c r="BA1798" s="34" t="s">
        <v>60</v>
      </c>
      <c r="BB1798" s="34">
        <v>465</v>
      </c>
      <c r="BC1798" s="34" t="s">
        <v>60</v>
      </c>
      <c r="BD1798" s="34" t="s">
        <v>60</v>
      </c>
      <c r="BE1798" s="34" t="s">
        <v>60</v>
      </c>
      <c r="BF1798" s="34" t="str">
        <f>IFERROR(VLOOKUP(Data_Power_app[[#This Row],[PRO ODER]],'Result'!H:J,3,0),"")</f>
        <v>LAMINATION 3</v>
      </c>
      <c r="BG1798" s="11" t="str">
        <f>IFERROR(VLOOKUP(Data_Power_app[[#This Row],[PRO ODER]]&amp;"LAM",'Real Time'!A:E,4,0),"")</f>
        <v>ML-07</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c r="BJ1798" s="34" t="str">
        <f>IFERROR(VLOOKUP(Data_Power_app[[#This Row],[PRO ODER]],'Plan Lean DC'!A:C,3,0),"")</f>
        <v/>
      </c>
      <c r="BK1798" s="34" t="str">
        <f>IFERROR(VLOOKUP(Data_Power_app[[#This Row],[PRO ODER]]&amp;"LEAN_IN",'Real Time'!A:D,4,0),"")</f>
        <v/>
      </c>
      <c r="BL1798" s="34"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1928</v>
      </c>
      <c r="B1799" s="34" t="s">
        <v>20179</v>
      </c>
      <c r="C1799" s="34" t="s">
        <v>19138</v>
      </c>
      <c r="D1799" s="34" t="s">
        <v>84</v>
      </c>
      <c r="E1799" s="34" t="s">
        <v>155</v>
      </c>
      <c r="F1799" s="34" t="s">
        <v>72</v>
      </c>
      <c r="G1799" s="34">
        <v>4083</v>
      </c>
      <c r="H1799" s="4">
        <v>45828</v>
      </c>
      <c r="I1799" s="4">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4" t="s">
        <v>138</v>
      </c>
      <c r="AH1799" s="34" t="s">
        <v>291</v>
      </c>
      <c r="AI1799" s="34" t="s">
        <v>4023</v>
      </c>
      <c r="AJ1799" s="34" t="s">
        <v>74</v>
      </c>
      <c r="AK1799" s="34" t="s">
        <v>98</v>
      </c>
      <c r="AL1799" s="34" t="s">
        <v>292</v>
      </c>
      <c r="AM1799" s="34" t="s">
        <v>293</v>
      </c>
      <c r="AN1799" s="34">
        <v>94.96284</v>
      </c>
      <c r="AO1799" s="34" t="s">
        <v>68</v>
      </c>
      <c r="AP1799" s="34"/>
      <c r="AQ1799" s="34"/>
      <c r="AR1799" s="34" t="s">
        <v>68</v>
      </c>
      <c r="AS1799" s="34"/>
      <c r="AT1799" s="34"/>
      <c r="AU1799" s="34" t="s">
        <v>4024</v>
      </c>
      <c r="AV1799" s="34" t="s">
        <v>4025</v>
      </c>
      <c r="AW1799" s="34">
        <v>207.68626</v>
      </c>
      <c r="AX1799" s="34" t="s">
        <v>4026</v>
      </c>
      <c r="AY1799" s="34" t="s">
        <v>4027</v>
      </c>
      <c r="AZ1799" s="3">
        <v>4083</v>
      </c>
      <c r="BA1799" s="34" t="s">
        <v>194</v>
      </c>
      <c r="BB1799" s="34">
        <v>4083</v>
      </c>
      <c r="BC1799" s="34" t="s">
        <v>60</v>
      </c>
      <c r="BD1799" s="34" t="s">
        <v>60</v>
      </c>
      <c r="BE1799" s="34" t="s">
        <v>294</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
      </c>
      <c r="BL1799" s="34"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1929</v>
      </c>
      <c r="B1800" s="34" t="s">
        <v>15495</v>
      </c>
      <c r="C1800" s="34" t="s">
        <v>15496</v>
      </c>
      <c r="D1800" s="34" t="s">
        <v>84</v>
      </c>
      <c r="E1800" s="34" t="s">
        <v>155</v>
      </c>
      <c r="F1800" s="34" t="s">
        <v>72</v>
      </c>
      <c r="G1800" s="34">
        <v>4092</v>
      </c>
      <c r="H1800" s="4">
        <v>45827</v>
      </c>
      <c r="I1800" s="4">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v>45829.710694444446</v>
      </c>
      <c r="Y1800" s="4" t="s">
        <v>122</v>
      </c>
      <c r="Z1800" s="4" t="s">
        <v>60</v>
      </c>
      <c r="AA1800" s="4">
        <v>45829.711319444446</v>
      </c>
      <c r="AB1800" s="4" t="s">
        <v>60</v>
      </c>
      <c r="AC1800" s="4" t="s">
        <v>60</v>
      </c>
      <c r="AD1800" s="4">
        <v>45833</v>
      </c>
      <c r="AE1800" s="4">
        <v>45835</v>
      </c>
      <c r="AF1800" s="4"/>
      <c r="AG1800" s="34" t="s">
        <v>62</v>
      </c>
      <c r="AH1800" s="34" t="s">
        <v>506</v>
      </c>
      <c r="AI1800" s="34" t="s">
        <v>1625</v>
      </c>
      <c r="AJ1800" s="34" t="s">
        <v>74</v>
      </c>
      <c r="AK1800" s="34" t="s">
        <v>98</v>
      </c>
      <c r="AL1800" s="34" t="s">
        <v>507</v>
      </c>
      <c r="AM1800" s="34" t="s">
        <v>508</v>
      </c>
      <c r="AN1800" s="34">
        <v>96.055989999999994</v>
      </c>
      <c r="AO1800" s="34" t="s">
        <v>68</v>
      </c>
      <c r="AP1800" s="34"/>
      <c r="AQ1800" s="34"/>
      <c r="AR1800" s="34" t="s">
        <v>68</v>
      </c>
      <c r="AS1800" s="34"/>
      <c r="AT1800" s="34"/>
      <c r="AU1800" s="34" t="s">
        <v>170</v>
      </c>
      <c r="AV1800" s="34" t="s">
        <v>171</v>
      </c>
      <c r="AW1800" s="34">
        <v>210.0659</v>
      </c>
      <c r="AX1800" s="34" t="s">
        <v>1626</v>
      </c>
      <c r="AY1800" s="34" t="s">
        <v>1627</v>
      </c>
      <c r="AZ1800" s="3">
        <v>4092</v>
      </c>
      <c r="BA1800" s="34" t="s">
        <v>60</v>
      </c>
      <c r="BB1800" s="34">
        <v>4092</v>
      </c>
      <c r="BC1800" s="34" t="s">
        <v>60</v>
      </c>
      <c r="BD1800" s="34" t="s">
        <v>60</v>
      </c>
      <c r="BE1800" s="34" t="s">
        <v>60</v>
      </c>
      <c r="BF1800" s="34" t="str">
        <f>IFERROR(VLOOKUP(Data_Power_app[[#This Row],[PRO ODER]],'Result'!H:J,3,0),"")</f>
        <v>LAMINATION 2</v>
      </c>
      <c r="BG1800" s="11" t="str">
        <f>IFERROR(VLOOKUP(Data_Power_app[[#This Row],[PRO ODER]]&amp;"LAM",'Real Time'!A:E,4,0),"")</f>
        <v>ML-02</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c r="BJ1800" s="34" t="str">
        <f>IFERROR(VLOOKUP(Data_Power_app[[#This Row],[PRO ODER]],'Plan Lean DC'!A:C,3,0),"")</f>
        <v/>
      </c>
      <c r="BK1800" s="34" t="str">
        <f>IFERROR(VLOOKUP(Data_Power_app[[#This Row],[PRO ODER]]&amp;"LEAN_IN",'Real Time'!A:D,4,0),"")</f>
        <v>LEAN-09</v>
      </c>
      <c r="BL1800" s="34"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1930</v>
      </c>
      <c r="B1801" s="34" t="s">
        <v>15497</v>
      </c>
      <c r="C1801" s="34" t="s">
        <v>15498</v>
      </c>
      <c r="D1801" s="34" t="s">
        <v>84</v>
      </c>
      <c r="E1801" s="34" t="s">
        <v>177</v>
      </c>
      <c r="F1801" s="34" t="s">
        <v>72</v>
      </c>
      <c r="G1801" s="34">
        <v>756</v>
      </c>
      <c r="H1801" s="4">
        <v>45827</v>
      </c>
      <c r="I1801" s="4">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4" t="s">
        <v>117</v>
      </c>
      <c r="AH1801" s="34" t="s">
        <v>1185</v>
      </c>
      <c r="AI1801" s="34" t="s">
        <v>8913</v>
      </c>
      <c r="AJ1801" s="34" t="s">
        <v>74</v>
      </c>
      <c r="AK1801" s="34" t="s">
        <v>245</v>
      </c>
      <c r="AL1801" s="34" t="s">
        <v>229</v>
      </c>
      <c r="AM1801" s="34" t="s">
        <v>230</v>
      </c>
      <c r="AN1801" s="34">
        <v>15.618370000000001</v>
      </c>
      <c r="AO1801" s="34" t="s">
        <v>68</v>
      </c>
      <c r="AP1801" s="34"/>
      <c r="AQ1801" s="34"/>
      <c r="AR1801" s="34" t="s">
        <v>68</v>
      </c>
      <c r="AS1801" s="34"/>
      <c r="AT1801" s="34"/>
      <c r="AU1801" s="34" t="s">
        <v>8914</v>
      </c>
      <c r="AV1801" s="34" t="s">
        <v>8915</v>
      </c>
      <c r="AW1801" s="34">
        <v>34.156970000000001</v>
      </c>
      <c r="AX1801" s="34" t="s">
        <v>68</v>
      </c>
      <c r="AY1801" s="34" t="s">
        <v>68</v>
      </c>
      <c r="AZ1801" s="3" t="s">
        <v>68</v>
      </c>
      <c r="BA1801" s="34" t="s">
        <v>60</v>
      </c>
      <c r="BB1801" s="34">
        <v>756</v>
      </c>
      <c r="BC1801" s="34" t="s">
        <v>60</v>
      </c>
      <c r="BD1801" s="34" t="s">
        <v>60</v>
      </c>
      <c r="BE1801" s="34" t="s">
        <v>60</v>
      </c>
      <c r="BF1801" s="34" t="str">
        <f>IFERROR(VLOOKUP(Data_Power_app[[#This Row],[PRO ODER]],'Result'!H:J,3,0),"")</f>
        <v>LAMINATION 3</v>
      </c>
      <c r="BG1801" s="11"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
      </c>
      <c r="BL1801" s="34"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1931</v>
      </c>
      <c r="B1802" s="34" t="s">
        <v>15499</v>
      </c>
      <c r="C1802" s="34" t="s">
        <v>15500</v>
      </c>
      <c r="D1802" s="34" t="s">
        <v>84</v>
      </c>
      <c r="E1802" s="34" t="s">
        <v>150</v>
      </c>
      <c r="F1802" s="34" t="s">
        <v>72</v>
      </c>
      <c r="G1802" s="34">
        <v>174</v>
      </c>
      <c r="H1802" s="4">
        <v>45827</v>
      </c>
      <c r="I1802" s="4">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4" t="s">
        <v>992</v>
      </c>
      <c r="AH1802" s="34" t="s">
        <v>461</v>
      </c>
      <c r="AI1802" s="34" t="s">
        <v>15501</v>
      </c>
      <c r="AJ1802" s="34" t="s">
        <v>74</v>
      </c>
      <c r="AK1802" s="34" t="s">
        <v>98</v>
      </c>
      <c r="AL1802" s="34" t="s">
        <v>148</v>
      </c>
      <c r="AM1802" s="34" t="s">
        <v>149</v>
      </c>
      <c r="AN1802" s="34">
        <v>4.8480800000000004</v>
      </c>
      <c r="AO1802" s="34" t="s">
        <v>68</v>
      </c>
      <c r="AP1802" s="34"/>
      <c r="AQ1802" s="34"/>
      <c r="AR1802" s="34" t="s">
        <v>68</v>
      </c>
      <c r="AS1802" s="34"/>
      <c r="AT1802" s="34"/>
      <c r="AU1802" s="34" t="s">
        <v>231</v>
      </c>
      <c r="AV1802" s="34" t="s">
        <v>232</v>
      </c>
      <c r="AW1802" s="34">
        <v>10.602650000000001</v>
      </c>
      <c r="AX1802" s="34" t="s">
        <v>1701</v>
      </c>
      <c r="AY1802" s="34" t="s">
        <v>1702</v>
      </c>
      <c r="AZ1802" s="3">
        <v>169</v>
      </c>
      <c r="BA1802" s="34" t="s">
        <v>194</v>
      </c>
      <c r="BB1802" s="34">
        <v>174</v>
      </c>
      <c r="BC1802" s="34" t="s">
        <v>60</v>
      </c>
      <c r="BD1802" s="34" t="s">
        <v>60</v>
      </c>
      <c r="BE1802" s="34" t="s">
        <v>462</v>
      </c>
      <c r="BF1802" s="34" t="str">
        <f>IFERROR(VLOOKUP(Data_Power_app[[#This Row],[PRO ODER]],'Result'!H:J,3,0),"")</f>
        <v>LAMINATION 3</v>
      </c>
      <c r="BG1802" s="11"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c r="BJ1802" s="34" t="str">
        <f>IFERROR(VLOOKUP(Data_Power_app[[#This Row],[PRO ODER]],'Plan Lean DC'!A:C,3,0),"")</f>
        <v/>
      </c>
      <c r="BK1802" s="34" t="str">
        <f>IFERROR(VLOOKUP(Data_Power_app[[#This Row],[PRO ODER]]&amp;"LEAN_IN",'Real Time'!A:D,4,0),"")</f>
        <v/>
      </c>
      <c r="BL1802" s="34"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1932</v>
      </c>
      <c r="B1803" s="34" t="s">
        <v>15502</v>
      </c>
      <c r="C1803" s="34" t="s">
        <v>15503</v>
      </c>
      <c r="D1803" s="34" t="s">
        <v>84</v>
      </c>
      <c r="E1803" s="34" t="s">
        <v>146</v>
      </c>
      <c r="F1803" s="34" t="s">
        <v>72</v>
      </c>
      <c r="G1803" s="34">
        <v>5734</v>
      </c>
      <c r="H1803" s="4">
        <v>45827</v>
      </c>
      <c r="I1803" s="4">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v>45831.362523148149</v>
      </c>
      <c r="Y1803" s="4" t="s">
        <v>237</v>
      </c>
      <c r="Z1803" s="4" t="s">
        <v>60</v>
      </c>
      <c r="AA1803" s="4"/>
      <c r="AB1803" s="4" t="s">
        <v>60</v>
      </c>
      <c r="AC1803" s="4" t="s">
        <v>60</v>
      </c>
      <c r="AD1803" s="4">
        <v>45833</v>
      </c>
      <c r="AE1803" s="4">
        <v>45835</v>
      </c>
      <c r="AF1803" s="4"/>
      <c r="AG1803" s="34" t="s">
        <v>246</v>
      </c>
      <c r="AH1803" s="34" t="s">
        <v>147</v>
      </c>
      <c r="AI1803" s="34" t="s">
        <v>11761</v>
      </c>
      <c r="AJ1803" s="34" t="s">
        <v>74</v>
      </c>
      <c r="AK1803" s="34" t="s">
        <v>98</v>
      </c>
      <c r="AL1803" s="34" t="s">
        <v>148</v>
      </c>
      <c r="AM1803" s="34" t="s">
        <v>149</v>
      </c>
      <c r="AN1803" s="34">
        <v>157.75846999999999</v>
      </c>
      <c r="AO1803" s="34" t="s">
        <v>68</v>
      </c>
      <c r="AP1803" s="34"/>
      <c r="AQ1803" s="34"/>
      <c r="AR1803" s="34" t="s">
        <v>68</v>
      </c>
      <c r="AS1803" s="34"/>
      <c r="AT1803" s="34"/>
      <c r="AU1803" s="34" t="s">
        <v>11762</v>
      </c>
      <c r="AV1803" s="34" t="s">
        <v>11763</v>
      </c>
      <c r="AW1803" s="34">
        <v>345.01184000000001</v>
      </c>
      <c r="AX1803" s="34" t="s">
        <v>11764</v>
      </c>
      <c r="AY1803" s="34" t="s">
        <v>11765</v>
      </c>
      <c r="AZ1803" s="3">
        <v>4470</v>
      </c>
      <c r="BA1803" s="34" t="s">
        <v>60</v>
      </c>
      <c r="BB1803" s="34">
        <v>5734</v>
      </c>
      <c r="BC1803" s="34" t="s">
        <v>60</v>
      </c>
      <c r="BD1803" s="34" t="s">
        <v>60</v>
      </c>
      <c r="BE1803" s="34" t="s">
        <v>60</v>
      </c>
      <c r="BF1803" s="34" t="str">
        <f>IFERROR(VLOOKUP(Data_Power_app[[#This Row],[PRO ODER]],'Result'!H:J,3,0),"")</f>
        <v>LAMINATION 3</v>
      </c>
      <c r="BG1803" s="11"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c r="BJ1803" s="34" t="str">
        <f>IFERROR(VLOOKUP(Data_Power_app[[#This Row],[PRO ODER]],'Plan Lean DC'!A:C,3,0),"")</f>
        <v/>
      </c>
      <c r="BK1803" s="34" t="str">
        <f>IFERROR(VLOOKUP(Data_Power_app[[#This Row],[PRO ODER]]&amp;"LEAN_IN",'Real Time'!A:D,4,0),"")</f>
        <v>LEAN-05</v>
      </c>
      <c r="BL1803" s="34"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1933</v>
      </c>
      <c r="B1804" s="34" t="s">
        <v>11842</v>
      </c>
      <c r="C1804" s="34" t="s">
        <v>11843</v>
      </c>
      <c r="D1804" s="34" t="s">
        <v>947</v>
      </c>
      <c r="E1804" s="34" t="s">
        <v>1047</v>
      </c>
      <c r="F1804" s="34" t="s">
        <v>72</v>
      </c>
      <c r="G1804" s="34">
        <v>2</v>
      </c>
      <c r="H1804" s="4">
        <v>45829</v>
      </c>
      <c r="I1804" s="4">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4" t="s">
        <v>828</v>
      </c>
      <c r="AH1804" s="34" t="s">
        <v>1048</v>
      </c>
      <c r="AI1804" s="34" t="s">
        <v>11844</v>
      </c>
      <c r="AJ1804" s="34" t="s">
        <v>74</v>
      </c>
      <c r="AK1804" s="34" t="s">
        <v>486</v>
      </c>
      <c r="AL1804" s="34" t="s">
        <v>948</v>
      </c>
      <c r="AM1804" s="34" t="s">
        <v>949</v>
      </c>
      <c r="AN1804" s="34">
        <v>3.0079999999999999E-2</v>
      </c>
      <c r="AO1804" s="34" t="s">
        <v>68</v>
      </c>
      <c r="AP1804" s="34"/>
      <c r="AQ1804" s="34"/>
      <c r="AR1804" s="34" t="s">
        <v>68</v>
      </c>
      <c r="AS1804" s="34"/>
      <c r="AT1804" s="34"/>
      <c r="AU1804" s="34" t="s">
        <v>11845</v>
      </c>
      <c r="AV1804" s="34" t="s">
        <v>11846</v>
      </c>
      <c r="AW1804" s="34">
        <v>6.5780000000000005E-2</v>
      </c>
      <c r="AX1804" s="34" t="s">
        <v>2535</v>
      </c>
      <c r="AY1804" s="34" t="s">
        <v>2536</v>
      </c>
      <c r="AZ1804" s="3">
        <v>2</v>
      </c>
      <c r="BA1804" s="34" t="s">
        <v>194</v>
      </c>
      <c r="BB1804" s="34">
        <v>0</v>
      </c>
      <c r="BC1804" s="34" t="s">
        <v>60</v>
      </c>
      <c r="BD1804" s="34" t="s">
        <v>60</v>
      </c>
      <c r="BE1804" s="34" t="s">
        <v>1049</v>
      </c>
      <c r="BF1804" s="34" t="str">
        <f>IFERROR(VLOOKUP(Data_Power_app[[#This Row],[PRO ODER]],'Result'!H:J,3,0),"")</f>
        <v>LAMINATION 3</v>
      </c>
      <c r="BG1804" s="11" t="str">
        <f>IFERROR(VLOOKUP(Data_Power_app[[#This Row],[PRO ODER]]&amp;"LAM",'Real Time'!A:E,4,0),"")</f>
        <v>ML-03</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c r="BJ1804" s="34" t="str">
        <f>IFERROR(VLOOKUP(Data_Power_app[[#This Row],[PRO ODER]],'Plan Lean DC'!A:C,3,0),"")</f>
        <v/>
      </c>
      <c r="BK1804" s="34" t="str">
        <f>IFERROR(VLOOKUP(Data_Power_app[[#This Row],[PRO ODER]]&amp;"LEAN_IN",'Real Time'!A:D,4,0),"")</f>
        <v>LEAN-09</v>
      </c>
      <c r="BL1804" s="34"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1934</v>
      </c>
      <c r="B1805" s="34" t="s">
        <v>15504</v>
      </c>
      <c r="C1805" s="34" t="s">
        <v>15505</v>
      </c>
      <c r="D1805" s="34" t="s">
        <v>115</v>
      </c>
      <c r="E1805" s="34" t="s">
        <v>116</v>
      </c>
      <c r="F1805" s="34" t="s">
        <v>72</v>
      </c>
      <c r="G1805" s="34">
        <v>12</v>
      </c>
      <c r="H1805" s="4">
        <v>45827</v>
      </c>
      <c r="I1805" s="4">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4" t="s">
        <v>138</v>
      </c>
      <c r="AH1805" s="34" t="s">
        <v>118</v>
      </c>
      <c r="AI1805" s="34" t="s">
        <v>7749</v>
      </c>
      <c r="AJ1805" s="34" t="s">
        <v>74</v>
      </c>
      <c r="AK1805" s="34" t="s">
        <v>98</v>
      </c>
      <c r="AL1805" s="34" t="s">
        <v>4140</v>
      </c>
      <c r="AM1805" s="34" t="s">
        <v>4141</v>
      </c>
      <c r="AN1805" s="34">
        <v>0.28023999999999999</v>
      </c>
      <c r="AO1805" s="34" t="s">
        <v>68</v>
      </c>
      <c r="AP1805" s="34"/>
      <c r="AQ1805" s="34"/>
      <c r="AR1805" s="34" t="s">
        <v>68</v>
      </c>
      <c r="AS1805" s="34"/>
      <c r="AT1805" s="34"/>
      <c r="AU1805" s="34" t="s">
        <v>7750</v>
      </c>
      <c r="AV1805" s="34" t="s">
        <v>7751</v>
      </c>
      <c r="AW1805" s="34">
        <v>0.61285999999999996</v>
      </c>
      <c r="AX1805" s="34" t="s">
        <v>7752</v>
      </c>
      <c r="AY1805" s="34" t="s">
        <v>7753</v>
      </c>
      <c r="AZ1805" s="3">
        <v>12</v>
      </c>
      <c r="BA1805" s="34" t="s">
        <v>60</v>
      </c>
      <c r="BB1805" s="34">
        <v>12</v>
      </c>
      <c r="BC1805" s="34" t="s">
        <v>60</v>
      </c>
      <c r="BD1805" s="34" t="s">
        <v>60</v>
      </c>
      <c r="BE1805" s="34" t="s">
        <v>60</v>
      </c>
      <c r="BF1805" s="34" t="str">
        <f>IFERROR(VLOOKUP(Data_Power_app[[#This Row],[PRO ODER]],'Result'!H:J,3,0),"")</f>
        <v>LAMINATION 2</v>
      </c>
      <c r="BG1805" s="11" t="str">
        <f>IFERROR(VLOOKUP(Data_Power_app[[#This Row],[PRO ODER]]&amp;"LAM",'Real Time'!A:E,4,0),"")</f>
        <v>ML-01</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c r="BJ1805" s="34" t="str">
        <f>IFERROR(VLOOKUP(Data_Power_app[[#This Row],[PRO ODER]],'Plan Lean DC'!A:C,3,0),"")</f>
        <v/>
      </c>
      <c r="BK1805" s="34" t="str">
        <f>IFERROR(VLOOKUP(Data_Power_app[[#This Row],[PRO ODER]]&amp;"LEAN_IN",'Real Time'!A:D,4,0),"")</f>
        <v/>
      </c>
      <c r="BL1805" s="34"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1935</v>
      </c>
      <c r="B1806" s="34" t="s">
        <v>15506</v>
      </c>
      <c r="C1806" s="34" t="s">
        <v>15507</v>
      </c>
      <c r="D1806" s="34" t="s">
        <v>115</v>
      </c>
      <c r="E1806" s="34" t="s">
        <v>116</v>
      </c>
      <c r="F1806" s="34" t="s">
        <v>72</v>
      </c>
      <c r="G1806" s="34">
        <v>62</v>
      </c>
      <c r="H1806" s="4">
        <v>45827</v>
      </c>
      <c r="I1806" s="4">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4" t="s">
        <v>138</v>
      </c>
      <c r="AH1806" s="34" t="s">
        <v>118</v>
      </c>
      <c r="AI1806" s="34" t="s">
        <v>15508</v>
      </c>
      <c r="AJ1806" s="34" t="s">
        <v>74</v>
      </c>
      <c r="AK1806" s="34" t="s">
        <v>98</v>
      </c>
      <c r="AL1806" s="34" t="s">
        <v>4140</v>
      </c>
      <c r="AM1806" s="34" t="s">
        <v>4141</v>
      </c>
      <c r="AN1806" s="34">
        <v>1.4798100000000001</v>
      </c>
      <c r="AO1806" s="34" t="s">
        <v>68</v>
      </c>
      <c r="AP1806" s="34"/>
      <c r="AQ1806" s="34"/>
      <c r="AR1806" s="34" t="s">
        <v>68</v>
      </c>
      <c r="AS1806" s="34"/>
      <c r="AT1806" s="34"/>
      <c r="AU1806" s="34" t="s">
        <v>7750</v>
      </c>
      <c r="AV1806" s="34" t="s">
        <v>7751</v>
      </c>
      <c r="AW1806" s="34">
        <v>3.2363</v>
      </c>
      <c r="AX1806" s="34" t="s">
        <v>15509</v>
      </c>
      <c r="AY1806" s="34" t="s">
        <v>15510</v>
      </c>
      <c r="AZ1806" s="3">
        <v>62</v>
      </c>
      <c r="BA1806" s="34" t="s">
        <v>60</v>
      </c>
      <c r="BB1806" s="34">
        <v>62</v>
      </c>
      <c r="BC1806" s="34" t="s">
        <v>60</v>
      </c>
      <c r="BD1806" s="34" t="s">
        <v>60</v>
      </c>
      <c r="BE1806" s="34" t="s">
        <v>60</v>
      </c>
      <c r="BF1806" s="34" t="str">
        <f>IFERROR(VLOOKUP(Data_Power_app[[#This Row],[PRO ODER]],'Result'!H:J,3,0),"")</f>
        <v>LAMINATION 2</v>
      </c>
      <c r="BG1806" s="11"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1936</v>
      </c>
      <c r="B1807" s="34" t="s">
        <v>15511</v>
      </c>
      <c r="C1807" s="34" t="s">
        <v>15512</v>
      </c>
      <c r="D1807" s="34" t="s">
        <v>115</v>
      </c>
      <c r="E1807" s="34" t="s">
        <v>116</v>
      </c>
      <c r="F1807" s="34" t="s">
        <v>72</v>
      </c>
      <c r="G1807" s="34">
        <v>12</v>
      </c>
      <c r="H1807" s="4">
        <v>45827</v>
      </c>
      <c r="I1807" s="4">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4" t="s">
        <v>138</v>
      </c>
      <c r="AH1807" s="34" t="s">
        <v>118</v>
      </c>
      <c r="AI1807" s="34" t="s">
        <v>15513</v>
      </c>
      <c r="AJ1807" s="34" t="s">
        <v>74</v>
      </c>
      <c r="AK1807" s="34" t="s">
        <v>98</v>
      </c>
      <c r="AL1807" s="34" t="s">
        <v>4140</v>
      </c>
      <c r="AM1807" s="34" t="s">
        <v>4141</v>
      </c>
      <c r="AN1807" s="34">
        <v>0.28023999999999999</v>
      </c>
      <c r="AO1807" s="34" t="s">
        <v>68</v>
      </c>
      <c r="AP1807" s="34"/>
      <c r="AQ1807" s="34"/>
      <c r="AR1807" s="34" t="s">
        <v>68</v>
      </c>
      <c r="AS1807" s="34"/>
      <c r="AT1807" s="34"/>
      <c r="AU1807" s="34" t="s">
        <v>15514</v>
      </c>
      <c r="AV1807" s="34" t="s">
        <v>15515</v>
      </c>
      <c r="AW1807" s="34">
        <v>0.61285999999999996</v>
      </c>
      <c r="AX1807" s="34" t="s">
        <v>4151</v>
      </c>
      <c r="AY1807" s="34" t="s">
        <v>4152</v>
      </c>
      <c r="AZ1807" s="3">
        <v>12</v>
      </c>
      <c r="BA1807" s="34" t="s">
        <v>60</v>
      </c>
      <c r="BB1807" s="34">
        <v>12</v>
      </c>
      <c r="BC1807" s="34" t="s">
        <v>60</v>
      </c>
      <c r="BD1807" s="34" t="s">
        <v>60</v>
      </c>
      <c r="BE1807" s="34" t="s">
        <v>60</v>
      </c>
      <c r="BF1807" s="34" t="str">
        <f>IFERROR(VLOOKUP(Data_Power_app[[#This Row],[PRO ODER]],'Result'!H:J,3,0),"")</f>
        <v>LAMINATION 2</v>
      </c>
      <c r="BG1807" s="11"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
      </c>
      <c r="BL1807" s="34"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1937</v>
      </c>
      <c r="B1808" s="34" t="s">
        <v>15516</v>
      </c>
      <c r="C1808" s="34" t="s">
        <v>15517</v>
      </c>
      <c r="D1808" s="34" t="s">
        <v>115</v>
      </c>
      <c r="E1808" s="34" t="s">
        <v>116</v>
      </c>
      <c r="F1808" s="34" t="s">
        <v>72</v>
      </c>
      <c r="G1808" s="34">
        <v>14</v>
      </c>
      <c r="H1808" s="4">
        <v>45827</v>
      </c>
      <c r="I1808" s="4">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4" t="s">
        <v>138</v>
      </c>
      <c r="AH1808" s="34" t="s">
        <v>5464</v>
      </c>
      <c r="AI1808" s="34" t="s">
        <v>6035</v>
      </c>
      <c r="AJ1808" s="34" t="s">
        <v>74</v>
      </c>
      <c r="AK1808" s="34" t="s">
        <v>98</v>
      </c>
      <c r="AL1808" s="34" t="s">
        <v>5466</v>
      </c>
      <c r="AM1808" s="34" t="s">
        <v>5467</v>
      </c>
      <c r="AN1808" s="34">
        <v>0.3967</v>
      </c>
      <c r="AO1808" s="34" t="s">
        <v>68</v>
      </c>
      <c r="AP1808" s="34"/>
      <c r="AQ1808" s="34"/>
      <c r="AR1808" s="34" t="s">
        <v>68</v>
      </c>
      <c r="AS1808" s="34"/>
      <c r="AT1808" s="34"/>
      <c r="AU1808" s="34" t="s">
        <v>6036</v>
      </c>
      <c r="AV1808" s="34" t="s">
        <v>6037</v>
      </c>
      <c r="AW1808" s="34">
        <v>0.86751999999999996</v>
      </c>
      <c r="AX1808" s="34" t="s">
        <v>6038</v>
      </c>
      <c r="AY1808" s="34" t="s">
        <v>6039</v>
      </c>
      <c r="AZ1808" s="3">
        <v>14</v>
      </c>
      <c r="BA1808" s="34" t="s">
        <v>60</v>
      </c>
      <c r="BB1808" s="34">
        <v>14</v>
      </c>
      <c r="BC1808" s="34" t="s">
        <v>60</v>
      </c>
      <c r="BD1808" s="34" t="s">
        <v>60</v>
      </c>
      <c r="BE1808" s="34" t="s">
        <v>60</v>
      </c>
      <c r="BF1808" s="34" t="str">
        <f>IFERROR(VLOOKUP(Data_Power_app[[#This Row],[PRO ODER]],'Result'!H:J,3,0),"")</f>
        <v>LAMINATION 2</v>
      </c>
      <c r="BG1808" s="11"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1938</v>
      </c>
      <c r="B1809" s="34" t="s">
        <v>15518</v>
      </c>
      <c r="C1809" s="34" t="s">
        <v>15519</v>
      </c>
      <c r="D1809" s="34" t="s">
        <v>115</v>
      </c>
      <c r="E1809" s="34" t="s">
        <v>116</v>
      </c>
      <c r="F1809" s="34" t="s">
        <v>72</v>
      </c>
      <c r="G1809" s="34">
        <v>12</v>
      </c>
      <c r="H1809" s="4">
        <v>45827</v>
      </c>
      <c r="I1809" s="4">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4" t="s">
        <v>138</v>
      </c>
      <c r="AH1809" s="34" t="s">
        <v>5464</v>
      </c>
      <c r="AI1809" s="34" t="s">
        <v>6035</v>
      </c>
      <c r="AJ1809" s="34" t="s">
        <v>74</v>
      </c>
      <c r="AK1809" s="34" t="s">
        <v>98</v>
      </c>
      <c r="AL1809" s="34" t="s">
        <v>5466</v>
      </c>
      <c r="AM1809" s="34" t="s">
        <v>5467</v>
      </c>
      <c r="AN1809" s="34">
        <v>0.34001999999999999</v>
      </c>
      <c r="AO1809" s="34" t="s">
        <v>68</v>
      </c>
      <c r="AP1809" s="34"/>
      <c r="AQ1809" s="34"/>
      <c r="AR1809" s="34" t="s">
        <v>68</v>
      </c>
      <c r="AS1809" s="34"/>
      <c r="AT1809" s="34"/>
      <c r="AU1809" s="34" t="s">
        <v>6036</v>
      </c>
      <c r="AV1809" s="34" t="s">
        <v>6037</v>
      </c>
      <c r="AW1809" s="34">
        <v>0.74358000000000002</v>
      </c>
      <c r="AX1809" s="34" t="s">
        <v>6038</v>
      </c>
      <c r="AY1809" s="34" t="s">
        <v>6039</v>
      </c>
      <c r="AZ1809" s="3">
        <v>12</v>
      </c>
      <c r="BA1809" s="34" t="s">
        <v>60</v>
      </c>
      <c r="BB1809" s="34">
        <v>12</v>
      </c>
      <c r="BC1809" s="34" t="s">
        <v>60</v>
      </c>
      <c r="BD1809" s="34" t="s">
        <v>60</v>
      </c>
      <c r="BE1809" s="34" t="s">
        <v>60</v>
      </c>
      <c r="BF1809" s="34" t="str">
        <f>IFERROR(VLOOKUP(Data_Power_app[[#This Row],[PRO ODER]],'Result'!H:J,3,0),"")</f>
        <v>LAMINATION 2</v>
      </c>
      <c r="BG1809" s="11"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
      </c>
      <c r="BL1809" s="34"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1939</v>
      </c>
      <c r="B1810" s="34" t="s">
        <v>15520</v>
      </c>
      <c r="C1810" s="34" t="s">
        <v>15521</v>
      </c>
      <c r="D1810" s="34" t="s">
        <v>115</v>
      </c>
      <c r="E1810" s="34" t="s">
        <v>116</v>
      </c>
      <c r="F1810" s="34" t="s">
        <v>72</v>
      </c>
      <c r="G1810" s="34">
        <v>10</v>
      </c>
      <c r="H1810" s="4">
        <v>45827</v>
      </c>
      <c r="I1810" s="4">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4" t="s">
        <v>138</v>
      </c>
      <c r="AH1810" s="34" t="s">
        <v>118</v>
      </c>
      <c r="AI1810" s="34" t="s">
        <v>7746</v>
      </c>
      <c r="AJ1810" s="34" t="s">
        <v>74</v>
      </c>
      <c r="AK1810" s="34" t="s">
        <v>98</v>
      </c>
      <c r="AL1810" s="34" t="s">
        <v>4140</v>
      </c>
      <c r="AM1810" s="34" t="s">
        <v>4141</v>
      </c>
      <c r="AN1810" s="34">
        <v>0.23352999999999999</v>
      </c>
      <c r="AO1810" s="34" t="s">
        <v>68</v>
      </c>
      <c r="AP1810" s="34"/>
      <c r="AQ1810" s="34"/>
      <c r="AR1810" s="34" t="s">
        <v>68</v>
      </c>
      <c r="AS1810" s="34"/>
      <c r="AT1810" s="34"/>
      <c r="AU1810" s="34" t="s">
        <v>4142</v>
      </c>
      <c r="AV1810" s="34" t="s">
        <v>4143</v>
      </c>
      <c r="AW1810" s="34">
        <v>0.51071999999999995</v>
      </c>
      <c r="AX1810" s="34" t="s">
        <v>7747</v>
      </c>
      <c r="AY1810" s="34" t="s">
        <v>7748</v>
      </c>
      <c r="AZ1810" s="3">
        <v>10</v>
      </c>
      <c r="BA1810" s="34" t="s">
        <v>60</v>
      </c>
      <c r="BB1810" s="34">
        <v>10</v>
      </c>
      <c r="BC1810" s="34" t="s">
        <v>60</v>
      </c>
      <c r="BD1810" s="34" t="s">
        <v>60</v>
      </c>
      <c r="BE1810" s="34" t="s">
        <v>60</v>
      </c>
      <c r="BF1810" s="34" t="str">
        <f>IFERROR(VLOOKUP(Data_Power_app[[#This Row],[PRO ODER]],'Result'!H:J,3,0),"")</f>
        <v>LAMINATION 2</v>
      </c>
      <c r="BG1810" s="11"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1940</v>
      </c>
      <c r="B1811" s="34" t="s">
        <v>20180</v>
      </c>
      <c r="C1811" s="34" t="s">
        <v>17327</v>
      </c>
      <c r="D1811" s="34" t="s">
        <v>115</v>
      </c>
      <c r="E1811" s="34" t="s">
        <v>116</v>
      </c>
      <c r="F1811" s="34" t="s">
        <v>72</v>
      </c>
      <c r="G1811" s="34">
        <v>10</v>
      </c>
      <c r="H1811" s="4">
        <v>45828</v>
      </c>
      <c r="I1811" s="4">
        <v>45828</v>
      </c>
      <c r="J1811" s="4">
        <v>45828</v>
      </c>
      <c r="K1811" s="4">
        <v>45829</v>
      </c>
      <c r="L1811" s="4">
        <v>45829.180763888886</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4" t="s">
        <v>138</v>
      </c>
      <c r="AH1811" s="34" t="s">
        <v>118</v>
      </c>
      <c r="AI1811" s="34" t="s">
        <v>20181</v>
      </c>
      <c r="AJ1811" s="34" t="s">
        <v>74</v>
      </c>
      <c r="AK1811" s="34" t="s">
        <v>98</v>
      </c>
      <c r="AL1811" s="34" t="s">
        <v>4140</v>
      </c>
      <c r="AM1811" s="34" t="s">
        <v>4141</v>
      </c>
      <c r="AN1811" s="34">
        <v>0.23352999999999999</v>
      </c>
      <c r="AO1811" s="34" t="s">
        <v>68</v>
      </c>
      <c r="AP1811" s="34"/>
      <c r="AQ1811" s="34"/>
      <c r="AR1811" s="34" t="s">
        <v>68</v>
      </c>
      <c r="AS1811" s="34"/>
      <c r="AT1811" s="34"/>
      <c r="AU1811" s="34" t="s">
        <v>20182</v>
      </c>
      <c r="AV1811" s="34" t="s">
        <v>20183</v>
      </c>
      <c r="AW1811" s="34">
        <v>0.51071999999999995</v>
      </c>
      <c r="AX1811" s="34" t="s">
        <v>20184</v>
      </c>
      <c r="AY1811" s="34" t="s">
        <v>20185</v>
      </c>
      <c r="AZ1811" s="3">
        <v>10</v>
      </c>
      <c r="BA1811" s="34" t="s">
        <v>60</v>
      </c>
      <c r="BB1811" s="34">
        <v>10</v>
      </c>
      <c r="BC1811" s="34" t="s">
        <v>60</v>
      </c>
      <c r="BD1811" s="34" t="s">
        <v>60</v>
      </c>
      <c r="BE1811" s="34" t="s">
        <v>60</v>
      </c>
      <c r="BF1811" s="34" t="str">
        <f>IFERROR(VLOOKUP(Data_Power_app[[#This Row],[PRO ODER]],'Result'!H:J,3,0),"")</f>
        <v>LAMINATION 1</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1941</v>
      </c>
      <c r="B1812" s="34" t="s">
        <v>15522</v>
      </c>
      <c r="C1812" s="34" t="s">
        <v>15523</v>
      </c>
      <c r="D1812" s="34" t="s">
        <v>115</v>
      </c>
      <c r="E1812" s="34" t="s">
        <v>116</v>
      </c>
      <c r="F1812" s="34" t="s">
        <v>72</v>
      </c>
      <c r="G1812" s="34">
        <v>28</v>
      </c>
      <c r="H1812" s="4">
        <v>45827</v>
      </c>
      <c r="I1812" s="4">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4" t="s">
        <v>138</v>
      </c>
      <c r="AH1812" s="34" t="s">
        <v>118</v>
      </c>
      <c r="AI1812" s="34" t="s">
        <v>7766</v>
      </c>
      <c r="AJ1812" s="34" t="s">
        <v>74</v>
      </c>
      <c r="AK1812" s="34" t="s">
        <v>98</v>
      </c>
      <c r="AL1812" s="34" t="s">
        <v>4140</v>
      </c>
      <c r="AM1812" s="34" t="s">
        <v>4141</v>
      </c>
      <c r="AN1812" s="34">
        <v>0.65388000000000002</v>
      </c>
      <c r="AO1812" s="34" t="s">
        <v>68</v>
      </c>
      <c r="AP1812" s="34"/>
      <c r="AQ1812" s="34"/>
      <c r="AR1812" s="34" t="s">
        <v>68</v>
      </c>
      <c r="AS1812" s="34"/>
      <c r="AT1812" s="34"/>
      <c r="AU1812" s="34" t="s">
        <v>7750</v>
      </c>
      <c r="AV1812" s="34" t="s">
        <v>7751</v>
      </c>
      <c r="AW1812" s="34">
        <v>1.43</v>
      </c>
      <c r="AX1812" s="34" t="s">
        <v>4687</v>
      </c>
      <c r="AY1812" s="34" t="s">
        <v>4688</v>
      </c>
      <c r="AZ1812" s="3">
        <v>28</v>
      </c>
      <c r="BA1812" s="34" t="s">
        <v>60</v>
      </c>
      <c r="BB1812" s="34">
        <v>28</v>
      </c>
      <c r="BC1812" s="34" t="s">
        <v>60</v>
      </c>
      <c r="BD1812" s="34" t="s">
        <v>60</v>
      </c>
      <c r="BE1812" s="34" t="s">
        <v>60</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1942</v>
      </c>
      <c r="B1813" s="34" t="s">
        <v>15524</v>
      </c>
      <c r="C1813" s="34" t="s">
        <v>15525</v>
      </c>
      <c r="D1813" s="34" t="s">
        <v>115</v>
      </c>
      <c r="E1813" s="34" t="s">
        <v>116</v>
      </c>
      <c r="F1813" s="34" t="s">
        <v>72</v>
      </c>
      <c r="G1813" s="34">
        <v>46</v>
      </c>
      <c r="H1813" s="4">
        <v>45827</v>
      </c>
      <c r="I1813" s="4">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4" t="s">
        <v>138</v>
      </c>
      <c r="AH1813" s="34" t="s">
        <v>118</v>
      </c>
      <c r="AI1813" s="34" t="s">
        <v>15526</v>
      </c>
      <c r="AJ1813" s="34" t="s">
        <v>74</v>
      </c>
      <c r="AK1813" s="34" t="s">
        <v>98</v>
      </c>
      <c r="AL1813" s="34" t="s">
        <v>4140</v>
      </c>
      <c r="AM1813" s="34" t="s">
        <v>4141</v>
      </c>
      <c r="AN1813" s="34">
        <v>1.07423</v>
      </c>
      <c r="AO1813" s="34" t="s">
        <v>68</v>
      </c>
      <c r="AP1813" s="34"/>
      <c r="AQ1813" s="34"/>
      <c r="AR1813" s="34" t="s">
        <v>68</v>
      </c>
      <c r="AS1813" s="34"/>
      <c r="AT1813" s="34"/>
      <c r="AU1813" s="34" t="s">
        <v>4142</v>
      </c>
      <c r="AV1813" s="34" t="s">
        <v>4143</v>
      </c>
      <c r="AW1813" s="34">
        <v>2.3492799999999998</v>
      </c>
      <c r="AX1813" s="34" t="s">
        <v>15527</v>
      </c>
      <c r="AY1813" s="34" t="s">
        <v>15528</v>
      </c>
      <c r="AZ1813" s="3">
        <v>46</v>
      </c>
      <c r="BA1813" s="34" t="s">
        <v>60</v>
      </c>
      <c r="BB1813" s="34">
        <v>46</v>
      </c>
      <c r="BC1813" s="34" t="s">
        <v>60</v>
      </c>
      <c r="BD1813" s="34" t="s">
        <v>60</v>
      </c>
      <c r="BE1813" s="34" t="s">
        <v>60</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1943</v>
      </c>
      <c r="B1814" s="34" t="s">
        <v>15529</v>
      </c>
      <c r="C1814" s="34" t="s">
        <v>15530</v>
      </c>
      <c r="D1814" s="34" t="s">
        <v>115</v>
      </c>
      <c r="E1814" s="34" t="s">
        <v>116</v>
      </c>
      <c r="F1814" s="34" t="s">
        <v>72</v>
      </c>
      <c r="G1814" s="34">
        <v>66</v>
      </c>
      <c r="H1814" s="4">
        <v>45827</v>
      </c>
      <c r="I1814" s="4">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4" t="s">
        <v>138</v>
      </c>
      <c r="AH1814" s="34" t="s">
        <v>118</v>
      </c>
      <c r="AI1814" s="34" t="s">
        <v>15531</v>
      </c>
      <c r="AJ1814" s="34" t="s">
        <v>74</v>
      </c>
      <c r="AK1814" s="34" t="s">
        <v>98</v>
      </c>
      <c r="AL1814" s="34" t="s">
        <v>4140</v>
      </c>
      <c r="AM1814" s="34" t="s">
        <v>4141</v>
      </c>
      <c r="AN1814" s="34">
        <v>1.54129</v>
      </c>
      <c r="AO1814" s="34" t="s">
        <v>68</v>
      </c>
      <c r="AP1814" s="34"/>
      <c r="AQ1814" s="34"/>
      <c r="AR1814" s="34" t="s">
        <v>68</v>
      </c>
      <c r="AS1814" s="34"/>
      <c r="AT1814" s="34"/>
      <c r="AU1814" s="34" t="s">
        <v>4142</v>
      </c>
      <c r="AV1814" s="34" t="s">
        <v>4143</v>
      </c>
      <c r="AW1814" s="34">
        <v>3.3707199999999999</v>
      </c>
      <c r="AX1814" s="34" t="s">
        <v>15532</v>
      </c>
      <c r="AY1814" s="34" t="s">
        <v>15533</v>
      </c>
      <c r="AZ1814" s="3">
        <v>66</v>
      </c>
      <c r="BA1814" s="34" t="s">
        <v>60</v>
      </c>
      <c r="BB1814" s="34">
        <v>66</v>
      </c>
      <c r="BC1814" s="34" t="s">
        <v>60</v>
      </c>
      <c r="BD1814" s="34" t="s">
        <v>60</v>
      </c>
      <c r="BE1814" s="34" t="s">
        <v>60</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1944</v>
      </c>
      <c r="B1815" s="34" t="s">
        <v>15534</v>
      </c>
      <c r="C1815" s="34" t="s">
        <v>15535</v>
      </c>
      <c r="D1815" s="34" t="s">
        <v>115</v>
      </c>
      <c r="E1815" s="34" t="s">
        <v>116</v>
      </c>
      <c r="F1815" s="34" t="s">
        <v>72</v>
      </c>
      <c r="G1815" s="34">
        <v>16</v>
      </c>
      <c r="H1815" s="4">
        <v>45827</v>
      </c>
      <c r="I1815" s="4">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4" t="s">
        <v>138</v>
      </c>
      <c r="AH1815" s="34" t="s">
        <v>118</v>
      </c>
      <c r="AI1815" s="34" t="s">
        <v>4684</v>
      </c>
      <c r="AJ1815" s="34" t="s">
        <v>74</v>
      </c>
      <c r="AK1815" s="34" t="s">
        <v>98</v>
      </c>
      <c r="AL1815" s="34" t="s">
        <v>4140</v>
      </c>
      <c r="AM1815" s="34" t="s">
        <v>4141</v>
      </c>
      <c r="AN1815" s="34">
        <v>0.37364999999999998</v>
      </c>
      <c r="AO1815" s="34" t="s">
        <v>68</v>
      </c>
      <c r="AP1815" s="34"/>
      <c r="AQ1815" s="34"/>
      <c r="AR1815" s="34" t="s">
        <v>68</v>
      </c>
      <c r="AS1815" s="34"/>
      <c r="AT1815" s="34"/>
      <c r="AU1815" s="34" t="s">
        <v>4685</v>
      </c>
      <c r="AV1815" s="34" t="s">
        <v>4686</v>
      </c>
      <c r="AW1815" s="34">
        <v>0.81713999999999998</v>
      </c>
      <c r="AX1815" s="34" t="s">
        <v>4687</v>
      </c>
      <c r="AY1815" s="34" t="s">
        <v>4688</v>
      </c>
      <c r="AZ1815" s="3">
        <v>16</v>
      </c>
      <c r="BA1815" s="34" t="s">
        <v>60</v>
      </c>
      <c r="BB1815" s="34">
        <v>16</v>
      </c>
      <c r="BC1815" s="34" t="s">
        <v>60</v>
      </c>
      <c r="BD1815" s="34" t="s">
        <v>60</v>
      </c>
      <c r="BE1815" s="34" t="s">
        <v>60</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1945</v>
      </c>
      <c r="B1816" s="34" t="s">
        <v>15536</v>
      </c>
      <c r="C1816" s="34" t="s">
        <v>15537</v>
      </c>
      <c r="D1816" s="34" t="s">
        <v>115</v>
      </c>
      <c r="E1816" s="34" t="s">
        <v>116</v>
      </c>
      <c r="F1816" s="34" t="s">
        <v>72</v>
      </c>
      <c r="G1816" s="34">
        <v>52</v>
      </c>
      <c r="H1816" s="4">
        <v>45827</v>
      </c>
      <c r="I1816" s="4">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4" t="s">
        <v>138</v>
      </c>
      <c r="AH1816" s="34" t="s">
        <v>118</v>
      </c>
      <c r="AI1816" s="34" t="s">
        <v>4684</v>
      </c>
      <c r="AJ1816" s="34" t="s">
        <v>74</v>
      </c>
      <c r="AK1816" s="34" t="s">
        <v>98</v>
      </c>
      <c r="AL1816" s="34" t="s">
        <v>4140</v>
      </c>
      <c r="AM1816" s="34" t="s">
        <v>4141</v>
      </c>
      <c r="AN1816" s="34">
        <v>1.21435</v>
      </c>
      <c r="AO1816" s="34" t="s">
        <v>68</v>
      </c>
      <c r="AP1816" s="34"/>
      <c r="AQ1816" s="34"/>
      <c r="AR1816" s="34" t="s">
        <v>68</v>
      </c>
      <c r="AS1816" s="34"/>
      <c r="AT1816" s="34"/>
      <c r="AU1816" s="34" t="s">
        <v>4685</v>
      </c>
      <c r="AV1816" s="34" t="s">
        <v>4686</v>
      </c>
      <c r="AW1816" s="34">
        <v>2.6557200000000001</v>
      </c>
      <c r="AX1816" s="34" t="s">
        <v>4687</v>
      </c>
      <c r="AY1816" s="34" t="s">
        <v>4688</v>
      </c>
      <c r="AZ1816" s="3">
        <v>52</v>
      </c>
      <c r="BA1816" s="34" t="s">
        <v>60</v>
      </c>
      <c r="BB1816" s="34">
        <v>52</v>
      </c>
      <c r="BC1816" s="34" t="s">
        <v>60</v>
      </c>
      <c r="BD1816" s="34" t="s">
        <v>60</v>
      </c>
      <c r="BE1816" s="34" t="s">
        <v>60</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1946</v>
      </c>
      <c r="B1817" s="34" t="s">
        <v>15538</v>
      </c>
      <c r="C1817" s="34" t="s">
        <v>15539</v>
      </c>
      <c r="D1817" s="34" t="s">
        <v>115</v>
      </c>
      <c r="E1817" s="34" t="s">
        <v>116</v>
      </c>
      <c r="F1817" s="34" t="s">
        <v>72</v>
      </c>
      <c r="G1817" s="34">
        <v>22</v>
      </c>
      <c r="H1817" s="4">
        <v>45827</v>
      </c>
      <c r="I1817" s="4">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4" t="s">
        <v>138</v>
      </c>
      <c r="AH1817" s="34" t="s">
        <v>7754</v>
      </c>
      <c r="AI1817" s="34" t="s">
        <v>15540</v>
      </c>
      <c r="AJ1817" s="34" t="s">
        <v>74</v>
      </c>
      <c r="AK1817" s="34" t="s">
        <v>98</v>
      </c>
      <c r="AL1817" s="34" t="s">
        <v>4140</v>
      </c>
      <c r="AM1817" s="34" t="s">
        <v>4141</v>
      </c>
      <c r="AN1817" s="34">
        <v>0.51376999999999995</v>
      </c>
      <c r="AO1817" s="34" t="s">
        <v>68</v>
      </c>
      <c r="AP1817" s="34"/>
      <c r="AQ1817" s="34"/>
      <c r="AR1817" s="34" t="s">
        <v>68</v>
      </c>
      <c r="AS1817" s="34"/>
      <c r="AT1817" s="34"/>
      <c r="AU1817" s="34" t="s">
        <v>15541</v>
      </c>
      <c r="AV1817" s="34" t="s">
        <v>15542</v>
      </c>
      <c r="AW1817" s="34">
        <v>1.12358</v>
      </c>
      <c r="AX1817" s="34" t="s">
        <v>4687</v>
      </c>
      <c r="AY1817" s="34" t="s">
        <v>4688</v>
      </c>
      <c r="AZ1817" s="3">
        <v>22</v>
      </c>
      <c r="BA1817" s="34" t="s">
        <v>60</v>
      </c>
      <c r="BB1817" s="34">
        <v>22</v>
      </c>
      <c r="BC1817" s="34" t="s">
        <v>60</v>
      </c>
      <c r="BD1817" s="34" t="s">
        <v>60</v>
      </c>
      <c r="BE1817" s="34" t="s">
        <v>60</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1947</v>
      </c>
      <c r="B1818" s="34" t="s">
        <v>15543</v>
      </c>
      <c r="C1818" s="34" t="s">
        <v>15544</v>
      </c>
      <c r="D1818" s="34" t="s">
        <v>84</v>
      </c>
      <c r="E1818" s="34" t="s">
        <v>177</v>
      </c>
      <c r="F1818" s="34" t="s">
        <v>72</v>
      </c>
      <c r="G1818" s="34">
        <v>1928</v>
      </c>
      <c r="H1818" s="4">
        <v>45827</v>
      </c>
      <c r="I1818" s="4">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v>45831</v>
      </c>
      <c r="AG1818" s="34" t="s">
        <v>828</v>
      </c>
      <c r="AH1818" s="34" t="s">
        <v>1735</v>
      </c>
      <c r="AI1818" s="34" t="s">
        <v>5215</v>
      </c>
      <c r="AJ1818" s="34" t="s">
        <v>74</v>
      </c>
      <c r="AK1818" s="34" t="s">
        <v>98</v>
      </c>
      <c r="AL1818" s="34" t="s">
        <v>214</v>
      </c>
      <c r="AM1818" s="34" t="s">
        <v>215</v>
      </c>
      <c r="AN1818" s="34">
        <v>45.38541</v>
      </c>
      <c r="AO1818" s="34" t="s">
        <v>68</v>
      </c>
      <c r="AP1818" s="34"/>
      <c r="AQ1818" s="34"/>
      <c r="AR1818" s="34" t="s">
        <v>68</v>
      </c>
      <c r="AS1818" s="34"/>
      <c r="AT1818" s="34"/>
      <c r="AU1818" s="34" t="s">
        <v>198</v>
      </c>
      <c r="AV1818" s="34" t="s">
        <v>199</v>
      </c>
      <c r="AW1818" s="34">
        <v>99.258920000000003</v>
      </c>
      <c r="AX1818" s="34" t="s">
        <v>5216</v>
      </c>
      <c r="AY1818" s="34" t="s">
        <v>5217</v>
      </c>
      <c r="AZ1818" s="3">
        <v>1916</v>
      </c>
      <c r="BA1818" s="34" t="s">
        <v>60</v>
      </c>
      <c r="BB1818" s="34">
        <v>1928</v>
      </c>
      <c r="BC1818" s="34" t="s">
        <v>60</v>
      </c>
      <c r="BD1818" s="34" t="s">
        <v>60</v>
      </c>
      <c r="BE1818" s="34" t="s">
        <v>60</v>
      </c>
      <c r="BF1818" s="34" t="str">
        <f>IFERROR(VLOOKUP(Data_Power_app[[#This Row],[PRO ODER]],'Result'!H:J,3,0),"")</f>
        <v>LAMINATION 3</v>
      </c>
      <c r="BG1818" s="11" t="str">
        <f>IFERROR(VLOOKUP(Data_Power_app[[#This Row],[PRO ODER]]&amp;"LAM",'Real Time'!A:E,4,0),"")</f>
        <v>ML-02</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c r="BJ1818" s="34" t="str">
        <f>IFERROR(VLOOKUP(Data_Power_app[[#This Row],[PRO ODER]],'Plan Lean DC'!A:C,3,0),"")</f>
        <v/>
      </c>
      <c r="BK1818" s="34" t="str">
        <f>IFERROR(VLOOKUP(Data_Power_app[[#This Row],[PRO ODER]]&amp;"LEAN_IN",'Real Time'!A:D,4,0),"")</f>
        <v>LEAN-08</v>
      </c>
      <c r="BL1818" s="34"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1948</v>
      </c>
      <c r="B1819" s="34" t="s">
        <v>6615</v>
      </c>
      <c r="C1819" s="34" t="s">
        <v>6616</v>
      </c>
      <c r="D1819" s="34" t="s">
        <v>75</v>
      </c>
      <c r="E1819" s="34" t="s">
        <v>363</v>
      </c>
      <c r="F1819" s="34" t="s">
        <v>59</v>
      </c>
      <c r="G1819" s="34">
        <v>2611</v>
      </c>
      <c r="H1819" s="4">
        <v>45822</v>
      </c>
      <c r="I1819" s="4">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v>45829.859942129631</v>
      </c>
      <c r="Y1819" s="4" t="s">
        <v>77</v>
      </c>
      <c r="Z1819" s="4">
        <v>45831</v>
      </c>
      <c r="AA1819" s="4"/>
      <c r="AB1819" s="4" t="s">
        <v>60</v>
      </c>
      <c r="AC1819" s="4">
        <v>45832</v>
      </c>
      <c r="AD1819" s="4">
        <v>45833</v>
      </c>
      <c r="AE1819" s="4">
        <v>45835</v>
      </c>
      <c r="AF1819" s="4"/>
      <c r="AG1819" s="34" t="s">
        <v>95</v>
      </c>
      <c r="AH1819" s="34" t="s">
        <v>6617</v>
      </c>
      <c r="AI1819" s="34" t="s">
        <v>6618</v>
      </c>
      <c r="AJ1819" s="34" t="s">
        <v>161</v>
      </c>
      <c r="AK1819" s="34" t="s">
        <v>65</v>
      </c>
      <c r="AL1819" s="34" t="s">
        <v>163</v>
      </c>
      <c r="AM1819" s="34" t="s">
        <v>164</v>
      </c>
      <c r="AN1819" s="34">
        <v>95.085650000000001</v>
      </c>
      <c r="AO1819" s="34" t="s">
        <v>82</v>
      </c>
      <c r="AP1819" s="34" t="s">
        <v>83</v>
      </c>
      <c r="AQ1819" s="34">
        <v>82.381349999999998</v>
      </c>
      <c r="AR1819" s="34" t="s">
        <v>68</v>
      </c>
      <c r="AS1819" s="34"/>
      <c r="AT1819" s="34"/>
      <c r="AU1819" s="34" t="s">
        <v>365</v>
      </c>
      <c r="AV1819" s="34" t="s">
        <v>366</v>
      </c>
      <c r="AW1819" s="34">
        <v>176.76143999999999</v>
      </c>
      <c r="AX1819" s="34" t="s">
        <v>6619</v>
      </c>
      <c r="AY1819" s="34" t="s">
        <v>6620</v>
      </c>
      <c r="AZ1819" s="3">
        <v>2539</v>
      </c>
      <c r="BA1819" s="34" t="s">
        <v>60</v>
      </c>
      <c r="BB1819" s="34">
        <v>2611</v>
      </c>
      <c r="BC1819" s="34" t="s">
        <v>60</v>
      </c>
      <c r="BD1819" s="34" t="s">
        <v>60</v>
      </c>
      <c r="BE1819" s="34" t="s">
        <v>60</v>
      </c>
      <c r="BF1819" s="34" t="str">
        <f>IFERROR(VLOOKUP(Data_Power_app[[#This Row],[PRO ODER]],'Result'!H:J,3,0),"")</f>
        <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c r="BJ1819" s="34" t="str">
        <f>IFERROR(VLOOKUP(Data_Power_app[[#This Row],[PRO ODER]],'Plan Lean DC'!A:C,3,0),"")</f>
        <v/>
      </c>
      <c r="BK1819" s="34" t="str">
        <f>IFERROR(VLOOKUP(Data_Power_app[[#This Row],[PRO ODER]]&amp;"LEAN_IN",'Real Time'!A:D,4,0),"")</f>
        <v>LEANLINE1_2</v>
      </c>
      <c r="BL1819" s="34"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1949</v>
      </c>
      <c r="B1820" s="34" t="s">
        <v>6669</v>
      </c>
      <c r="C1820" s="34" t="s">
        <v>6670</v>
      </c>
      <c r="D1820" s="34" t="s">
        <v>75</v>
      </c>
      <c r="E1820" s="34" t="s">
        <v>363</v>
      </c>
      <c r="F1820" s="34" t="s">
        <v>59</v>
      </c>
      <c r="G1820" s="34">
        <v>714</v>
      </c>
      <c r="H1820" s="4">
        <v>45822</v>
      </c>
      <c r="I1820" s="4">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4" t="s">
        <v>62</v>
      </c>
      <c r="AH1820" s="34" t="s">
        <v>6617</v>
      </c>
      <c r="AI1820" s="34" t="s">
        <v>6618</v>
      </c>
      <c r="AJ1820" s="34" t="s">
        <v>161</v>
      </c>
      <c r="AK1820" s="34" t="s">
        <v>65</v>
      </c>
      <c r="AL1820" s="34" t="s">
        <v>163</v>
      </c>
      <c r="AM1820" s="34" t="s">
        <v>164</v>
      </c>
      <c r="AN1820" s="34">
        <v>25.730630000000001</v>
      </c>
      <c r="AO1820" s="34" t="s">
        <v>82</v>
      </c>
      <c r="AP1820" s="34" t="s">
        <v>83</v>
      </c>
      <c r="AQ1820" s="34">
        <v>22.285240000000002</v>
      </c>
      <c r="AR1820" s="34" t="s">
        <v>68</v>
      </c>
      <c r="AS1820" s="34"/>
      <c r="AT1820" s="34"/>
      <c r="AU1820" s="34" t="s">
        <v>365</v>
      </c>
      <c r="AV1820" s="34" t="s">
        <v>366</v>
      </c>
      <c r="AW1820" s="34">
        <v>47.832740000000001</v>
      </c>
      <c r="AX1820" s="34" t="s">
        <v>6619</v>
      </c>
      <c r="AY1820" s="34" t="s">
        <v>6620</v>
      </c>
      <c r="AZ1820" s="3">
        <v>714</v>
      </c>
      <c r="BA1820" s="34" t="s">
        <v>60</v>
      </c>
      <c r="BB1820" s="34">
        <v>714</v>
      </c>
      <c r="BC1820" s="34" t="s">
        <v>60</v>
      </c>
      <c r="BD1820" s="34" t="s">
        <v>60</v>
      </c>
      <c r="BE1820" s="34" t="s">
        <v>60</v>
      </c>
      <c r="BF1820" s="34" t="str">
        <f>IFERROR(VLOOKUP(Data_Power_app[[#This Row],[PRO ODER]],'Result'!H:J,3,0),"")</f>
        <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c r="BJ1820" s="34" t="str">
        <f>IFERROR(VLOOKUP(Data_Power_app[[#This Row],[PRO ODER]],'Plan Lean DC'!A:C,3,0),"")</f>
        <v/>
      </c>
      <c r="BK1820" s="34" t="str">
        <f>IFERROR(VLOOKUP(Data_Power_app[[#This Row],[PRO ODER]]&amp;"LEAN_IN",'Real Time'!A:D,4,0),"")</f>
        <v>LEANLINE1_2</v>
      </c>
      <c r="BL1820" s="34"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1950</v>
      </c>
      <c r="B1821" s="34" t="s">
        <v>15545</v>
      </c>
      <c r="C1821" s="34" t="s">
        <v>15546</v>
      </c>
      <c r="D1821" s="34" t="s">
        <v>115</v>
      </c>
      <c r="E1821" s="34" t="s">
        <v>116</v>
      </c>
      <c r="F1821" s="34" t="s">
        <v>72</v>
      </c>
      <c r="G1821" s="34">
        <v>14</v>
      </c>
      <c r="H1821" s="4">
        <v>45827</v>
      </c>
      <c r="I1821" s="4">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4" t="s">
        <v>138</v>
      </c>
      <c r="AH1821" s="34" t="s">
        <v>118</v>
      </c>
      <c r="AI1821" s="34" t="s">
        <v>15526</v>
      </c>
      <c r="AJ1821" s="34" t="s">
        <v>74</v>
      </c>
      <c r="AK1821" s="34" t="s">
        <v>98</v>
      </c>
      <c r="AL1821" s="34" t="s">
        <v>4140</v>
      </c>
      <c r="AM1821" s="34" t="s">
        <v>4141</v>
      </c>
      <c r="AN1821" s="34">
        <v>0.26224999999999998</v>
      </c>
      <c r="AO1821" s="34" t="s">
        <v>68</v>
      </c>
      <c r="AP1821" s="34"/>
      <c r="AQ1821" s="34"/>
      <c r="AR1821" s="34" t="s">
        <v>68</v>
      </c>
      <c r="AS1821" s="34"/>
      <c r="AT1821" s="34"/>
      <c r="AU1821" s="34" t="s">
        <v>4142</v>
      </c>
      <c r="AV1821" s="34" t="s">
        <v>4143</v>
      </c>
      <c r="AW1821" s="34">
        <v>0.57342000000000004</v>
      </c>
      <c r="AX1821" s="34" t="s">
        <v>15527</v>
      </c>
      <c r="AY1821" s="34" t="s">
        <v>15528</v>
      </c>
      <c r="AZ1821" s="3">
        <v>14</v>
      </c>
      <c r="BA1821" s="34" t="s">
        <v>60</v>
      </c>
      <c r="BB1821" s="34">
        <v>14</v>
      </c>
      <c r="BC1821" s="34" t="s">
        <v>60</v>
      </c>
      <c r="BD1821" s="34" t="s">
        <v>60</v>
      </c>
      <c r="BE1821" s="34" t="s">
        <v>60</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1951</v>
      </c>
      <c r="B1822" s="34" t="s">
        <v>6621</v>
      </c>
      <c r="C1822" s="34" t="s">
        <v>6622</v>
      </c>
      <c r="D1822" s="34" t="s">
        <v>203</v>
      </c>
      <c r="E1822" s="34" t="s">
        <v>110</v>
      </c>
      <c r="F1822" s="34" t="s">
        <v>59</v>
      </c>
      <c r="G1822" s="34">
        <v>930</v>
      </c>
      <c r="H1822" s="4">
        <v>45822</v>
      </c>
      <c r="I1822" s="4">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4" t="s">
        <v>62</v>
      </c>
      <c r="AH1822" s="34" t="s">
        <v>341</v>
      </c>
      <c r="AI1822" s="34" t="s">
        <v>448</v>
      </c>
      <c r="AJ1822" s="34" t="s">
        <v>342</v>
      </c>
      <c r="AK1822" s="34" t="s">
        <v>98</v>
      </c>
      <c r="AL1822" s="34" t="s">
        <v>416</v>
      </c>
      <c r="AM1822" s="34" t="s">
        <v>417</v>
      </c>
      <c r="AN1822" s="34">
        <v>15.340339999999999</v>
      </c>
      <c r="AO1822" s="34" t="s">
        <v>68</v>
      </c>
      <c r="AP1822" s="34"/>
      <c r="AQ1822" s="34"/>
      <c r="AR1822" s="34" t="s">
        <v>68</v>
      </c>
      <c r="AS1822" s="34"/>
      <c r="AT1822" s="34"/>
      <c r="AU1822" s="34" t="s">
        <v>352</v>
      </c>
      <c r="AV1822" s="34" t="s">
        <v>353</v>
      </c>
      <c r="AW1822" s="34">
        <v>67.099630000000005</v>
      </c>
      <c r="AX1822" s="34" t="s">
        <v>449</v>
      </c>
      <c r="AY1822" s="34" t="s">
        <v>450</v>
      </c>
      <c r="AZ1822" s="3">
        <v>930</v>
      </c>
      <c r="BA1822" s="34" t="s">
        <v>60</v>
      </c>
      <c r="BB1822" s="34">
        <v>930</v>
      </c>
      <c r="BC1822" s="34" t="s">
        <v>60</v>
      </c>
      <c r="BD1822" s="34" t="s">
        <v>60</v>
      </c>
      <c r="BE1822" s="34" t="s">
        <v>60</v>
      </c>
      <c r="BF1822" s="34" t="str">
        <f>IFERROR(VLOOKUP(Data_Power_app[[#This Row],[PRO ODER]],'Result'!H:J,3,0),"")</f>
        <v/>
      </c>
      <c r="BG1822" s="11"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c r="BJ1822" s="34" t="str">
        <f>IFERROR(VLOOKUP(Data_Power_app[[#This Row],[PRO ODER]],'Plan Lean DC'!A:C,3,0),"")</f>
        <v/>
      </c>
      <c r="BK1822" s="34" t="str">
        <f>IFERROR(VLOOKUP(Data_Power_app[[#This Row],[PRO ODER]]&amp;"LEAN_IN",'Real Time'!A:D,4,0),"")</f>
        <v>LEAN-03</v>
      </c>
      <c r="BL1822" s="34"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1952</v>
      </c>
      <c r="B1823" s="34" t="s">
        <v>15547</v>
      </c>
      <c r="C1823" s="34" t="s">
        <v>15548</v>
      </c>
      <c r="D1823" s="34" t="s">
        <v>203</v>
      </c>
      <c r="E1823" s="34" t="s">
        <v>110</v>
      </c>
      <c r="F1823" s="34" t="s">
        <v>72</v>
      </c>
      <c r="G1823" s="34">
        <v>3378</v>
      </c>
      <c r="H1823" s="4">
        <v>45827</v>
      </c>
      <c r="I1823" s="4">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4" t="s">
        <v>138</v>
      </c>
      <c r="AH1823" s="34" t="s">
        <v>262</v>
      </c>
      <c r="AI1823" s="34" t="s">
        <v>15549</v>
      </c>
      <c r="AJ1823" s="34" t="s">
        <v>74</v>
      </c>
      <c r="AK1823" s="34" t="s">
        <v>98</v>
      </c>
      <c r="AL1823" s="34" t="s">
        <v>263</v>
      </c>
      <c r="AM1823" s="34" t="s">
        <v>264</v>
      </c>
      <c r="AN1823" s="34">
        <v>89.251080000000002</v>
      </c>
      <c r="AO1823" s="34" t="s">
        <v>68</v>
      </c>
      <c r="AP1823" s="34"/>
      <c r="AQ1823" s="34"/>
      <c r="AR1823" s="34" t="s">
        <v>68</v>
      </c>
      <c r="AS1823" s="34"/>
      <c r="AT1823" s="34"/>
      <c r="AU1823" s="34" t="s">
        <v>265</v>
      </c>
      <c r="AV1823" s="34" t="s">
        <v>266</v>
      </c>
      <c r="AW1823" s="34">
        <v>195.17454000000001</v>
      </c>
      <c r="AX1823" s="34" t="s">
        <v>15550</v>
      </c>
      <c r="AY1823" s="34" t="s">
        <v>15551</v>
      </c>
      <c r="AZ1823" s="3">
        <v>3378</v>
      </c>
      <c r="BA1823" s="34" t="s">
        <v>194</v>
      </c>
      <c r="BB1823" s="34">
        <v>3378</v>
      </c>
      <c r="BC1823" s="34" t="s">
        <v>60</v>
      </c>
      <c r="BD1823" s="34" t="s">
        <v>60</v>
      </c>
      <c r="BE1823" s="34" t="s">
        <v>267</v>
      </c>
      <c r="BF1823" s="34" t="str">
        <f>IFERROR(VLOOKUP(Data_Power_app[[#This Row],[PRO ODER]],'Result'!H:J,3,0),"")</f>
        <v>LAMINATION 3</v>
      </c>
      <c r="BG1823" s="11"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1953</v>
      </c>
      <c r="B1824" s="34" t="s">
        <v>15552</v>
      </c>
      <c r="C1824" s="34" t="s">
        <v>15553</v>
      </c>
      <c r="D1824" s="34" t="s">
        <v>203</v>
      </c>
      <c r="E1824" s="34" t="s">
        <v>110</v>
      </c>
      <c r="F1824" s="34" t="s">
        <v>72</v>
      </c>
      <c r="G1824" s="34">
        <v>2742</v>
      </c>
      <c r="H1824" s="4">
        <v>45827</v>
      </c>
      <c r="I1824" s="4">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4" t="s">
        <v>138</v>
      </c>
      <c r="AH1824" s="34" t="s">
        <v>262</v>
      </c>
      <c r="AI1824" s="34" t="s">
        <v>15549</v>
      </c>
      <c r="AJ1824" s="34" t="s">
        <v>74</v>
      </c>
      <c r="AK1824" s="34" t="s">
        <v>98</v>
      </c>
      <c r="AL1824" s="34" t="s">
        <v>263</v>
      </c>
      <c r="AM1824" s="34" t="s">
        <v>264</v>
      </c>
      <c r="AN1824" s="34">
        <v>72.409229999999994</v>
      </c>
      <c r="AO1824" s="34" t="s">
        <v>68</v>
      </c>
      <c r="AP1824" s="34"/>
      <c r="AQ1824" s="34"/>
      <c r="AR1824" s="34" t="s">
        <v>68</v>
      </c>
      <c r="AS1824" s="34"/>
      <c r="AT1824" s="34"/>
      <c r="AU1824" s="34" t="s">
        <v>265</v>
      </c>
      <c r="AV1824" s="34" t="s">
        <v>266</v>
      </c>
      <c r="AW1824" s="34">
        <v>158.34470999999999</v>
      </c>
      <c r="AX1824" s="34" t="s">
        <v>15550</v>
      </c>
      <c r="AY1824" s="34" t="s">
        <v>15551</v>
      </c>
      <c r="AZ1824" s="3">
        <v>2742</v>
      </c>
      <c r="BA1824" s="34" t="s">
        <v>194</v>
      </c>
      <c r="BB1824" s="34">
        <v>2742</v>
      </c>
      <c r="BC1824" s="34" t="s">
        <v>60</v>
      </c>
      <c r="BD1824" s="34" t="s">
        <v>60</v>
      </c>
      <c r="BE1824" s="34" t="s">
        <v>267</v>
      </c>
      <c r="BF1824" s="34" t="str">
        <f>IFERROR(VLOOKUP(Data_Power_app[[#This Row],[PRO ODER]],'Result'!H:J,3,0),"")</f>
        <v>LAMINATION 3</v>
      </c>
      <c r="BG1824" s="11"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1954</v>
      </c>
      <c r="B1825" s="34" t="s">
        <v>15554</v>
      </c>
      <c r="C1825" s="34" t="s">
        <v>15555</v>
      </c>
      <c r="D1825" s="34" t="s">
        <v>203</v>
      </c>
      <c r="E1825" s="34" t="s">
        <v>110</v>
      </c>
      <c r="F1825" s="34" t="s">
        <v>72</v>
      </c>
      <c r="G1825" s="34">
        <v>3330</v>
      </c>
      <c r="H1825" s="4">
        <v>45827</v>
      </c>
      <c r="I1825" s="4">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4" t="s">
        <v>138</v>
      </c>
      <c r="AH1825" s="34" t="s">
        <v>262</v>
      </c>
      <c r="AI1825" s="34" t="s">
        <v>15549</v>
      </c>
      <c r="AJ1825" s="34" t="s">
        <v>74</v>
      </c>
      <c r="AK1825" s="34" t="s">
        <v>98</v>
      </c>
      <c r="AL1825" s="34" t="s">
        <v>263</v>
      </c>
      <c r="AM1825" s="34" t="s">
        <v>264</v>
      </c>
      <c r="AN1825" s="34">
        <v>88.040599999999998</v>
      </c>
      <c r="AO1825" s="34" t="s">
        <v>68</v>
      </c>
      <c r="AP1825" s="34"/>
      <c r="AQ1825" s="34"/>
      <c r="AR1825" s="34" t="s">
        <v>68</v>
      </c>
      <c r="AS1825" s="34"/>
      <c r="AT1825" s="34"/>
      <c r="AU1825" s="34" t="s">
        <v>265</v>
      </c>
      <c r="AV1825" s="34" t="s">
        <v>266</v>
      </c>
      <c r="AW1825" s="34">
        <v>192.52745999999999</v>
      </c>
      <c r="AX1825" s="34" t="s">
        <v>15550</v>
      </c>
      <c r="AY1825" s="34" t="s">
        <v>15551</v>
      </c>
      <c r="AZ1825" s="3">
        <v>3330</v>
      </c>
      <c r="BA1825" s="34" t="s">
        <v>194</v>
      </c>
      <c r="BB1825" s="34">
        <v>3330</v>
      </c>
      <c r="BC1825" s="34" t="s">
        <v>60</v>
      </c>
      <c r="BD1825" s="34" t="s">
        <v>60</v>
      </c>
      <c r="BE1825" s="34" t="s">
        <v>267</v>
      </c>
      <c r="BF1825" s="34" t="str">
        <f>IFERROR(VLOOKUP(Data_Power_app[[#This Row],[PRO ODER]],'Result'!H:J,3,0),"")</f>
        <v>LAMINATION 3</v>
      </c>
      <c r="BG1825" s="11"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1955</v>
      </c>
      <c r="B1826" s="34" t="s">
        <v>6623</v>
      </c>
      <c r="C1826" s="34" t="s">
        <v>6624</v>
      </c>
      <c r="D1826" s="34" t="s">
        <v>203</v>
      </c>
      <c r="E1826" s="34" t="s">
        <v>110</v>
      </c>
      <c r="F1826" s="34" t="s">
        <v>59</v>
      </c>
      <c r="G1826" s="34">
        <v>1566</v>
      </c>
      <c r="H1826" s="4">
        <v>45822</v>
      </c>
      <c r="I1826" s="4">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v>45829.216990740744</v>
      </c>
      <c r="AB1826" s="4" t="s">
        <v>60</v>
      </c>
      <c r="AC1826" s="4">
        <v>45832</v>
      </c>
      <c r="AD1826" s="4">
        <v>45833</v>
      </c>
      <c r="AE1826" s="4">
        <v>45835</v>
      </c>
      <c r="AF1826" s="4">
        <v>45831</v>
      </c>
      <c r="AG1826" s="34" t="s">
        <v>828</v>
      </c>
      <c r="AH1826" s="34" t="s">
        <v>341</v>
      </c>
      <c r="AI1826" s="34" t="s">
        <v>448</v>
      </c>
      <c r="AJ1826" s="34" t="s">
        <v>342</v>
      </c>
      <c r="AK1826" s="34" t="s">
        <v>98</v>
      </c>
      <c r="AL1826" s="34" t="s">
        <v>416</v>
      </c>
      <c r="AM1826" s="34" t="s">
        <v>417</v>
      </c>
      <c r="AN1826" s="34">
        <v>27.222809999999999</v>
      </c>
      <c r="AO1826" s="34" t="s">
        <v>68</v>
      </c>
      <c r="AP1826" s="34"/>
      <c r="AQ1826" s="34"/>
      <c r="AR1826" s="34" t="s">
        <v>68</v>
      </c>
      <c r="AS1826" s="34"/>
      <c r="AT1826" s="34"/>
      <c r="AU1826" s="34" t="s">
        <v>352</v>
      </c>
      <c r="AV1826" s="34" t="s">
        <v>353</v>
      </c>
      <c r="AW1826" s="34">
        <v>119.0761</v>
      </c>
      <c r="AX1826" s="34" t="s">
        <v>449</v>
      </c>
      <c r="AY1826" s="34" t="s">
        <v>450</v>
      </c>
      <c r="AZ1826" s="3">
        <v>1566</v>
      </c>
      <c r="BA1826" s="34" t="s">
        <v>60</v>
      </c>
      <c r="BB1826" s="34">
        <v>1566</v>
      </c>
      <c r="BC1826" s="34" t="s">
        <v>60</v>
      </c>
      <c r="BD1826" s="34" t="s">
        <v>60</v>
      </c>
      <c r="BE1826" s="34" t="s">
        <v>60</v>
      </c>
      <c r="BF1826" s="34" t="str">
        <f>IFERROR(VLOOKUP(Data_Power_app[[#This Row],[PRO ODER]],'Result'!H:J,3,0),"")</f>
        <v/>
      </c>
      <c r="BG1826" s="11"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1956</v>
      </c>
      <c r="B1827" s="34" t="s">
        <v>15556</v>
      </c>
      <c r="C1827" s="34" t="s">
        <v>15557</v>
      </c>
      <c r="D1827" s="34" t="s">
        <v>203</v>
      </c>
      <c r="E1827" s="34" t="s">
        <v>110</v>
      </c>
      <c r="F1827" s="34" t="s">
        <v>72</v>
      </c>
      <c r="G1827" s="34">
        <v>3414</v>
      </c>
      <c r="H1827" s="4">
        <v>45827</v>
      </c>
      <c r="I1827" s="4">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4" t="s">
        <v>138</v>
      </c>
      <c r="AH1827" s="34" t="s">
        <v>262</v>
      </c>
      <c r="AI1827" s="34" t="s">
        <v>15549</v>
      </c>
      <c r="AJ1827" s="34" t="s">
        <v>74</v>
      </c>
      <c r="AK1827" s="34" t="s">
        <v>98</v>
      </c>
      <c r="AL1827" s="34" t="s">
        <v>263</v>
      </c>
      <c r="AM1827" s="34" t="s">
        <v>264</v>
      </c>
      <c r="AN1827" s="34">
        <v>90.238510000000005</v>
      </c>
      <c r="AO1827" s="34" t="s">
        <v>68</v>
      </c>
      <c r="AP1827" s="34"/>
      <c r="AQ1827" s="34"/>
      <c r="AR1827" s="34" t="s">
        <v>68</v>
      </c>
      <c r="AS1827" s="34"/>
      <c r="AT1827" s="34"/>
      <c r="AU1827" s="34" t="s">
        <v>265</v>
      </c>
      <c r="AV1827" s="34" t="s">
        <v>266</v>
      </c>
      <c r="AW1827" s="34">
        <v>197.33408</v>
      </c>
      <c r="AX1827" s="34" t="s">
        <v>15550</v>
      </c>
      <c r="AY1827" s="34" t="s">
        <v>15551</v>
      </c>
      <c r="AZ1827" s="3">
        <v>3414</v>
      </c>
      <c r="BA1827" s="34" t="s">
        <v>194</v>
      </c>
      <c r="BB1827" s="34">
        <v>3414</v>
      </c>
      <c r="BC1827" s="34" t="s">
        <v>60</v>
      </c>
      <c r="BD1827" s="34" t="s">
        <v>60</v>
      </c>
      <c r="BE1827" s="34" t="s">
        <v>267</v>
      </c>
      <c r="BF1827" s="34" t="str">
        <f>IFERROR(VLOOKUP(Data_Power_app[[#This Row],[PRO ODER]],'Result'!H:J,3,0),"")</f>
        <v>LAMINATION 3</v>
      </c>
      <c r="BG1827" s="11"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1957</v>
      </c>
      <c r="B1828" s="34" t="s">
        <v>15558</v>
      </c>
      <c r="C1828" s="34" t="s">
        <v>15559</v>
      </c>
      <c r="D1828" s="34" t="s">
        <v>203</v>
      </c>
      <c r="E1828" s="34" t="s">
        <v>110</v>
      </c>
      <c r="F1828" s="34" t="s">
        <v>72</v>
      </c>
      <c r="G1828" s="34">
        <v>2808</v>
      </c>
      <c r="H1828" s="4">
        <v>45827</v>
      </c>
      <c r="I1828" s="4">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4" t="s">
        <v>138</v>
      </c>
      <c r="AH1828" s="34" t="s">
        <v>262</v>
      </c>
      <c r="AI1828" s="34" t="s">
        <v>15549</v>
      </c>
      <c r="AJ1828" s="34" t="s">
        <v>74</v>
      </c>
      <c r="AK1828" s="34" t="s">
        <v>98</v>
      </c>
      <c r="AL1828" s="34" t="s">
        <v>263</v>
      </c>
      <c r="AM1828" s="34" t="s">
        <v>264</v>
      </c>
      <c r="AN1828" s="34">
        <v>74.307829999999996</v>
      </c>
      <c r="AO1828" s="34" t="s">
        <v>68</v>
      </c>
      <c r="AP1828" s="34"/>
      <c r="AQ1828" s="34"/>
      <c r="AR1828" s="34" t="s">
        <v>68</v>
      </c>
      <c r="AS1828" s="34"/>
      <c r="AT1828" s="34"/>
      <c r="AU1828" s="34" t="s">
        <v>265</v>
      </c>
      <c r="AV1828" s="34" t="s">
        <v>266</v>
      </c>
      <c r="AW1828" s="34">
        <v>162.49684999999999</v>
      </c>
      <c r="AX1828" s="34" t="s">
        <v>15550</v>
      </c>
      <c r="AY1828" s="34" t="s">
        <v>15551</v>
      </c>
      <c r="AZ1828" s="3">
        <v>2808</v>
      </c>
      <c r="BA1828" s="34" t="s">
        <v>194</v>
      </c>
      <c r="BB1828" s="34">
        <v>2808</v>
      </c>
      <c r="BC1828" s="34" t="s">
        <v>60</v>
      </c>
      <c r="BD1828" s="34" t="s">
        <v>60</v>
      </c>
      <c r="BE1828" s="34" t="s">
        <v>267</v>
      </c>
      <c r="BF1828" s="34" t="str">
        <f>IFERROR(VLOOKUP(Data_Power_app[[#This Row],[PRO ODER]],'Result'!H:J,3,0),"")</f>
        <v>LAMINATION 3</v>
      </c>
      <c r="BG1828" s="11"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1958</v>
      </c>
      <c r="B1829" s="34" t="s">
        <v>6625</v>
      </c>
      <c r="C1829" s="34" t="s">
        <v>6626</v>
      </c>
      <c r="D1829" s="34" t="s">
        <v>203</v>
      </c>
      <c r="E1829" s="34" t="s">
        <v>110</v>
      </c>
      <c r="F1829" s="34" t="s">
        <v>59</v>
      </c>
      <c r="G1829" s="34">
        <v>2634</v>
      </c>
      <c r="H1829" s="4">
        <v>45822</v>
      </c>
      <c r="I1829" s="4">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v>45829.706006944441</v>
      </c>
      <c r="AB1829" s="4" t="s">
        <v>60</v>
      </c>
      <c r="AC1829" s="4">
        <v>45832</v>
      </c>
      <c r="AD1829" s="4">
        <v>45833</v>
      </c>
      <c r="AE1829" s="4">
        <v>45835</v>
      </c>
      <c r="AF1829" s="4">
        <v>45831</v>
      </c>
      <c r="AG1829" s="34" t="s">
        <v>828</v>
      </c>
      <c r="AH1829" s="34" t="s">
        <v>341</v>
      </c>
      <c r="AI1829" s="34" t="s">
        <v>448</v>
      </c>
      <c r="AJ1829" s="34" t="s">
        <v>342</v>
      </c>
      <c r="AK1829" s="34" t="s">
        <v>98</v>
      </c>
      <c r="AL1829" s="34" t="s">
        <v>416</v>
      </c>
      <c r="AM1829" s="34" t="s">
        <v>417</v>
      </c>
      <c r="AN1829" s="34">
        <v>45.498959999999997</v>
      </c>
      <c r="AO1829" s="34" t="s">
        <v>68</v>
      </c>
      <c r="AP1829" s="34"/>
      <c r="AQ1829" s="34"/>
      <c r="AR1829" s="34" t="s">
        <v>68</v>
      </c>
      <c r="AS1829" s="34"/>
      <c r="AT1829" s="34"/>
      <c r="AU1829" s="34" t="s">
        <v>352</v>
      </c>
      <c r="AV1829" s="34" t="s">
        <v>353</v>
      </c>
      <c r="AW1829" s="34">
        <v>199.02056999999999</v>
      </c>
      <c r="AX1829" s="34" t="s">
        <v>449</v>
      </c>
      <c r="AY1829" s="34" t="s">
        <v>450</v>
      </c>
      <c r="AZ1829" s="3">
        <v>2634</v>
      </c>
      <c r="BA1829" s="34" t="s">
        <v>60</v>
      </c>
      <c r="BB1829" s="34">
        <v>2634</v>
      </c>
      <c r="BC1829" s="34" t="s">
        <v>60</v>
      </c>
      <c r="BD1829" s="34" t="s">
        <v>60</v>
      </c>
      <c r="BE1829" s="34" t="s">
        <v>60</v>
      </c>
      <c r="BF1829" s="34" t="str">
        <f>IFERROR(VLOOKUP(Data_Power_app[[#This Row],[PRO ODER]],'Result'!H:J,3,0),"")</f>
        <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4" t="str">
        <f>IFERROR(VLOOKUP(Data_Power_app[[#This Row],[PRO ODER]],'Xuất-Delay-SLT'!B:C,2,0),"")</f>
        <v/>
      </c>
      <c r="BJ1829" s="34" t="str">
        <f>IFERROR(VLOOKUP(Data_Power_app[[#This Row],[PRO ODER]],'Plan Lean DC'!A:C,3,0),"")</f>
        <v/>
      </c>
      <c r="BK1829" s="34" t="str">
        <f>IFERROR(VLOOKUP(Data_Power_app[[#This Row],[PRO ODER]]&amp;"LEAN_IN",'Real Time'!A:D,4,0),"")</f>
        <v>LEANLINE1_2</v>
      </c>
      <c r="BL1829" s="34"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1959</v>
      </c>
      <c r="B1830" s="34" t="s">
        <v>6627</v>
      </c>
      <c r="C1830" s="34" t="s">
        <v>6628</v>
      </c>
      <c r="D1830" s="34" t="s">
        <v>203</v>
      </c>
      <c r="E1830" s="34" t="s">
        <v>110</v>
      </c>
      <c r="F1830" s="34" t="s">
        <v>59</v>
      </c>
      <c r="G1830" s="34">
        <v>389</v>
      </c>
      <c r="H1830" s="4">
        <v>45822</v>
      </c>
      <c r="I1830" s="4">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v>45829.971504629626</v>
      </c>
      <c r="W1830" s="4">
        <v>45829</v>
      </c>
      <c r="X1830" s="4">
        <v>45831.284687500003</v>
      </c>
      <c r="Y1830" s="4" t="s">
        <v>77</v>
      </c>
      <c r="Z1830" s="4">
        <v>45831</v>
      </c>
      <c r="AA1830" s="4"/>
      <c r="AB1830" s="4" t="s">
        <v>60</v>
      </c>
      <c r="AC1830" s="4">
        <v>45832</v>
      </c>
      <c r="AD1830" s="4">
        <v>45833</v>
      </c>
      <c r="AE1830" s="4">
        <v>45835</v>
      </c>
      <c r="AF1830" s="4"/>
      <c r="AG1830" s="34" t="s">
        <v>95</v>
      </c>
      <c r="AH1830" s="34" t="s">
        <v>341</v>
      </c>
      <c r="AI1830" s="34" t="s">
        <v>448</v>
      </c>
      <c r="AJ1830" s="34" t="s">
        <v>342</v>
      </c>
      <c r="AK1830" s="34" t="s">
        <v>98</v>
      </c>
      <c r="AL1830" s="34" t="s">
        <v>416</v>
      </c>
      <c r="AM1830" s="34" t="s">
        <v>417</v>
      </c>
      <c r="AN1830" s="34">
        <v>6.6793500000000003</v>
      </c>
      <c r="AO1830" s="34" t="s">
        <v>68</v>
      </c>
      <c r="AP1830" s="34"/>
      <c r="AQ1830" s="34"/>
      <c r="AR1830" s="34" t="s">
        <v>68</v>
      </c>
      <c r="AS1830" s="34"/>
      <c r="AT1830" s="34"/>
      <c r="AU1830" s="34" t="s">
        <v>352</v>
      </c>
      <c r="AV1830" s="34" t="s">
        <v>353</v>
      </c>
      <c r="AW1830" s="34">
        <v>29.21602</v>
      </c>
      <c r="AX1830" s="34" t="s">
        <v>449</v>
      </c>
      <c r="AY1830" s="34" t="s">
        <v>450</v>
      </c>
      <c r="AZ1830" s="3">
        <v>389</v>
      </c>
      <c r="BA1830" s="34" t="s">
        <v>60</v>
      </c>
      <c r="BB1830" s="34">
        <v>389</v>
      </c>
      <c r="BC1830" s="34" t="s">
        <v>60</v>
      </c>
      <c r="BD1830" s="34" t="s">
        <v>60</v>
      </c>
      <c r="BE1830" s="34" t="s">
        <v>60</v>
      </c>
      <c r="BF1830" s="34" t="str">
        <f>IFERROR(VLOOKUP(Data_Power_app[[#This Row],[PRO ODER]],'Result'!H:J,3,0),"")</f>
        <v/>
      </c>
      <c r="BG1830" s="11"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LEANLINE1_2</v>
      </c>
      <c r="BL1830" s="34"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1960</v>
      </c>
      <c r="B1831" s="34" t="s">
        <v>6629</v>
      </c>
      <c r="C1831" s="34" t="s">
        <v>6630</v>
      </c>
      <c r="D1831" s="34" t="s">
        <v>203</v>
      </c>
      <c r="E1831" s="34" t="s">
        <v>110</v>
      </c>
      <c r="F1831" s="34" t="s">
        <v>59</v>
      </c>
      <c r="G1831" s="34">
        <v>1014</v>
      </c>
      <c r="H1831" s="4">
        <v>45822</v>
      </c>
      <c r="I1831" s="4">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v>45829.859537037039</v>
      </c>
      <c r="Y1831" s="4" t="s">
        <v>77</v>
      </c>
      <c r="Z1831" s="4">
        <v>45831</v>
      </c>
      <c r="AA1831" s="4"/>
      <c r="AB1831" s="4" t="s">
        <v>60</v>
      </c>
      <c r="AC1831" s="4">
        <v>45832</v>
      </c>
      <c r="AD1831" s="4">
        <v>45833</v>
      </c>
      <c r="AE1831" s="4">
        <v>45835</v>
      </c>
      <c r="AF1831" s="4"/>
      <c r="AG1831" s="34" t="s">
        <v>95</v>
      </c>
      <c r="AH1831" s="34" t="s">
        <v>341</v>
      </c>
      <c r="AI1831" s="34" t="s">
        <v>448</v>
      </c>
      <c r="AJ1831" s="34" t="s">
        <v>342</v>
      </c>
      <c r="AK1831" s="34" t="s">
        <v>98</v>
      </c>
      <c r="AL1831" s="34" t="s">
        <v>416</v>
      </c>
      <c r="AM1831" s="34" t="s">
        <v>417</v>
      </c>
      <c r="AN1831" s="34">
        <v>17.610849999999999</v>
      </c>
      <c r="AO1831" s="34" t="s">
        <v>68</v>
      </c>
      <c r="AP1831" s="34"/>
      <c r="AQ1831" s="34"/>
      <c r="AR1831" s="34" t="s">
        <v>68</v>
      </c>
      <c r="AS1831" s="34"/>
      <c r="AT1831" s="34"/>
      <c r="AU1831" s="34" t="s">
        <v>352</v>
      </c>
      <c r="AV1831" s="34" t="s">
        <v>353</v>
      </c>
      <c r="AW1831" s="34">
        <v>77.031580000000005</v>
      </c>
      <c r="AX1831" s="34" t="s">
        <v>449</v>
      </c>
      <c r="AY1831" s="34" t="s">
        <v>450</v>
      </c>
      <c r="AZ1831" s="3">
        <v>1014</v>
      </c>
      <c r="BA1831" s="34" t="s">
        <v>60</v>
      </c>
      <c r="BB1831" s="34">
        <v>1014</v>
      </c>
      <c r="BC1831" s="34" t="s">
        <v>60</v>
      </c>
      <c r="BD1831" s="34" t="s">
        <v>60</v>
      </c>
      <c r="BE1831" s="34" t="s">
        <v>60</v>
      </c>
      <c r="BF1831" s="34" t="str">
        <f>IFERROR(VLOOKUP(Data_Power_app[[#This Row],[PRO ODER]],'Result'!H:J,3,0),"")</f>
        <v/>
      </c>
      <c r="BG1831" s="11"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4" t="str">
        <f>IFERROR(VLOOKUP(Data_Power_app[[#This Row],[PRO ODER]],'Xuất-Delay-SLT'!B:C,2,0),"")</f>
        <v/>
      </c>
      <c r="BJ1831" s="34" t="str">
        <f>IFERROR(VLOOKUP(Data_Power_app[[#This Row],[PRO ODER]],'Plan Lean DC'!A:C,3,0),"")</f>
        <v/>
      </c>
      <c r="BK1831" s="34" t="str">
        <f>IFERROR(VLOOKUP(Data_Power_app[[#This Row],[PRO ODER]]&amp;"LEAN_IN",'Real Time'!A:D,4,0),"")</f>
        <v>LEANLINE1_2</v>
      </c>
      <c r="BL1831" s="34"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1961</v>
      </c>
      <c r="B1832" s="34" t="s">
        <v>6631</v>
      </c>
      <c r="C1832" s="34" t="s">
        <v>6632</v>
      </c>
      <c r="D1832" s="34" t="s">
        <v>203</v>
      </c>
      <c r="E1832" s="34" t="s">
        <v>110</v>
      </c>
      <c r="F1832" s="34" t="s">
        <v>59</v>
      </c>
      <c r="G1832" s="34">
        <v>798</v>
      </c>
      <c r="H1832" s="4">
        <v>45822</v>
      </c>
      <c r="I1832" s="4">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v>45829.217777777776</v>
      </c>
      <c r="AB1832" s="4" t="s">
        <v>60</v>
      </c>
      <c r="AC1832" s="4">
        <v>45832</v>
      </c>
      <c r="AD1832" s="4">
        <v>45833</v>
      </c>
      <c r="AE1832" s="4">
        <v>45835</v>
      </c>
      <c r="AF1832" s="4"/>
      <c r="AG1832" s="34" t="s">
        <v>62</v>
      </c>
      <c r="AH1832" s="34" t="s">
        <v>341</v>
      </c>
      <c r="AI1832" s="34" t="s">
        <v>448</v>
      </c>
      <c r="AJ1832" s="34" t="s">
        <v>342</v>
      </c>
      <c r="AK1832" s="34" t="s">
        <v>98</v>
      </c>
      <c r="AL1832" s="34" t="s">
        <v>416</v>
      </c>
      <c r="AM1832" s="34" t="s">
        <v>417</v>
      </c>
      <c r="AN1832" s="34">
        <v>13.859529999999999</v>
      </c>
      <c r="AO1832" s="34" t="s">
        <v>68</v>
      </c>
      <c r="AP1832" s="34"/>
      <c r="AQ1832" s="34"/>
      <c r="AR1832" s="34" t="s">
        <v>68</v>
      </c>
      <c r="AS1832" s="34"/>
      <c r="AT1832" s="34"/>
      <c r="AU1832" s="34" t="s">
        <v>352</v>
      </c>
      <c r="AV1832" s="34" t="s">
        <v>353</v>
      </c>
      <c r="AW1832" s="34">
        <v>60.623750000000001</v>
      </c>
      <c r="AX1832" s="34" t="s">
        <v>449</v>
      </c>
      <c r="AY1832" s="34" t="s">
        <v>450</v>
      </c>
      <c r="AZ1832" s="3">
        <v>798</v>
      </c>
      <c r="BA1832" s="34" t="s">
        <v>60</v>
      </c>
      <c r="BB1832" s="34">
        <v>798</v>
      </c>
      <c r="BC1832" s="34" t="s">
        <v>60</v>
      </c>
      <c r="BD1832" s="34" t="s">
        <v>60</v>
      </c>
      <c r="BE1832" s="34" t="s">
        <v>60</v>
      </c>
      <c r="BF1832" s="34" t="str">
        <f>IFERROR(VLOOKUP(Data_Power_app[[#This Row],[PRO ODER]],'Result'!H:J,3,0),"")</f>
        <v/>
      </c>
      <c r="BG1832" s="11"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4" t="str">
        <f>IFERROR(VLOOKUP(Data_Power_app[[#This Row],[PRO ODER]],'Xuất-Delay-SLT'!B:C,2,0),"")</f>
        <v/>
      </c>
      <c r="BJ1832" s="34" t="str">
        <f>IFERROR(VLOOKUP(Data_Power_app[[#This Row],[PRO ODER]],'Plan Lean DC'!A:C,3,0),"")</f>
        <v/>
      </c>
      <c r="BK1832" s="34" t="str">
        <f>IFERROR(VLOOKUP(Data_Power_app[[#This Row],[PRO ODER]]&amp;"LEAN_IN",'Real Time'!A:D,4,0),"")</f>
        <v>LEAN-03</v>
      </c>
      <c r="BL1832" s="34"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1962</v>
      </c>
      <c r="B1833" s="34" t="s">
        <v>7812</v>
      </c>
      <c r="C1833" s="34" t="s">
        <v>7813</v>
      </c>
      <c r="D1833" s="34" t="s">
        <v>203</v>
      </c>
      <c r="E1833" s="34" t="s">
        <v>254</v>
      </c>
      <c r="F1833" s="34" t="s">
        <v>59</v>
      </c>
      <c r="G1833" s="34">
        <v>1578</v>
      </c>
      <c r="H1833" s="4">
        <v>45822</v>
      </c>
      <c r="I1833" s="4">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v>45829.836041666669</v>
      </c>
      <c r="W1833" s="4">
        <v>45829</v>
      </c>
      <c r="X1833" s="4">
        <v>45829.926307870373</v>
      </c>
      <c r="Y1833" s="4" t="s">
        <v>77</v>
      </c>
      <c r="Z1833" s="4">
        <v>45831</v>
      </c>
      <c r="AA1833" s="4"/>
      <c r="AB1833" s="4" t="s">
        <v>60</v>
      </c>
      <c r="AC1833" s="4">
        <v>45832</v>
      </c>
      <c r="AD1833" s="4">
        <v>45833</v>
      </c>
      <c r="AE1833" s="4">
        <v>45835</v>
      </c>
      <c r="AF1833" s="4"/>
      <c r="AG1833" s="34" t="s">
        <v>95</v>
      </c>
      <c r="AH1833" s="34" t="s">
        <v>453</v>
      </c>
      <c r="AI1833" s="34" t="s">
        <v>6780</v>
      </c>
      <c r="AJ1833" s="34" t="s">
        <v>455</v>
      </c>
      <c r="AK1833" s="34" t="s">
        <v>162</v>
      </c>
      <c r="AL1833" s="34" t="s">
        <v>601</v>
      </c>
      <c r="AM1833" s="34" t="s">
        <v>602</v>
      </c>
      <c r="AN1833" s="34">
        <v>30.57357</v>
      </c>
      <c r="AO1833" s="34" t="s">
        <v>68</v>
      </c>
      <c r="AP1833" s="34"/>
      <c r="AQ1833" s="34"/>
      <c r="AR1833" s="34" t="s">
        <v>68</v>
      </c>
      <c r="AS1833" s="34"/>
      <c r="AT1833" s="34"/>
      <c r="AU1833" s="34" t="s">
        <v>6781</v>
      </c>
      <c r="AV1833" s="34" t="s">
        <v>6782</v>
      </c>
      <c r="AW1833" s="34">
        <v>133.72433000000001</v>
      </c>
      <c r="AX1833" s="34" t="s">
        <v>6783</v>
      </c>
      <c r="AY1833" s="34" t="s">
        <v>6784</v>
      </c>
      <c r="AZ1833" s="3">
        <v>1578</v>
      </c>
      <c r="BA1833" s="34" t="s">
        <v>60</v>
      </c>
      <c r="BB1833" s="34">
        <v>1578</v>
      </c>
      <c r="BC1833" s="34" t="s">
        <v>60</v>
      </c>
      <c r="BD1833" s="34" t="s">
        <v>60</v>
      </c>
      <c r="BE1833" s="34" t="s">
        <v>60</v>
      </c>
      <c r="BF1833" s="34" t="str">
        <f>IFERROR(VLOOKUP(Data_Power_app[[#This Row],[PRO ODER]],'Result'!H:J,3,0),"")</f>
        <v/>
      </c>
      <c r="BG1833" s="11"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LEANLINE1_2</v>
      </c>
      <c r="BL1833" s="34"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1963</v>
      </c>
      <c r="B1834" s="34" t="s">
        <v>6645</v>
      </c>
      <c r="C1834" s="34" t="s">
        <v>6646</v>
      </c>
      <c r="D1834" s="34" t="s">
        <v>203</v>
      </c>
      <c r="E1834" s="34" t="s">
        <v>254</v>
      </c>
      <c r="F1834" s="34" t="s">
        <v>59</v>
      </c>
      <c r="G1834" s="34">
        <v>1932</v>
      </c>
      <c r="H1834" s="4">
        <v>45822</v>
      </c>
      <c r="I1834" s="4">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4" t="s">
        <v>223</v>
      </c>
      <c r="AH1834" s="34" t="s">
        <v>453</v>
      </c>
      <c r="AI1834" s="34" t="s">
        <v>600</v>
      </c>
      <c r="AJ1834" s="34" t="s">
        <v>455</v>
      </c>
      <c r="AK1834" s="34" t="s">
        <v>162</v>
      </c>
      <c r="AL1834" s="34" t="s">
        <v>601</v>
      </c>
      <c r="AM1834" s="34" t="s">
        <v>602</v>
      </c>
      <c r="AN1834" s="34">
        <v>37.111139999999999</v>
      </c>
      <c r="AO1834" s="34" t="s">
        <v>68</v>
      </c>
      <c r="AP1834" s="34"/>
      <c r="AQ1834" s="34"/>
      <c r="AR1834" s="34" t="s">
        <v>68</v>
      </c>
      <c r="AS1834" s="34"/>
      <c r="AT1834" s="34"/>
      <c r="AU1834" s="34" t="s">
        <v>603</v>
      </c>
      <c r="AV1834" s="34" t="s">
        <v>604</v>
      </c>
      <c r="AW1834" s="34">
        <v>162.31672</v>
      </c>
      <c r="AX1834" s="34" t="s">
        <v>605</v>
      </c>
      <c r="AY1834" s="34" t="s">
        <v>606</v>
      </c>
      <c r="AZ1834" s="3">
        <v>1932</v>
      </c>
      <c r="BA1834" s="34" t="s">
        <v>60</v>
      </c>
      <c r="BB1834" s="34">
        <v>1932</v>
      </c>
      <c r="BC1834" s="34" t="s">
        <v>60</v>
      </c>
      <c r="BD1834" s="34" t="s">
        <v>60</v>
      </c>
      <c r="BE1834" s="34" t="s">
        <v>60</v>
      </c>
      <c r="BF1834" s="34" t="str">
        <f>IFERROR(VLOOKUP(Data_Power_app[[#This Row],[PRO ODER]],'Result'!H:J,3,0),"")</f>
        <v/>
      </c>
      <c r="BG1834" s="11"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1964</v>
      </c>
      <c r="B1835" s="34" t="s">
        <v>15560</v>
      </c>
      <c r="C1835" s="34" t="s">
        <v>15561</v>
      </c>
      <c r="D1835" s="34" t="s">
        <v>203</v>
      </c>
      <c r="E1835" s="34" t="s">
        <v>261</v>
      </c>
      <c r="F1835" s="34" t="s">
        <v>72</v>
      </c>
      <c r="G1835" s="34">
        <v>1349</v>
      </c>
      <c r="H1835" s="4">
        <v>45827</v>
      </c>
      <c r="I1835" s="4">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4" t="s">
        <v>138</v>
      </c>
      <c r="AH1835" s="34" t="s">
        <v>262</v>
      </c>
      <c r="AI1835" s="34" t="s">
        <v>358</v>
      </c>
      <c r="AJ1835" s="34" t="s">
        <v>74</v>
      </c>
      <c r="AK1835" s="34" t="s">
        <v>98</v>
      </c>
      <c r="AL1835" s="34" t="s">
        <v>263</v>
      </c>
      <c r="AM1835" s="34" t="s">
        <v>264</v>
      </c>
      <c r="AN1835" s="34">
        <v>35.819650000000003</v>
      </c>
      <c r="AO1835" s="34" t="s">
        <v>68</v>
      </c>
      <c r="AP1835" s="34"/>
      <c r="AQ1835" s="34"/>
      <c r="AR1835" s="34" t="s">
        <v>68</v>
      </c>
      <c r="AS1835" s="34"/>
      <c r="AT1835" s="34"/>
      <c r="AU1835" s="34" t="s">
        <v>265</v>
      </c>
      <c r="AV1835" s="34" t="s">
        <v>266</v>
      </c>
      <c r="AW1835" s="34">
        <v>78.330209999999994</v>
      </c>
      <c r="AX1835" s="34" t="s">
        <v>359</v>
      </c>
      <c r="AY1835" s="34" t="s">
        <v>360</v>
      </c>
      <c r="AZ1835" s="3">
        <v>1349</v>
      </c>
      <c r="BA1835" s="34" t="s">
        <v>194</v>
      </c>
      <c r="BB1835" s="34">
        <v>1349</v>
      </c>
      <c r="BC1835" s="34" t="s">
        <v>60</v>
      </c>
      <c r="BD1835" s="34" t="s">
        <v>60</v>
      </c>
      <c r="BE1835" s="34" t="s">
        <v>267</v>
      </c>
      <c r="BF1835" s="34" t="str">
        <f>IFERROR(VLOOKUP(Data_Power_app[[#This Row],[PRO ODER]],'Result'!H:J,3,0),"")</f>
        <v>LAMINATION 3</v>
      </c>
      <c r="BG1835" s="11"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
      </c>
      <c r="BL1835" s="34"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1965</v>
      </c>
      <c r="B1836" s="34" t="s">
        <v>15562</v>
      </c>
      <c r="C1836" s="34" t="s">
        <v>15563</v>
      </c>
      <c r="D1836" s="34" t="s">
        <v>203</v>
      </c>
      <c r="E1836" s="34" t="s">
        <v>261</v>
      </c>
      <c r="F1836" s="34" t="s">
        <v>72</v>
      </c>
      <c r="G1836" s="34">
        <v>833</v>
      </c>
      <c r="H1836" s="4">
        <v>45831</v>
      </c>
      <c r="I1836" s="4">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4" t="s">
        <v>138</v>
      </c>
      <c r="AH1836" s="34" t="s">
        <v>262</v>
      </c>
      <c r="AI1836" s="34" t="s">
        <v>15564</v>
      </c>
      <c r="AJ1836" s="34" t="s">
        <v>74</v>
      </c>
      <c r="AK1836" s="34" t="s">
        <v>98</v>
      </c>
      <c r="AL1836" s="34" t="s">
        <v>263</v>
      </c>
      <c r="AM1836" s="34" t="s">
        <v>264</v>
      </c>
      <c r="AN1836" s="34">
        <v>22.27383</v>
      </c>
      <c r="AO1836" s="34" t="s">
        <v>68</v>
      </c>
      <c r="AP1836" s="34"/>
      <c r="AQ1836" s="34"/>
      <c r="AR1836" s="34" t="s">
        <v>68</v>
      </c>
      <c r="AS1836" s="34"/>
      <c r="AT1836" s="34"/>
      <c r="AU1836" s="34" t="s">
        <v>441</v>
      </c>
      <c r="AV1836" s="34" t="s">
        <v>442</v>
      </c>
      <c r="AW1836" s="34">
        <v>48.708240000000004</v>
      </c>
      <c r="AX1836" s="34" t="s">
        <v>15565</v>
      </c>
      <c r="AY1836" s="34" t="s">
        <v>15566</v>
      </c>
      <c r="AZ1836" s="3">
        <v>833</v>
      </c>
      <c r="BA1836" s="34" t="s">
        <v>194</v>
      </c>
      <c r="BB1836" s="34">
        <v>833</v>
      </c>
      <c r="BC1836" s="34" t="s">
        <v>60</v>
      </c>
      <c r="BD1836" s="34" t="s">
        <v>60</v>
      </c>
      <c r="BE1836" s="34" t="s">
        <v>267</v>
      </c>
      <c r="BF1836" s="34" t="str">
        <f>IFERROR(VLOOKUP(Data_Power_app[[#This Row],[PRO ODER]],'Result'!H:J,3,0),"")</f>
        <v>LAMINATION 3</v>
      </c>
      <c r="BG1836" s="11"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t="str">
        <f>IFERROR(VLOOKUP(Data_Power_app[[#This Row],[PRO ODER]]&amp;"LEAN_IN",'Real Time'!A:D,4,0),"")</f>
        <v/>
      </c>
      <c r="BL1836" s="34"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1967</v>
      </c>
      <c r="B1837" s="34" t="s">
        <v>15567</v>
      </c>
      <c r="C1837" s="34" t="s">
        <v>15568</v>
      </c>
      <c r="D1837" s="34" t="s">
        <v>203</v>
      </c>
      <c r="E1837" s="34" t="s">
        <v>261</v>
      </c>
      <c r="F1837" s="34" t="s">
        <v>72</v>
      </c>
      <c r="G1837" s="34">
        <v>827</v>
      </c>
      <c r="H1837" s="4">
        <v>45831</v>
      </c>
      <c r="I1837" s="4">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4" t="s">
        <v>138</v>
      </c>
      <c r="AH1837" s="34" t="s">
        <v>262</v>
      </c>
      <c r="AI1837" s="34" t="s">
        <v>15564</v>
      </c>
      <c r="AJ1837" s="34" t="s">
        <v>74</v>
      </c>
      <c r="AK1837" s="34" t="s">
        <v>98</v>
      </c>
      <c r="AL1837" s="34" t="s">
        <v>263</v>
      </c>
      <c r="AM1837" s="34" t="s">
        <v>264</v>
      </c>
      <c r="AN1837" s="34">
        <v>20.036200000000001</v>
      </c>
      <c r="AO1837" s="34" t="s">
        <v>68</v>
      </c>
      <c r="AP1837" s="34"/>
      <c r="AQ1837" s="34"/>
      <c r="AR1837" s="34" t="s">
        <v>68</v>
      </c>
      <c r="AS1837" s="34"/>
      <c r="AT1837" s="34"/>
      <c r="AU1837" s="34" t="s">
        <v>441</v>
      </c>
      <c r="AV1837" s="34" t="s">
        <v>442</v>
      </c>
      <c r="AW1837" s="34">
        <v>43.814410000000002</v>
      </c>
      <c r="AX1837" s="34" t="s">
        <v>15565</v>
      </c>
      <c r="AY1837" s="34" t="s">
        <v>15566</v>
      </c>
      <c r="AZ1837" s="3">
        <v>827</v>
      </c>
      <c r="BA1837" s="34" t="s">
        <v>194</v>
      </c>
      <c r="BB1837" s="34">
        <v>827</v>
      </c>
      <c r="BC1837" s="34" t="s">
        <v>60</v>
      </c>
      <c r="BD1837" s="34" t="s">
        <v>60</v>
      </c>
      <c r="BE1837" s="34" t="s">
        <v>267</v>
      </c>
      <c r="BF1837" s="34" t="str">
        <f>IFERROR(VLOOKUP(Data_Power_app[[#This Row],[PRO ODER]],'Result'!H:J,3,0),"")</f>
        <v>LAMINATION 3</v>
      </c>
      <c r="BG1837" s="11"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
      </c>
      <c r="BL1837" s="34"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1968</v>
      </c>
      <c r="B1838" s="34" t="s">
        <v>15569</v>
      </c>
      <c r="C1838" s="34" t="s">
        <v>15570</v>
      </c>
      <c r="D1838" s="34" t="s">
        <v>203</v>
      </c>
      <c r="E1838" s="34" t="s">
        <v>261</v>
      </c>
      <c r="F1838" s="34" t="s">
        <v>72</v>
      </c>
      <c r="G1838" s="34">
        <v>1949</v>
      </c>
      <c r="H1838" s="4">
        <v>45831</v>
      </c>
      <c r="I1838" s="4">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4" t="s">
        <v>138</v>
      </c>
      <c r="AH1838" s="34" t="s">
        <v>262</v>
      </c>
      <c r="AI1838" s="34" t="s">
        <v>15564</v>
      </c>
      <c r="AJ1838" s="34" t="s">
        <v>74</v>
      </c>
      <c r="AK1838" s="34" t="s">
        <v>98</v>
      </c>
      <c r="AL1838" s="34" t="s">
        <v>263</v>
      </c>
      <c r="AM1838" s="34" t="s">
        <v>264</v>
      </c>
      <c r="AN1838" s="34">
        <v>51.079320000000003</v>
      </c>
      <c r="AO1838" s="34" t="s">
        <v>68</v>
      </c>
      <c r="AP1838" s="34"/>
      <c r="AQ1838" s="34"/>
      <c r="AR1838" s="34" t="s">
        <v>68</v>
      </c>
      <c r="AS1838" s="34"/>
      <c r="AT1838" s="34"/>
      <c r="AU1838" s="34" t="s">
        <v>441</v>
      </c>
      <c r="AV1838" s="34" t="s">
        <v>442</v>
      </c>
      <c r="AW1838" s="34">
        <v>111.69874</v>
      </c>
      <c r="AX1838" s="34" t="s">
        <v>15565</v>
      </c>
      <c r="AY1838" s="34" t="s">
        <v>15566</v>
      </c>
      <c r="AZ1838" s="3">
        <v>1949</v>
      </c>
      <c r="BA1838" s="34" t="s">
        <v>194</v>
      </c>
      <c r="BB1838" s="34">
        <v>1949</v>
      </c>
      <c r="BC1838" s="34" t="s">
        <v>60</v>
      </c>
      <c r="BD1838" s="34" t="s">
        <v>60</v>
      </c>
      <c r="BE1838" s="34" t="s">
        <v>267</v>
      </c>
      <c r="BF1838" s="34" t="str">
        <f>IFERROR(VLOOKUP(Data_Power_app[[#This Row],[PRO ODER]],'Result'!H:J,3,0),"")</f>
        <v>LAMINATION 3</v>
      </c>
      <c r="BG1838" s="11"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
      </c>
      <c r="BL1838" s="34"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1970</v>
      </c>
      <c r="B1839" s="34" t="s">
        <v>15571</v>
      </c>
      <c r="C1839" s="34" t="s">
        <v>15572</v>
      </c>
      <c r="D1839" s="34" t="s">
        <v>84</v>
      </c>
      <c r="E1839" s="34" t="s">
        <v>150</v>
      </c>
      <c r="F1839" s="34" t="s">
        <v>72</v>
      </c>
      <c r="G1839" s="34">
        <v>8600</v>
      </c>
      <c r="H1839" s="4">
        <v>45827</v>
      </c>
      <c r="I1839" s="4">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v>45829.176678240743</v>
      </c>
      <c r="Y1839" s="4" t="s">
        <v>227</v>
      </c>
      <c r="Z1839" s="4" t="s">
        <v>60</v>
      </c>
      <c r="AA1839" s="4"/>
      <c r="AB1839" s="4" t="s">
        <v>60</v>
      </c>
      <c r="AC1839" s="4" t="s">
        <v>60</v>
      </c>
      <c r="AD1839" s="4">
        <v>45833</v>
      </c>
      <c r="AE1839" s="4">
        <v>45835</v>
      </c>
      <c r="AF1839" s="4"/>
      <c r="AG1839" s="34" t="s">
        <v>246</v>
      </c>
      <c r="AH1839" s="34" t="s">
        <v>461</v>
      </c>
      <c r="AI1839" s="34" t="s">
        <v>1893</v>
      </c>
      <c r="AJ1839" s="34" t="s">
        <v>74</v>
      </c>
      <c r="AK1839" s="34" t="s">
        <v>65</v>
      </c>
      <c r="AL1839" s="34" t="s">
        <v>148</v>
      </c>
      <c r="AM1839" s="34" t="s">
        <v>149</v>
      </c>
      <c r="AN1839" s="34">
        <v>196.10695000000001</v>
      </c>
      <c r="AO1839" s="34" t="s">
        <v>68</v>
      </c>
      <c r="AP1839" s="34"/>
      <c r="AQ1839" s="34"/>
      <c r="AR1839" s="34" t="s">
        <v>68</v>
      </c>
      <c r="AS1839" s="34"/>
      <c r="AT1839" s="34"/>
      <c r="AU1839" s="34" t="s">
        <v>231</v>
      </c>
      <c r="AV1839" s="34" t="s">
        <v>232</v>
      </c>
      <c r="AW1839" s="34">
        <v>428.83514000000002</v>
      </c>
      <c r="AX1839" s="34" t="s">
        <v>192</v>
      </c>
      <c r="AY1839" s="34" t="s">
        <v>193</v>
      </c>
      <c r="AZ1839" s="3">
        <v>8600</v>
      </c>
      <c r="BA1839" s="34" t="s">
        <v>194</v>
      </c>
      <c r="BB1839" s="34">
        <v>8600</v>
      </c>
      <c r="BC1839" s="34" t="s">
        <v>60</v>
      </c>
      <c r="BD1839" s="34" t="s">
        <v>60</v>
      </c>
      <c r="BE1839" s="34" t="s">
        <v>607</v>
      </c>
      <c r="BF1839" s="34" t="str">
        <f>IFERROR(VLOOKUP(Data_Power_app[[#This Row],[PRO ODER]],'Result'!H:J,3,0),"")</f>
        <v>LAMINATION 3</v>
      </c>
      <c r="BG1839" s="11" t="str">
        <f>IFERROR(VLOOKUP(Data_Power_app[[#This Row],[PRO ODER]]&amp;"LAM",'Real Time'!A:E,4,0),"")</f>
        <v>ML-04</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LEAN-07</v>
      </c>
      <c r="BL1839" s="34"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1971</v>
      </c>
      <c r="B1840" s="34" t="s">
        <v>6654</v>
      </c>
      <c r="C1840" s="34" t="s">
        <v>6655</v>
      </c>
      <c r="D1840" s="34" t="s">
        <v>84</v>
      </c>
      <c r="E1840" s="34" t="s">
        <v>150</v>
      </c>
      <c r="F1840" s="34" t="s">
        <v>59</v>
      </c>
      <c r="G1840" s="34">
        <v>592</v>
      </c>
      <c r="H1840" s="4">
        <v>45827</v>
      </c>
      <c r="I1840" s="4">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4" t="s">
        <v>117</v>
      </c>
      <c r="AH1840" s="34" t="s">
        <v>391</v>
      </c>
      <c r="AI1840" s="34" t="s">
        <v>6656</v>
      </c>
      <c r="AJ1840" s="34" t="s">
        <v>157</v>
      </c>
      <c r="AK1840" s="34" t="s">
        <v>98</v>
      </c>
      <c r="AL1840" s="34" t="s">
        <v>392</v>
      </c>
      <c r="AM1840" s="34" t="s">
        <v>393</v>
      </c>
      <c r="AN1840" s="34">
        <v>20.826799999999999</v>
      </c>
      <c r="AO1840" s="34" t="s">
        <v>68</v>
      </c>
      <c r="AP1840" s="34"/>
      <c r="AQ1840" s="34"/>
      <c r="AR1840" s="34" t="s">
        <v>68</v>
      </c>
      <c r="AS1840" s="34"/>
      <c r="AT1840" s="34"/>
      <c r="AU1840" s="34" t="s">
        <v>6657</v>
      </c>
      <c r="AV1840" s="34" t="s">
        <v>6658</v>
      </c>
      <c r="AW1840" s="34">
        <v>45.545439999999999</v>
      </c>
      <c r="AX1840" s="34" t="s">
        <v>971</v>
      </c>
      <c r="AY1840" s="34" t="s">
        <v>972</v>
      </c>
      <c r="AZ1840" s="3">
        <v>592</v>
      </c>
      <c r="BA1840" s="34" t="s">
        <v>60</v>
      </c>
      <c r="BB1840" s="34">
        <v>592</v>
      </c>
      <c r="BC1840" s="34" t="s">
        <v>60</v>
      </c>
      <c r="BD1840" s="34" t="s">
        <v>60</v>
      </c>
      <c r="BE1840" s="34" t="s">
        <v>60</v>
      </c>
      <c r="BF1840" s="34" t="str">
        <f>IFERROR(VLOOKUP(Data_Power_app[[#This Row],[PRO ODER]],'Result'!H:J,3,0),"")</f>
        <v>LAMINATION 2</v>
      </c>
      <c r="BG1840" s="11" t="str">
        <f>IFERROR(VLOOKUP(Data_Power_app[[#This Row],[PRO ODER]]&amp;"LAM",'Real Time'!A:E,4,0),"")</f>
        <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c r="BJ1840" s="34" t="str">
        <f>IFERROR(VLOOKUP(Data_Power_app[[#This Row],[PRO ODER]],'Plan Lean DC'!A:C,3,0),"")</f>
        <v/>
      </c>
      <c r="BK1840" s="34" t="str">
        <f>IFERROR(VLOOKUP(Data_Power_app[[#This Row],[PRO ODER]]&amp;"LEAN_IN",'Real Time'!A:D,4,0),"")</f>
        <v/>
      </c>
      <c r="BL1840" s="34"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1972</v>
      </c>
      <c r="B1841" s="34" t="s">
        <v>6659</v>
      </c>
      <c r="C1841" s="34" t="s">
        <v>6660</v>
      </c>
      <c r="D1841" s="34" t="s">
        <v>84</v>
      </c>
      <c r="E1841" s="34" t="s">
        <v>150</v>
      </c>
      <c r="F1841" s="34" t="s">
        <v>59</v>
      </c>
      <c r="G1841" s="34">
        <v>4318</v>
      </c>
      <c r="H1841" s="4">
        <v>45827</v>
      </c>
      <c r="I1841" s="4">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4" t="s">
        <v>117</v>
      </c>
      <c r="AH1841" s="34" t="s">
        <v>391</v>
      </c>
      <c r="AI1841" s="34" t="s">
        <v>680</v>
      </c>
      <c r="AJ1841" s="34" t="s">
        <v>157</v>
      </c>
      <c r="AK1841" s="34" t="s">
        <v>98</v>
      </c>
      <c r="AL1841" s="34" t="s">
        <v>392</v>
      </c>
      <c r="AM1841" s="34" t="s">
        <v>393</v>
      </c>
      <c r="AN1841" s="34">
        <v>148.64731</v>
      </c>
      <c r="AO1841" s="34" t="s">
        <v>68</v>
      </c>
      <c r="AP1841" s="34"/>
      <c r="AQ1841" s="34"/>
      <c r="AR1841" s="34" t="s">
        <v>68</v>
      </c>
      <c r="AS1841" s="34"/>
      <c r="AT1841" s="34"/>
      <c r="AU1841" s="34" t="s">
        <v>681</v>
      </c>
      <c r="AV1841" s="34" t="s">
        <v>682</v>
      </c>
      <c r="AW1841" s="34">
        <v>325.07596999999998</v>
      </c>
      <c r="AX1841" s="34" t="s">
        <v>424</v>
      </c>
      <c r="AY1841" s="34" t="s">
        <v>425</v>
      </c>
      <c r="AZ1841" s="3">
        <v>4318</v>
      </c>
      <c r="BA1841" s="34" t="s">
        <v>60</v>
      </c>
      <c r="BB1841" s="34">
        <v>4318</v>
      </c>
      <c r="BC1841" s="34" t="s">
        <v>60</v>
      </c>
      <c r="BD1841" s="34" t="s">
        <v>60</v>
      </c>
      <c r="BE1841" s="34" t="s">
        <v>60</v>
      </c>
      <c r="BF1841" s="34" t="str">
        <f>IFERROR(VLOOKUP(Data_Power_app[[#This Row],[PRO ODER]],'Result'!H:J,3,0),"")</f>
        <v>LAMINATION 2</v>
      </c>
      <c r="BG1841" s="11"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c r="BJ1841" s="34" t="str">
        <f>IFERROR(VLOOKUP(Data_Power_app[[#This Row],[PRO ODER]],'Plan Lean DC'!A:C,3,0),"")</f>
        <v/>
      </c>
      <c r="BK1841" s="34" t="str">
        <f>IFERROR(VLOOKUP(Data_Power_app[[#This Row],[PRO ODER]]&amp;"LEAN_IN",'Real Time'!A:D,4,0),"")</f>
        <v/>
      </c>
      <c r="BL1841" s="34"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1973</v>
      </c>
      <c r="B1842" s="34" t="s">
        <v>6661</v>
      </c>
      <c r="C1842" s="34" t="s">
        <v>6662</v>
      </c>
      <c r="D1842" s="34" t="s">
        <v>84</v>
      </c>
      <c r="E1842" s="34" t="s">
        <v>150</v>
      </c>
      <c r="F1842" s="34" t="s">
        <v>59</v>
      </c>
      <c r="G1842" s="34">
        <v>395</v>
      </c>
      <c r="H1842" s="4">
        <v>45822</v>
      </c>
      <c r="I1842" s="4">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4" t="s">
        <v>62</v>
      </c>
      <c r="AH1842" s="34" t="s">
        <v>391</v>
      </c>
      <c r="AI1842" s="34" t="s">
        <v>680</v>
      </c>
      <c r="AJ1842" s="34" t="s">
        <v>157</v>
      </c>
      <c r="AK1842" s="34" t="s">
        <v>98</v>
      </c>
      <c r="AL1842" s="34" t="s">
        <v>392</v>
      </c>
      <c r="AM1842" s="34" t="s">
        <v>393</v>
      </c>
      <c r="AN1842" s="34">
        <v>13.997</v>
      </c>
      <c r="AO1842" s="34" t="s">
        <v>68</v>
      </c>
      <c r="AP1842" s="34"/>
      <c r="AQ1842" s="34"/>
      <c r="AR1842" s="34" t="s">
        <v>68</v>
      </c>
      <c r="AS1842" s="34"/>
      <c r="AT1842" s="34"/>
      <c r="AU1842" s="34" t="s">
        <v>681</v>
      </c>
      <c r="AV1842" s="34" t="s">
        <v>682</v>
      </c>
      <c r="AW1842" s="34">
        <v>30.609690000000001</v>
      </c>
      <c r="AX1842" s="34" t="s">
        <v>424</v>
      </c>
      <c r="AY1842" s="34" t="s">
        <v>425</v>
      </c>
      <c r="AZ1842" s="3">
        <v>395</v>
      </c>
      <c r="BA1842" s="34" t="s">
        <v>60</v>
      </c>
      <c r="BB1842" s="34">
        <v>395</v>
      </c>
      <c r="BC1842" s="34" t="s">
        <v>60</v>
      </c>
      <c r="BD1842" s="34" t="s">
        <v>60</v>
      </c>
      <c r="BE1842" s="34" t="s">
        <v>60</v>
      </c>
      <c r="BF1842" s="34" t="str">
        <f>IFERROR(VLOOKUP(Data_Power_app[[#This Row],[PRO ODER]],'Result'!H:J,3,0),"")</f>
        <v>LAMINATION 2</v>
      </c>
      <c r="BG1842" s="11"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c r="BJ1842" s="34" t="str">
        <f>IFERROR(VLOOKUP(Data_Power_app[[#This Row],[PRO ODER]],'Plan Lean DC'!A:C,3,0),"")</f>
        <v/>
      </c>
      <c r="BK1842" s="34" t="str">
        <f>IFERROR(VLOOKUP(Data_Power_app[[#This Row],[PRO ODER]]&amp;"LEAN_IN",'Real Time'!A:D,4,0),"")</f>
        <v>LEANLINE1_2</v>
      </c>
      <c r="BL1842" s="34"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1974</v>
      </c>
      <c r="B1843" s="34" t="s">
        <v>6663</v>
      </c>
      <c r="C1843" s="34" t="s">
        <v>6664</v>
      </c>
      <c r="D1843" s="34" t="s">
        <v>84</v>
      </c>
      <c r="E1843" s="34" t="s">
        <v>150</v>
      </c>
      <c r="F1843" s="34" t="s">
        <v>59</v>
      </c>
      <c r="G1843" s="34">
        <v>656</v>
      </c>
      <c r="H1843" s="4">
        <v>45822</v>
      </c>
      <c r="I1843" s="4">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v>45831.353773148148</v>
      </c>
      <c r="W1843" s="4">
        <v>45830</v>
      </c>
      <c r="X1843" s="4"/>
      <c r="Y1843" s="4" t="s">
        <v>60</v>
      </c>
      <c r="Z1843" s="4">
        <v>45832</v>
      </c>
      <c r="AA1843" s="4"/>
      <c r="AB1843" s="4" t="s">
        <v>60</v>
      </c>
      <c r="AC1843" s="4">
        <v>45833</v>
      </c>
      <c r="AD1843" s="4">
        <v>45834</v>
      </c>
      <c r="AE1843" s="4">
        <v>45835</v>
      </c>
      <c r="AF1843" s="4"/>
      <c r="AG1843" s="34" t="s">
        <v>287</v>
      </c>
      <c r="AH1843" s="34" t="s">
        <v>391</v>
      </c>
      <c r="AI1843" s="34" t="s">
        <v>1056</v>
      </c>
      <c r="AJ1843" s="34" t="s">
        <v>157</v>
      </c>
      <c r="AK1843" s="34" t="s">
        <v>65</v>
      </c>
      <c r="AL1843" s="34" t="s">
        <v>392</v>
      </c>
      <c r="AM1843" s="34" t="s">
        <v>393</v>
      </c>
      <c r="AN1843" s="34">
        <v>19.512440000000002</v>
      </c>
      <c r="AO1843" s="34" t="s">
        <v>68</v>
      </c>
      <c r="AP1843" s="34"/>
      <c r="AQ1843" s="34"/>
      <c r="AR1843" s="34" t="s">
        <v>68</v>
      </c>
      <c r="AS1843" s="34"/>
      <c r="AT1843" s="34"/>
      <c r="AU1843" s="34" t="s">
        <v>884</v>
      </c>
      <c r="AV1843" s="34" t="s">
        <v>885</v>
      </c>
      <c r="AW1843" s="34">
        <v>42.67286</v>
      </c>
      <c r="AX1843" s="34" t="s">
        <v>886</v>
      </c>
      <c r="AY1843" s="34" t="s">
        <v>395</v>
      </c>
      <c r="AZ1843" s="3">
        <v>656</v>
      </c>
      <c r="BA1843" s="34" t="s">
        <v>60</v>
      </c>
      <c r="BB1843" s="34">
        <v>656</v>
      </c>
      <c r="BC1843" s="34" t="s">
        <v>60</v>
      </c>
      <c r="BD1843" s="34" t="s">
        <v>60</v>
      </c>
      <c r="BE1843" s="34" t="s">
        <v>60</v>
      </c>
      <c r="BF1843" s="34" t="str">
        <f>IFERROR(VLOOKUP(Data_Power_app[[#This Row],[PRO ODER]],'Result'!H:J,3,0),"")</f>
        <v>LAMINATION 2</v>
      </c>
      <c r="BG1843" s="11"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1975</v>
      </c>
      <c r="B1844" s="34" t="s">
        <v>6665</v>
      </c>
      <c r="C1844" s="34" t="s">
        <v>6666</v>
      </c>
      <c r="D1844" s="34" t="s">
        <v>84</v>
      </c>
      <c r="E1844" s="34" t="s">
        <v>150</v>
      </c>
      <c r="F1844" s="34" t="s">
        <v>59</v>
      </c>
      <c r="G1844" s="34">
        <v>31</v>
      </c>
      <c r="H1844" s="4">
        <v>45822</v>
      </c>
      <c r="I1844" s="4">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v>45829.173344907409</v>
      </c>
      <c r="W1844" s="4">
        <v>45830</v>
      </c>
      <c r="X1844" s="4">
        <v>45831.357662037037</v>
      </c>
      <c r="Y1844" s="4" t="s">
        <v>77</v>
      </c>
      <c r="Z1844" s="4">
        <v>45832</v>
      </c>
      <c r="AA1844" s="4"/>
      <c r="AB1844" s="4" t="s">
        <v>60</v>
      </c>
      <c r="AC1844" s="4">
        <v>45833</v>
      </c>
      <c r="AD1844" s="4">
        <v>45834</v>
      </c>
      <c r="AE1844" s="4">
        <v>45835</v>
      </c>
      <c r="AF1844" s="4"/>
      <c r="AG1844" s="34" t="s">
        <v>95</v>
      </c>
      <c r="AH1844" s="34" t="s">
        <v>391</v>
      </c>
      <c r="AI1844" s="34" t="s">
        <v>1056</v>
      </c>
      <c r="AJ1844" s="34" t="s">
        <v>157</v>
      </c>
      <c r="AK1844" s="34" t="s">
        <v>65</v>
      </c>
      <c r="AL1844" s="34" t="s">
        <v>392</v>
      </c>
      <c r="AM1844" s="34" t="s">
        <v>393</v>
      </c>
      <c r="AN1844" s="34">
        <v>0.89912000000000003</v>
      </c>
      <c r="AO1844" s="34" t="s">
        <v>68</v>
      </c>
      <c r="AP1844" s="34"/>
      <c r="AQ1844" s="34"/>
      <c r="AR1844" s="34" t="s">
        <v>68</v>
      </c>
      <c r="AS1844" s="34"/>
      <c r="AT1844" s="34"/>
      <c r="AU1844" s="34" t="s">
        <v>884</v>
      </c>
      <c r="AV1844" s="34" t="s">
        <v>885</v>
      </c>
      <c r="AW1844" s="34">
        <v>1.96634</v>
      </c>
      <c r="AX1844" s="34" t="s">
        <v>886</v>
      </c>
      <c r="AY1844" s="34" t="s">
        <v>395</v>
      </c>
      <c r="AZ1844" s="3">
        <v>31</v>
      </c>
      <c r="BA1844" s="34" t="s">
        <v>60</v>
      </c>
      <c r="BB1844" s="34">
        <v>31</v>
      </c>
      <c r="BC1844" s="34" t="s">
        <v>60</v>
      </c>
      <c r="BD1844" s="34" t="s">
        <v>60</v>
      </c>
      <c r="BE1844" s="34" t="s">
        <v>60</v>
      </c>
      <c r="BF1844" s="34" t="str">
        <f>IFERROR(VLOOKUP(Data_Power_app[[#This Row],[PRO ODER]],'Result'!H:J,3,0),"")</f>
        <v>LAMINATION 2</v>
      </c>
      <c r="BG1844" s="11"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c r="BJ1844" s="34" t="str">
        <f>IFERROR(VLOOKUP(Data_Power_app[[#This Row],[PRO ODER]],'Plan Lean DC'!A:C,3,0),"")</f>
        <v/>
      </c>
      <c r="BK1844" s="34" t="str">
        <f>IFERROR(VLOOKUP(Data_Power_app[[#This Row],[PRO ODER]]&amp;"LEAN_IN",'Real Time'!A:D,4,0),"")</f>
        <v>LEANLINE1_2</v>
      </c>
      <c r="BL1844" s="34"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1976</v>
      </c>
      <c r="B1845" s="34" t="s">
        <v>20186</v>
      </c>
      <c r="C1845" s="34" t="s">
        <v>17336</v>
      </c>
      <c r="D1845" s="34" t="s">
        <v>84</v>
      </c>
      <c r="E1845" s="34" t="s">
        <v>216</v>
      </c>
      <c r="F1845" s="34" t="s">
        <v>72</v>
      </c>
      <c r="G1845" s="34">
        <v>289</v>
      </c>
      <c r="H1845" s="4">
        <v>45828</v>
      </c>
      <c r="I1845" s="4">
        <v>45828</v>
      </c>
      <c r="J1845" s="4">
        <v>45828</v>
      </c>
      <c r="K1845" s="4">
        <v>45829</v>
      </c>
      <c r="L1845" s="4">
        <v>45829.748391203706</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4" t="s">
        <v>138</v>
      </c>
      <c r="AH1845" s="34" t="s">
        <v>367</v>
      </c>
      <c r="AI1845" s="34" t="s">
        <v>368</v>
      </c>
      <c r="AJ1845" s="34" t="s">
        <v>74</v>
      </c>
      <c r="AK1845" s="34" t="s">
        <v>65</v>
      </c>
      <c r="AL1845" s="34" t="s">
        <v>173</v>
      </c>
      <c r="AM1845" s="34" t="s">
        <v>174</v>
      </c>
      <c r="AN1845" s="34">
        <v>8.2692700000000006</v>
      </c>
      <c r="AO1845" s="34" t="s">
        <v>91</v>
      </c>
      <c r="AP1845" s="34" t="s">
        <v>92</v>
      </c>
      <c r="AQ1845" s="34">
        <v>8.2692700000000006</v>
      </c>
      <c r="AR1845" s="34" t="s">
        <v>68</v>
      </c>
      <c r="AS1845" s="34"/>
      <c r="AT1845" s="34"/>
      <c r="AU1845" s="34" t="s">
        <v>212</v>
      </c>
      <c r="AV1845" s="34" t="s">
        <v>213</v>
      </c>
      <c r="AW1845" s="34">
        <v>15.37168</v>
      </c>
      <c r="AX1845" s="34" t="s">
        <v>369</v>
      </c>
      <c r="AY1845" s="34" t="s">
        <v>370</v>
      </c>
      <c r="AZ1845" s="3">
        <v>289</v>
      </c>
      <c r="BA1845" s="34" t="s">
        <v>194</v>
      </c>
      <c r="BB1845" s="34">
        <v>289</v>
      </c>
      <c r="BC1845" s="34" t="s">
        <v>60</v>
      </c>
      <c r="BD1845" s="34" t="s">
        <v>60</v>
      </c>
      <c r="BE1845" s="34" t="s">
        <v>371</v>
      </c>
      <c r="BF1845" s="34" t="str">
        <f>IFERROR(VLOOKUP(Data_Power_app[[#This Row],[PRO ODER]],'Result'!H:J,3,0),"")</f>
        <v>LAMINATION 1</v>
      </c>
      <c r="BG1845" s="11"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c r="BJ1845" s="34" t="str">
        <f>IFERROR(VLOOKUP(Data_Power_app[[#This Row],[PRO ODER]],'Plan Lean DC'!A:C,3,0),"")</f>
        <v/>
      </c>
      <c r="BK1845" s="34" t="str">
        <f>IFERROR(VLOOKUP(Data_Power_app[[#This Row],[PRO ODER]]&amp;"LEAN_IN",'Real Time'!A:D,4,0),"")</f>
        <v/>
      </c>
      <c r="BL1845" s="34"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1977</v>
      </c>
      <c r="B1846" s="34" t="s">
        <v>20187</v>
      </c>
      <c r="C1846" s="34" t="s">
        <v>17337</v>
      </c>
      <c r="D1846" s="34" t="s">
        <v>84</v>
      </c>
      <c r="E1846" s="34" t="s">
        <v>216</v>
      </c>
      <c r="F1846" s="34" t="s">
        <v>72</v>
      </c>
      <c r="G1846" s="34">
        <v>289</v>
      </c>
      <c r="H1846" s="4">
        <v>45828</v>
      </c>
      <c r="I1846" s="4">
        <v>45828</v>
      </c>
      <c r="J1846" s="4">
        <v>45828</v>
      </c>
      <c r="K1846" s="4">
        <v>45829</v>
      </c>
      <c r="L1846" s="4">
        <v>45829.748437499999</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4" t="s">
        <v>138</v>
      </c>
      <c r="AH1846" s="34" t="s">
        <v>367</v>
      </c>
      <c r="AI1846" s="34" t="s">
        <v>368</v>
      </c>
      <c r="AJ1846" s="34" t="s">
        <v>74</v>
      </c>
      <c r="AK1846" s="34" t="s">
        <v>65</v>
      </c>
      <c r="AL1846" s="34" t="s">
        <v>173</v>
      </c>
      <c r="AM1846" s="34" t="s">
        <v>174</v>
      </c>
      <c r="AN1846" s="34">
        <v>7.83467</v>
      </c>
      <c r="AO1846" s="34" t="s">
        <v>91</v>
      </c>
      <c r="AP1846" s="34" t="s">
        <v>92</v>
      </c>
      <c r="AQ1846" s="34">
        <v>7.83467</v>
      </c>
      <c r="AR1846" s="34" t="s">
        <v>68</v>
      </c>
      <c r="AS1846" s="34"/>
      <c r="AT1846" s="34"/>
      <c r="AU1846" s="34" t="s">
        <v>212</v>
      </c>
      <c r="AV1846" s="34" t="s">
        <v>213</v>
      </c>
      <c r="AW1846" s="34">
        <v>14.56202</v>
      </c>
      <c r="AX1846" s="34" t="s">
        <v>369</v>
      </c>
      <c r="AY1846" s="34" t="s">
        <v>370</v>
      </c>
      <c r="AZ1846" s="3">
        <v>289</v>
      </c>
      <c r="BA1846" s="34" t="s">
        <v>194</v>
      </c>
      <c r="BB1846" s="34">
        <v>289</v>
      </c>
      <c r="BC1846" s="34" t="s">
        <v>60</v>
      </c>
      <c r="BD1846" s="34" t="s">
        <v>60</v>
      </c>
      <c r="BE1846" s="34" t="s">
        <v>371</v>
      </c>
      <c r="BF1846" s="34" t="str">
        <f>IFERROR(VLOOKUP(Data_Power_app[[#This Row],[PRO ODER]],'Result'!H:J,3,0),"")</f>
        <v>LAMINATION 1</v>
      </c>
      <c r="BG1846" s="11" t="str">
        <f>IFERROR(VLOOKUP(Data_Power_app[[#This Row],[PRO ODER]]&amp;"LAM",'Real Time'!A:E,4,0),"")</f>
        <v>ML-01</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
      </c>
      <c r="BL1846" s="34"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1978</v>
      </c>
      <c r="B1847" s="34" t="s">
        <v>20188</v>
      </c>
      <c r="C1847" s="34" t="s">
        <v>17339</v>
      </c>
      <c r="D1847" s="34" t="s">
        <v>84</v>
      </c>
      <c r="E1847" s="34" t="s">
        <v>216</v>
      </c>
      <c r="F1847" s="34" t="s">
        <v>72</v>
      </c>
      <c r="G1847" s="34">
        <v>578</v>
      </c>
      <c r="H1847" s="4">
        <v>45828</v>
      </c>
      <c r="I1847" s="4">
        <v>45828</v>
      </c>
      <c r="J1847" s="4">
        <v>45828</v>
      </c>
      <c r="K1847" s="4">
        <v>45829</v>
      </c>
      <c r="L1847" s="4">
        <v>45829.748483796298</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4" t="s">
        <v>138</v>
      </c>
      <c r="AH1847" s="34" t="s">
        <v>367</v>
      </c>
      <c r="AI1847" s="34" t="s">
        <v>368</v>
      </c>
      <c r="AJ1847" s="34" t="s">
        <v>74</v>
      </c>
      <c r="AK1847" s="34" t="s">
        <v>65</v>
      </c>
      <c r="AL1847" s="34" t="s">
        <v>173</v>
      </c>
      <c r="AM1847" s="34" t="s">
        <v>174</v>
      </c>
      <c r="AN1847" s="34">
        <v>14.520339999999999</v>
      </c>
      <c r="AO1847" s="34" t="s">
        <v>91</v>
      </c>
      <c r="AP1847" s="34" t="s">
        <v>92</v>
      </c>
      <c r="AQ1847" s="34">
        <v>14.520339999999999</v>
      </c>
      <c r="AR1847" s="34" t="s">
        <v>68</v>
      </c>
      <c r="AS1847" s="34"/>
      <c r="AT1847" s="34"/>
      <c r="AU1847" s="34" t="s">
        <v>212</v>
      </c>
      <c r="AV1847" s="34" t="s">
        <v>213</v>
      </c>
      <c r="AW1847" s="34">
        <v>26.992719999999998</v>
      </c>
      <c r="AX1847" s="34" t="s">
        <v>369</v>
      </c>
      <c r="AY1847" s="34" t="s">
        <v>370</v>
      </c>
      <c r="AZ1847" s="3">
        <v>578</v>
      </c>
      <c r="BA1847" s="34" t="s">
        <v>194</v>
      </c>
      <c r="BB1847" s="34">
        <v>578</v>
      </c>
      <c r="BC1847" s="34" t="s">
        <v>60</v>
      </c>
      <c r="BD1847" s="34" t="s">
        <v>60</v>
      </c>
      <c r="BE1847" s="34" t="s">
        <v>371</v>
      </c>
      <c r="BF1847" s="34" t="str">
        <f>IFERROR(VLOOKUP(Data_Power_app[[#This Row],[PRO ODER]],'Result'!H:J,3,0),"")</f>
        <v>LAMINATION 1</v>
      </c>
      <c r="BG1847" s="11"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t="str">
        <f>IFERROR(VLOOKUP(Data_Power_app[[#This Row],[PRO ODER]]&amp;"LEAN_IN",'Real Time'!A:D,4,0),"")</f>
        <v/>
      </c>
      <c r="BL1847" s="34"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1979</v>
      </c>
      <c r="B1848" s="34" t="s">
        <v>20189</v>
      </c>
      <c r="C1848" s="34" t="s">
        <v>17340</v>
      </c>
      <c r="D1848" s="34" t="s">
        <v>84</v>
      </c>
      <c r="E1848" s="34" t="s">
        <v>216</v>
      </c>
      <c r="F1848" s="34" t="s">
        <v>72</v>
      </c>
      <c r="G1848" s="34">
        <v>289</v>
      </c>
      <c r="H1848" s="4">
        <v>45828</v>
      </c>
      <c r="I1848" s="4">
        <v>45828</v>
      </c>
      <c r="J1848" s="4">
        <v>45828</v>
      </c>
      <c r="K1848" s="4">
        <v>45829</v>
      </c>
      <c r="L1848" s="4">
        <v>45829.748530092591</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4" t="s">
        <v>138</v>
      </c>
      <c r="AH1848" s="34" t="s">
        <v>367</v>
      </c>
      <c r="AI1848" s="34" t="s">
        <v>368</v>
      </c>
      <c r="AJ1848" s="34" t="s">
        <v>74</v>
      </c>
      <c r="AK1848" s="34" t="s">
        <v>65</v>
      </c>
      <c r="AL1848" s="34" t="s">
        <v>173</v>
      </c>
      <c r="AM1848" s="34" t="s">
        <v>174</v>
      </c>
      <c r="AN1848" s="34">
        <v>7.2601699999999996</v>
      </c>
      <c r="AO1848" s="34" t="s">
        <v>91</v>
      </c>
      <c r="AP1848" s="34" t="s">
        <v>92</v>
      </c>
      <c r="AQ1848" s="34">
        <v>7.2601699999999996</v>
      </c>
      <c r="AR1848" s="34" t="s">
        <v>68</v>
      </c>
      <c r="AS1848" s="34"/>
      <c r="AT1848" s="34"/>
      <c r="AU1848" s="34" t="s">
        <v>212</v>
      </c>
      <c r="AV1848" s="34" t="s">
        <v>213</v>
      </c>
      <c r="AW1848" s="34">
        <v>13.496359999999999</v>
      </c>
      <c r="AX1848" s="34" t="s">
        <v>369</v>
      </c>
      <c r="AY1848" s="34" t="s">
        <v>370</v>
      </c>
      <c r="AZ1848" s="3">
        <v>289</v>
      </c>
      <c r="BA1848" s="34" t="s">
        <v>194</v>
      </c>
      <c r="BB1848" s="34">
        <v>289</v>
      </c>
      <c r="BC1848" s="34" t="s">
        <v>60</v>
      </c>
      <c r="BD1848" s="34" t="s">
        <v>60</v>
      </c>
      <c r="BE1848" s="34" t="s">
        <v>371</v>
      </c>
      <c r="BF1848" s="34" t="str">
        <f>IFERROR(VLOOKUP(Data_Power_app[[#This Row],[PRO ODER]],'Result'!H:J,3,0),"")</f>
        <v>LAMINATION 1</v>
      </c>
      <c r="BG1848" s="11"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c r="BJ1848" s="34" t="str">
        <f>IFERROR(VLOOKUP(Data_Power_app[[#This Row],[PRO ODER]],'Plan Lean DC'!A:C,3,0),"")</f>
        <v/>
      </c>
      <c r="BK1848" s="34" t="str">
        <f>IFERROR(VLOOKUP(Data_Power_app[[#This Row],[PRO ODER]]&amp;"LEAN_IN",'Real Time'!A:D,4,0),"")</f>
        <v/>
      </c>
      <c r="BL1848" s="34"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1980</v>
      </c>
      <c r="B1849" s="34" t="s">
        <v>20190</v>
      </c>
      <c r="C1849" s="34" t="s">
        <v>17341</v>
      </c>
      <c r="D1849" s="34" t="s">
        <v>84</v>
      </c>
      <c r="E1849" s="34" t="s">
        <v>216</v>
      </c>
      <c r="F1849" s="34" t="s">
        <v>72</v>
      </c>
      <c r="G1849" s="34">
        <v>578</v>
      </c>
      <c r="H1849" s="4">
        <v>45828</v>
      </c>
      <c r="I1849" s="4">
        <v>45828</v>
      </c>
      <c r="J1849" s="4">
        <v>45828</v>
      </c>
      <c r="K1849" s="4">
        <v>45829</v>
      </c>
      <c r="L1849" s="4">
        <v>45829.748576388891</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4" t="s">
        <v>138</v>
      </c>
      <c r="AH1849" s="34" t="s">
        <v>367</v>
      </c>
      <c r="AI1849" s="34" t="s">
        <v>368</v>
      </c>
      <c r="AJ1849" s="34" t="s">
        <v>74</v>
      </c>
      <c r="AK1849" s="34" t="s">
        <v>65</v>
      </c>
      <c r="AL1849" s="34" t="s">
        <v>173</v>
      </c>
      <c r="AM1849" s="34" t="s">
        <v>174</v>
      </c>
      <c r="AN1849" s="34">
        <v>13.84761</v>
      </c>
      <c r="AO1849" s="34" t="s">
        <v>91</v>
      </c>
      <c r="AP1849" s="34" t="s">
        <v>92</v>
      </c>
      <c r="AQ1849" s="34">
        <v>13.84761</v>
      </c>
      <c r="AR1849" s="34" t="s">
        <v>68</v>
      </c>
      <c r="AS1849" s="34"/>
      <c r="AT1849" s="34"/>
      <c r="AU1849" s="34" t="s">
        <v>212</v>
      </c>
      <c r="AV1849" s="34" t="s">
        <v>213</v>
      </c>
      <c r="AW1849" s="34">
        <v>25.736550000000001</v>
      </c>
      <c r="AX1849" s="34" t="s">
        <v>369</v>
      </c>
      <c r="AY1849" s="34" t="s">
        <v>370</v>
      </c>
      <c r="AZ1849" s="3">
        <v>578</v>
      </c>
      <c r="BA1849" s="34" t="s">
        <v>194</v>
      </c>
      <c r="BB1849" s="34">
        <v>578</v>
      </c>
      <c r="BC1849" s="34" t="s">
        <v>60</v>
      </c>
      <c r="BD1849" s="34" t="s">
        <v>60</v>
      </c>
      <c r="BE1849" s="34" t="s">
        <v>371</v>
      </c>
      <c r="BF1849" s="34" t="str">
        <f>IFERROR(VLOOKUP(Data_Power_app[[#This Row],[PRO ODER]],'Result'!H:J,3,0),"")</f>
        <v>LAMINATION 1</v>
      </c>
      <c r="BG1849" s="11"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t="str">
        <f>IFERROR(VLOOKUP(Data_Power_app[[#This Row],[PRO ODER]]&amp;"LEAN_IN",'Real Time'!A:D,4,0),"")</f>
        <v/>
      </c>
      <c r="BL1849" s="34"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1981</v>
      </c>
      <c r="B1850" s="34" t="s">
        <v>20191</v>
      </c>
      <c r="C1850" s="34" t="s">
        <v>17342</v>
      </c>
      <c r="D1850" s="34" t="s">
        <v>84</v>
      </c>
      <c r="E1850" s="34" t="s">
        <v>216</v>
      </c>
      <c r="F1850" s="34" t="s">
        <v>72</v>
      </c>
      <c r="G1850" s="34">
        <v>289</v>
      </c>
      <c r="H1850" s="4">
        <v>45828</v>
      </c>
      <c r="I1850" s="4">
        <v>45828</v>
      </c>
      <c r="J1850" s="4">
        <v>45828</v>
      </c>
      <c r="K1850" s="4">
        <v>45829</v>
      </c>
      <c r="L1850" s="4">
        <v>45829.748622685183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4" t="s">
        <v>138</v>
      </c>
      <c r="AH1850" s="34" t="s">
        <v>367</v>
      </c>
      <c r="AI1850" s="34" t="s">
        <v>368</v>
      </c>
      <c r="AJ1850" s="34" t="s">
        <v>74</v>
      </c>
      <c r="AK1850" s="34" t="s">
        <v>65</v>
      </c>
      <c r="AL1850" s="34" t="s">
        <v>173</v>
      </c>
      <c r="AM1850" s="34" t="s">
        <v>174</v>
      </c>
      <c r="AN1850" s="34">
        <v>6.9238</v>
      </c>
      <c r="AO1850" s="34" t="s">
        <v>91</v>
      </c>
      <c r="AP1850" s="34" t="s">
        <v>92</v>
      </c>
      <c r="AQ1850" s="34">
        <v>6.9238</v>
      </c>
      <c r="AR1850" s="34" t="s">
        <v>68</v>
      </c>
      <c r="AS1850" s="34"/>
      <c r="AT1850" s="34"/>
      <c r="AU1850" s="34" t="s">
        <v>212</v>
      </c>
      <c r="AV1850" s="34" t="s">
        <v>213</v>
      </c>
      <c r="AW1850" s="34">
        <v>12.868270000000001</v>
      </c>
      <c r="AX1850" s="34" t="s">
        <v>369</v>
      </c>
      <c r="AY1850" s="34" t="s">
        <v>370</v>
      </c>
      <c r="AZ1850" s="3">
        <v>289</v>
      </c>
      <c r="BA1850" s="34" t="s">
        <v>194</v>
      </c>
      <c r="BB1850" s="34">
        <v>289</v>
      </c>
      <c r="BC1850" s="34" t="s">
        <v>60</v>
      </c>
      <c r="BD1850" s="34" t="s">
        <v>60</v>
      </c>
      <c r="BE1850" s="34" t="s">
        <v>371</v>
      </c>
      <c r="BF1850" s="34" t="str">
        <f>IFERROR(VLOOKUP(Data_Power_app[[#This Row],[PRO ODER]],'Result'!H:J,3,0),"")</f>
        <v>LAMINATION 1</v>
      </c>
      <c r="BG1850" s="11"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1982</v>
      </c>
      <c r="B1851" s="34" t="s">
        <v>20192</v>
      </c>
      <c r="C1851" s="34" t="s">
        <v>17343</v>
      </c>
      <c r="D1851" s="34" t="s">
        <v>84</v>
      </c>
      <c r="E1851" s="34" t="s">
        <v>216</v>
      </c>
      <c r="F1851" s="34" t="s">
        <v>72</v>
      </c>
      <c r="G1851" s="34">
        <v>289</v>
      </c>
      <c r="H1851" s="4">
        <v>45828</v>
      </c>
      <c r="I1851" s="4">
        <v>45828</v>
      </c>
      <c r="J1851" s="4">
        <v>45828</v>
      </c>
      <c r="K1851" s="4">
        <v>45829</v>
      </c>
      <c r="L1851" s="4">
        <v>45829.748668981483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4" t="s">
        <v>138</v>
      </c>
      <c r="AH1851" s="34" t="s">
        <v>367</v>
      </c>
      <c r="AI1851" s="34" t="s">
        <v>368</v>
      </c>
      <c r="AJ1851" s="34" t="s">
        <v>74</v>
      </c>
      <c r="AK1851" s="34" t="s">
        <v>65</v>
      </c>
      <c r="AL1851" s="34" t="s">
        <v>173</v>
      </c>
      <c r="AM1851" s="34" t="s">
        <v>174</v>
      </c>
      <c r="AN1851" s="34">
        <v>6.9238</v>
      </c>
      <c r="AO1851" s="34" t="s">
        <v>91</v>
      </c>
      <c r="AP1851" s="34" t="s">
        <v>92</v>
      </c>
      <c r="AQ1851" s="34">
        <v>6.9238</v>
      </c>
      <c r="AR1851" s="34" t="s">
        <v>68</v>
      </c>
      <c r="AS1851" s="34"/>
      <c r="AT1851" s="34"/>
      <c r="AU1851" s="34" t="s">
        <v>212</v>
      </c>
      <c r="AV1851" s="34" t="s">
        <v>213</v>
      </c>
      <c r="AW1851" s="34">
        <v>12.868270000000001</v>
      </c>
      <c r="AX1851" s="34" t="s">
        <v>369</v>
      </c>
      <c r="AY1851" s="34" t="s">
        <v>370</v>
      </c>
      <c r="AZ1851" s="3">
        <v>289</v>
      </c>
      <c r="BA1851" s="34" t="s">
        <v>194</v>
      </c>
      <c r="BB1851" s="34">
        <v>289</v>
      </c>
      <c r="BC1851" s="34" t="s">
        <v>60</v>
      </c>
      <c r="BD1851" s="34" t="s">
        <v>60</v>
      </c>
      <c r="BE1851" s="34" t="s">
        <v>371</v>
      </c>
      <c r="BF1851" s="34" t="str">
        <f>IFERROR(VLOOKUP(Data_Power_app[[#This Row],[PRO ODER]],'Result'!H:J,3,0),"")</f>
        <v>LAMINATION 1</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t="str">
        <f>IFERROR(VLOOKUP(Data_Power_app[[#This Row],[PRO ODER]]&amp;"LEAN_IN",'Real Time'!A:D,4,0),"")</f>
        <v/>
      </c>
      <c r="BL1851" s="34"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1983</v>
      </c>
      <c r="B1852" s="34" t="s">
        <v>6608</v>
      </c>
      <c r="C1852" s="34" t="s">
        <v>6609</v>
      </c>
      <c r="D1852" s="34" t="s">
        <v>84</v>
      </c>
      <c r="E1852" s="34" t="s">
        <v>150</v>
      </c>
      <c r="F1852" s="34" t="s">
        <v>59</v>
      </c>
      <c r="G1852" s="34">
        <v>5300</v>
      </c>
      <c r="H1852" s="4">
        <v>45827</v>
      </c>
      <c r="I1852" s="4">
        <v>45821</v>
      </c>
      <c r="J1852" s="4">
        <v>45821</v>
      </c>
      <c r="K1852" s="4">
        <v>45827</v>
      </c>
      <c r="L1852" s="4">
        <v>45829.813078703701</v>
      </c>
      <c r="M1852" s="4">
        <v>45827</v>
      </c>
      <c r="N1852" s="4">
        <v>45829.943472222221</v>
      </c>
      <c r="O1852" s="4" t="s">
        <v>60</v>
      </c>
      <c r="P1852" s="4" t="s">
        <v>60</v>
      </c>
      <c r="Q1852" s="4" t="s">
        <v>60</v>
      </c>
      <c r="R1852" s="4" t="s">
        <v>60</v>
      </c>
      <c r="S1852" s="4" t="s">
        <v>60</v>
      </c>
      <c r="T1852" s="4">
        <v>45828</v>
      </c>
      <c r="U1852" s="4">
        <v>45829.079074074078</v>
      </c>
      <c r="V1852" s="4"/>
      <c r="W1852" s="4">
        <v>45829</v>
      </c>
      <c r="X1852" s="4"/>
      <c r="Y1852" s="4" t="s">
        <v>60</v>
      </c>
      <c r="Z1852" s="4">
        <v>45831</v>
      </c>
      <c r="AA1852" s="4"/>
      <c r="AB1852" s="4" t="s">
        <v>60</v>
      </c>
      <c r="AC1852" s="4">
        <v>45832</v>
      </c>
      <c r="AD1852" s="4">
        <v>45834</v>
      </c>
      <c r="AE1852" s="4">
        <v>45835</v>
      </c>
      <c r="AF1852" s="4"/>
      <c r="AG1852" s="34" t="s">
        <v>223</v>
      </c>
      <c r="AH1852" s="34" t="s">
        <v>249</v>
      </c>
      <c r="AI1852" s="34" t="s">
        <v>6610</v>
      </c>
      <c r="AJ1852" s="34" t="s">
        <v>179</v>
      </c>
      <c r="AK1852" s="34" t="s">
        <v>98</v>
      </c>
      <c r="AL1852" s="34" t="s">
        <v>250</v>
      </c>
      <c r="AM1852" s="34" t="s">
        <v>251</v>
      </c>
      <c r="AN1852" s="34">
        <v>193.38269</v>
      </c>
      <c r="AO1852" s="34" t="s">
        <v>68</v>
      </c>
      <c r="AP1852" s="34"/>
      <c r="AQ1852" s="34"/>
      <c r="AR1852" s="34" t="s">
        <v>68</v>
      </c>
      <c r="AS1852" s="34"/>
      <c r="AT1852" s="34"/>
      <c r="AU1852" s="34" t="s">
        <v>231</v>
      </c>
      <c r="AV1852" s="34" t="s">
        <v>232</v>
      </c>
      <c r="AW1852" s="34">
        <v>422.91446000000002</v>
      </c>
      <c r="AX1852" s="34" t="s">
        <v>6611</v>
      </c>
      <c r="AY1852" s="34" t="s">
        <v>6612</v>
      </c>
      <c r="AZ1852" s="3">
        <v>5300</v>
      </c>
      <c r="BA1852" s="34" t="s">
        <v>60</v>
      </c>
      <c r="BB1852" s="34">
        <v>5300</v>
      </c>
      <c r="BC1852" s="34" t="s">
        <v>60</v>
      </c>
      <c r="BD1852" s="34" t="s">
        <v>60</v>
      </c>
      <c r="BE1852" s="34" t="s">
        <v>60</v>
      </c>
      <c r="BF1852" s="34" t="str">
        <f>IFERROR(VLOOKUP(Data_Power_app[[#This Row],[PRO ODER]],'Result'!H:J,3,0),"")</f>
        <v>LAMINATION 1</v>
      </c>
      <c r="BG1852" s="11"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c r="BJ1852" s="34" t="str">
        <f>IFERROR(VLOOKUP(Data_Power_app[[#This Row],[PRO ODER]],'Plan Lean DC'!A:C,3,0),"")</f>
        <v/>
      </c>
      <c r="BK1852" s="34" t="str">
        <f>IFERROR(VLOOKUP(Data_Power_app[[#This Row],[PRO ODER]]&amp;"LEAN_IN",'Real Time'!A:D,4,0),"")</f>
        <v/>
      </c>
      <c r="BL1852" s="34"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1984</v>
      </c>
      <c r="B1853" s="34" t="s">
        <v>6613</v>
      </c>
      <c r="C1853" s="34" t="s">
        <v>6614</v>
      </c>
      <c r="D1853" s="34" t="s">
        <v>253</v>
      </c>
      <c r="E1853" s="34" t="s">
        <v>313</v>
      </c>
      <c r="F1853" s="34" t="s">
        <v>59</v>
      </c>
      <c r="G1853" s="34">
        <v>3079</v>
      </c>
      <c r="H1853" s="4">
        <v>45822</v>
      </c>
      <c r="I1853" s="4">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4" t="s">
        <v>62</v>
      </c>
      <c r="AH1853" s="34" t="s">
        <v>862</v>
      </c>
      <c r="AI1853" s="34" t="s">
        <v>6032</v>
      </c>
      <c r="AJ1853" s="34" t="s">
        <v>863</v>
      </c>
      <c r="AK1853" s="34" t="s">
        <v>98</v>
      </c>
      <c r="AL1853" s="34" t="s">
        <v>319</v>
      </c>
      <c r="AM1853" s="34" t="s">
        <v>320</v>
      </c>
      <c r="AN1853" s="34">
        <v>46.231830000000002</v>
      </c>
      <c r="AO1853" s="34" t="s">
        <v>68</v>
      </c>
      <c r="AP1853" s="34"/>
      <c r="AQ1853" s="34"/>
      <c r="AR1853" s="34" t="s">
        <v>68</v>
      </c>
      <c r="AS1853" s="34"/>
      <c r="AT1853" s="34"/>
      <c r="AU1853" s="34" t="s">
        <v>598</v>
      </c>
      <c r="AV1853" s="34" t="s">
        <v>599</v>
      </c>
      <c r="AW1853" s="34">
        <v>202.18333000000001</v>
      </c>
      <c r="AX1853" s="34" t="s">
        <v>6033</v>
      </c>
      <c r="AY1853" s="34" t="s">
        <v>6034</v>
      </c>
      <c r="AZ1853" s="3">
        <v>3079</v>
      </c>
      <c r="BA1853" s="34" t="s">
        <v>60</v>
      </c>
      <c r="BB1853" s="34">
        <v>3079</v>
      </c>
      <c r="BC1853" s="34" t="s">
        <v>60</v>
      </c>
      <c r="BD1853" s="34" t="s">
        <v>60</v>
      </c>
      <c r="BE1853" s="34" t="s">
        <v>60</v>
      </c>
      <c r="BF1853" s="34" t="str">
        <f>IFERROR(VLOOKUP(Data_Power_app[[#This Row],[PRO ODER]],'Result'!H:J,3,0),"")</f>
        <v>LAMINATION 1</v>
      </c>
      <c r="BG1853" s="11"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1985</v>
      </c>
      <c r="B1854" s="34" t="s">
        <v>7802</v>
      </c>
      <c r="C1854" s="34" t="s">
        <v>7803</v>
      </c>
      <c r="D1854" s="34" t="s">
        <v>84</v>
      </c>
      <c r="E1854" s="34" t="s">
        <v>167</v>
      </c>
      <c r="F1854" s="34" t="s">
        <v>59</v>
      </c>
      <c r="G1854" s="34">
        <v>44</v>
      </c>
      <c r="H1854" s="4">
        <v>45825</v>
      </c>
      <c r="I1854" s="4">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t="s">
        <v>60</v>
      </c>
      <c r="AC1854" s="4">
        <v>45833</v>
      </c>
      <c r="AD1854" s="4">
        <v>45834</v>
      </c>
      <c r="AE1854" s="4">
        <v>45835</v>
      </c>
      <c r="AF1854" s="4">
        <v>45831</v>
      </c>
      <c r="AG1854" s="34" t="s">
        <v>828</v>
      </c>
      <c r="AH1854" s="34" t="s">
        <v>168</v>
      </c>
      <c r="AI1854" s="34" t="s">
        <v>7804</v>
      </c>
      <c r="AJ1854" s="34" t="s">
        <v>169</v>
      </c>
      <c r="AK1854" s="34" t="s">
        <v>65</v>
      </c>
      <c r="AL1854" s="34" t="s">
        <v>153</v>
      </c>
      <c r="AM1854" s="34" t="s">
        <v>154</v>
      </c>
      <c r="AN1854" s="34">
        <v>1.49316</v>
      </c>
      <c r="AO1854" s="34" t="s">
        <v>68</v>
      </c>
      <c r="AP1854" s="34"/>
      <c r="AQ1854" s="34"/>
      <c r="AR1854" s="34" t="s">
        <v>68</v>
      </c>
      <c r="AS1854" s="34"/>
      <c r="AT1854" s="34"/>
      <c r="AU1854" s="34" t="s">
        <v>7805</v>
      </c>
      <c r="AV1854" s="34" t="s">
        <v>7806</v>
      </c>
      <c r="AW1854" s="34">
        <v>3.2658</v>
      </c>
      <c r="AX1854" s="34" t="s">
        <v>2928</v>
      </c>
      <c r="AY1854" s="34" t="s">
        <v>2929</v>
      </c>
      <c r="AZ1854" s="3">
        <v>23</v>
      </c>
      <c r="BA1854" s="34" t="s">
        <v>60</v>
      </c>
      <c r="BB1854" s="34">
        <v>44</v>
      </c>
      <c r="BC1854" s="34" t="s">
        <v>60</v>
      </c>
      <c r="BD1854" s="34" t="s">
        <v>60</v>
      </c>
      <c r="BE1854" s="34" t="s">
        <v>60</v>
      </c>
      <c r="BF1854" s="34" t="str">
        <f>IFERROR(VLOOKUP(Data_Power_app[[#This Row],[PRO ODER]],'Result'!H:J,3,0),"")</f>
        <v/>
      </c>
      <c r="BG1854" s="11"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c r="BJ1854" s="34" t="str">
        <f>IFERROR(VLOOKUP(Data_Power_app[[#This Row],[PRO ODER]],'Plan Lean DC'!A:C,3,0),"")</f>
        <v/>
      </c>
      <c r="BK1854" s="34" t="str">
        <f>IFERROR(VLOOKUP(Data_Power_app[[#This Row],[PRO ODER]]&amp;"LEAN_IN",'Real Time'!A:D,4,0),"")</f>
        <v>LEANLINE1_2</v>
      </c>
      <c r="BL1854" s="34"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1986</v>
      </c>
      <c r="B1855" s="34" t="s">
        <v>7807</v>
      </c>
      <c r="C1855" s="34" t="s">
        <v>7808</v>
      </c>
      <c r="D1855" s="34" t="s">
        <v>84</v>
      </c>
      <c r="E1855" s="34" t="s">
        <v>167</v>
      </c>
      <c r="F1855" s="34" t="s">
        <v>59</v>
      </c>
      <c r="G1855" s="34">
        <v>77</v>
      </c>
      <c r="H1855" s="4">
        <v>45825</v>
      </c>
      <c r="I1855" s="4">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t="s">
        <v>60</v>
      </c>
      <c r="AC1855" s="4">
        <v>45833</v>
      </c>
      <c r="AD1855" s="4">
        <v>45834</v>
      </c>
      <c r="AE1855" s="4">
        <v>45835</v>
      </c>
      <c r="AF1855" s="4">
        <v>45831</v>
      </c>
      <c r="AG1855" s="34" t="s">
        <v>828</v>
      </c>
      <c r="AH1855" s="34" t="s">
        <v>168</v>
      </c>
      <c r="AI1855" s="34" t="s">
        <v>1273</v>
      </c>
      <c r="AJ1855" s="34" t="s">
        <v>169</v>
      </c>
      <c r="AK1855" s="34" t="s">
        <v>98</v>
      </c>
      <c r="AL1855" s="34" t="s">
        <v>153</v>
      </c>
      <c r="AM1855" s="34" t="s">
        <v>154</v>
      </c>
      <c r="AN1855" s="34">
        <v>2.8907600000000002</v>
      </c>
      <c r="AO1855" s="34" t="s">
        <v>68</v>
      </c>
      <c r="AP1855" s="34"/>
      <c r="AQ1855" s="34"/>
      <c r="AR1855" s="34" t="s">
        <v>68</v>
      </c>
      <c r="AS1855" s="34"/>
      <c r="AT1855" s="34"/>
      <c r="AU1855" s="34" t="s">
        <v>1274</v>
      </c>
      <c r="AV1855" s="34" t="s">
        <v>1275</v>
      </c>
      <c r="AW1855" s="34">
        <v>6.3224</v>
      </c>
      <c r="AX1855" s="34" t="s">
        <v>2830</v>
      </c>
      <c r="AY1855" s="34" t="s">
        <v>2831</v>
      </c>
      <c r="AZ1855" s="3">
        <v>60</v>
      </c>
      <c r="BA1855" s="34" t="s">
        <v>60</v>
      </c>
      <c r="BB1855" s="34">
        <v>77</v>
      </c>
      <c r="BC1855" s="34" t="s">
        <v>60</v>
      </c>
      <c r="BD1855" s="34" t="s">
        <v>60</v>
      </c>
      <c r="BE1855" s="34" t="s">
        <v>60</v>
      </c>
      <c r="BF1855" s="34" t="str">
        <f>IFERROR(VLOOKUP(Data_Power_app[[#This Row],[PRO ODER]],'Result'!H:J,3,0),"")</f>
        <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c r="BJ1855" s="34" t="str">
        <f>IFERROR(VLOOKUP(Data_Power_app[[#This Row],[PRO ODER]],'Plan Lean DC'!A:C,3,0),"")</f>
        <v/>
      </c>
      <c r="BK1855" s="34" t="str">
        <f>IFERROR(VLOOKUP(Data_Power_app[[#This Row],[PRO ODER]]&amp;"LEAN_IN",'Real Time'!A:D,4,0),"")</f>
        <v>LEAN-03</v>
      </c>
      <c r="BL1855" s="34"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1987</v>
      </c>
      <c r="B1856" s="34" t="s">
        <v>20193</v>
      </c>
      <c r="C1856" s="34" t="s">
        <v>17357</v>
      </c>
      <c r="D1856" s="34" t="s">
        <v>203</v>
      </c>
      <c r="E1856" s="34" t="s">
        <v>110</v>
      </c>
      <c r="F1856" s="34" t="s">
        <v>72</v>
      </c>
      <c r="G1856" s="34">
        <v>2010</v>
      </c>
      <c r="H1856" s="4">
        <v>45828</v>
      </c>
      <c r="I1856" s="4">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4" t="s">
        <v>117</v>
      </c>
      <c r="AH1856" s="34" t="s">
        <v>262</v>
      </c>
      <c r="AI1856" s="34" t="s">
        <v>20194</v>
      </c>
      <c r="AJ1856" s="34" t="s">
        <v>74</v>
      </c>
      <c r="AK1856" s="34" t="s">
        <v>98</v>
      </c>
      <c r="AL1856" s="34" t="s">
        <v>263</v>
      </c>
      <c r="AM1856" s="34" t="s">
        <v>264</v>
      </c>
      <c r="AN1856" s="34">
        <v>44.510440000000003</v>
      </c>
      <c r="AO1856" s="34" t="s">
        <v>68</v>
      </c>
      <c r="AP1856" s="34"/>
      <c r="AQ1856" s="34"/>
      <c r="AR1856" s="34" t="s">
        <v>68</v>
      </c>
      <c r="AS1856" s="34"/>
      <c r="AT1856" s="34"/>
      <c r="AU1856" s="34" t="s">
        <v>20195</v>
      </c>
      <c r="AV1856" s="34" t="s">
        <v>20196</v>
      </c>
      <c r="AW1856" s="34">
        <v>97.337990000000005</v>
      </c>
      <c r="AX1856" s="34" t="s">
        <v>20197</v>
      </c>
      <c r="AY1856" s="34" t="s">
        <v>20198</v>
      </c>
      <c r="AZ1856" s="3">
        <v>2010</v>
      </c>
      <c r="BA1856" s="34" t="s">
        <v>194</v>
      </c>
      <c r="BB1856" s="34">
        <v>2010</v>
      </c>
      <c r="BC1856" s="34" t="s">
        <v>60</v>
      </c>
      <c r="BD1856" s="34" t="s">
        <v>60</v>
      </c>
      <c r="BE1856" s="34" t="s">
        <v>267</v>
      </c>
      <c r="BF1856" s="34" t="str">
        <f>IFERROR(VLOOKUP(Data_Power_app[[#This Row],[PRO ODER]],'Result'!H:J,3,0),"")</f>
        <v>LAMINATION 4</v>
      </c>
      <c r="BG1856" s="11"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c r="BJ1856" s="34" t="str">
        <f>IFERROR(VLOOKUP(Data_Power_app[[#This Row],[PRO ODER]],'Plan Lean DC'!A:C,3,0),"")</f>
        <v/>
      </c>
      <c r="BK1856" s="34" t="str">
        <f>IFERROR(VLOOKUP(Data_Power_app[[#This Row],[PRO ODER]]&amp;"LEAN_IN",'Real Time'!A:D,4,0),"")</f>
        <v/>
      </c>
      <c r="BL1856" s="34"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1988</v>
      </c>
      <c r="B1857" s="34" t="s">
        <v>20199</v>
      </c>
      <c r="C1857" s="34" t="s">
        <v>17358</v>
      </c>
      <c r="D1857" s="34" t="s">
        <v>203</v>
      </c>
      <c r="E1857" s="34" t="s">
        <v>110</v>
      </c>
      <c r="F1857" s="34" t="s">
        <v>72</v>
      </c>
      <c r="G1857" s="34">
        <v>606</v>
      </c>
      <c r="H1857" s="4">
        <v>45828</v>
      </c>
      <c r="I1857" s="4">
        <v>45828</v>
      </c>
      <c r="J1857" s="4">
        <v>45828</v>
      </c>
      <c r="K1857" s="4">
        <v>45829</v>
      </c>
      <c r="L1857" s="4">
        <v>45829.130833333336</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4" t="s">
        <v>138</v>
      </c>
      <c r="AH1857" s="34" t="s">
        <v>262</v>
      </c>
      <c r="AI1857" s="34" t="s">
        <v>20200</v>
      </c>
      <c r="AJ1857" s="34" t="s">
        <v>74</v>
      </c>
      <c r="AK1857" s="34" t="s">
        <v>98</v>
      </c>
      <c r="AL1857" s="34" t="s">
        <v>263</v>
      </c>
      <c r="AM1857" s="34" t="s">
        <v>264</v>
      </c>
      <c r="AN1857" s="34">
        <v>13.848089999999999</v>
      </c>
      <c r="AO1857" s="34" t="s">
        <v>68</v>
      </c>
      <c r="AP1857" s="34"/>
      <c r="AQ1857" s="34"/>
      <c r="AR1857" s="34" t="s">
        <v>68</v>
      </c>
      <c r="AS1857" s="34"/>
      <c r="AT1857" s="34"/>
      <c r="AU1857" s="34" t="s">
        <v>20201</v>
      </c>
      <c r="AV1857" s="34" t="s">
        <v>20202</v>
      </c>
      <c r="AW1857" s="34">
        <v>30.282489999999999</v>
      </c>
      <c r="AX1857" s="34" t="s">
        <v>20203</v>
      </c>
      <c r="AY1857" s="34" t="s">
        <v>20204</v>
      </c>
      <c r="AZ1857" s="3">
        <v>606</v>
      </c>
      <c r="BA1857" s="34" t="s">
        <v>194</v>
      </c>
      <c r="BB1857" s="34">
        <v>606</v>
      </c>
      <c r="BC1857" s="34" t="s">
        <v>60</v>
      </c>
      <c r="BD1857" s="34" t="s">
        <v>60</v>
      </c>
      <c r="BE1857" s="34" t="s">
        <v>267</v>
      </c>
      <c r="BF1857" s="34" t="str">
        <f>IFERROR(VLOOKUP(Data_Power_app[[#This Row],[PRO ODER]],'Result'!H:J,3,0),"")</f>
        <v>LAMINATION 4</v>
      </c>
      <c r="BG1857" s="11"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t="str">
        <f>IFERROR(VLOOKUP(Data_Power_app[[#This Row],[PRO ODER]]&amp;"LEAN_IN",'Real Time'!A:D,4,0),"")</f>
        <v/>
      </c>
      <c r="BL1857" s="34"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1989</v>
      </c>
      <c r="B1858" s="34" t="s">
        <v>20205</v>
      </c>
      <c r="C1858" s="34" t="s">
        <v>17359</v>
      </c>
      <c r="D1858" s="34" t="s">
        <v>203</v>
      </c>
      <c r="E1858" s="34" t="s">
        <v>110</v>
      </c>
      <c r="F1858" s="34" t="s">
        <v>72</v>
      </c>
      <c r="G1858" s="34">
        <v>1206</v>
      </c>
      <c r="H1858" s="4">
        <v>45828</v>
      </c>
      <c r="I1858" s="4">
        <v>45828</v>
      </c>
      <c r="J1858" s="4">
        <v>45828</v>
      </c>
      <c r="K1858" s="4">
        <v>45829</v>
      </c>
      <c r="L1858" s="4">
        <v>45829.13076388889</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4" t="s">
        <v>138</v>
      </c>
      <c r="AH1858" s="34" t="s">
        <v>262</v>
      </c>
      <c r="AI1858" s="34" t="s">
        <v>20200</v>
      </c>
      <c r="AJ1858" s="34" t="s">
        <v>74</v>
      </c>
      <c r="AK1858" s="34" t="s">
        <v>98</v>
      </c>
      <c r="AL1858" s="34" t="s">
        <v>263</v>
      </c>
      <c r="AM1858" s="34" t="s">
        <v>264</v>
      </c>
      <c r="AN1858" s="34">
        <v>27.549029999999998</v>
      </c>
      <c r="AO1858" s="34" t="s">
        <v>68</v>
      </c>
      <c r="AP1858" s="34"/>
      <c r="AQ1858" s="34"/>
      <c r="AR1858" s="34" t="s">
        <v>68</v>
      </c>
      <c r="AS1858" s="34"/>
      <c r="AT1858" s="34"/>
      <c r="AU1858" s="34" t="s">
        <v>20201</v>
      </c>
      <c r="AV1858" s="34" t="s">
        <v>20202</v>
      </c>
      <c r="AW1858" s="34">
        <v>60.243200000000002</v>
      </c>
      <c r="AX1858" s="34" t="s">
        <v>20203</v>
      </c>
      <c r="AY1858" s="34" t="s">
        <v>20204</v>
      </c>
      <c r="AZ1858" s="3">
        <v>1206</v>
      </c>
      <c r="BA1858" s="34" t="s">
        <v>194</v>
      </c>
      <c r="BB1858" s="34">
        <v>1206</v>
      </c>
      <c r="BC1858" s="34" t="s">
        <v>60</v>
      </c>
      <c r="BD1858" s="34" t="s">
        <v>60</v>
      </c>
      <c r="BE1858" s="34" t="s">
        <v>267</v>
      </c>
      <c r="BF1858" s="34" t="str">
        <f>IFERROR(VLOOKUP(Data_Power_app[[#This Row],[PRO ODER]],'Result'!H:J,3,0),"")</f>
        <v>LAMINATION 4</v>
      </c>
      <c r="BG1858" s="11" t="str">
        <f>IFERROR(VLOOKUP(Data_Power_app[[#This Row],[PRO ODER]]&amp;"LAM",'Real Time'!A:E,4,0),"")</f>
        <v>ML-04</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1990</v>
      </c>
      <c r="B1859" s="34" t="s">
        <v>20206</v>
      </c>
      <c r="C1859" s="34" t="s">
        <v>17360</v>
      </c>
      <c r="D1859" s="34" t="s">
        <v>203</v>
      </c>
      <c r="E1859" s="34" t="s">
        <v>110</v>
      </c>
      <c r="F1859" s="34" t="s">
        <v>72</v>
      </c>
      <c r="G1859" s="34">
        <v>606</v>
      </c>
      <c r="H1859" s="4">
        <v>45828</v>
      </c>
      <c r="I1859" s="4">
        <v>45828</v>
      </c>
      <c r="J1859" s="4">
        <v>45828</v>
      </c>
      <c r="K1859" s="4">
        <v>45829</v>
      </c>
      <c r="L1859" s="4">
        <v>45829.13071759259</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4" t="s">
        <v>138</v>
      </c>
      <c r="AH1859" s="34" t="s">
        <v>262</v>
      </c>
      <c r="AI1859" s="34" t="s">
        <v>20200</v>
      </c>
      <c r="AJ1859" s="34" t="s">
        <v>74</v>
      </c>
      <c r="AK1859" s="34" t="s">
        <v>98</v>
      </c>
      <c r="AL1859" s="34" t="s">
        <v>263</v>
      </c>
      <c r="AM1859" s="34" t="s">
        <v>264</v>
      </c>
      <c r="AN1859" s="34">
        <v>13.900449999999999</v>
      </c>
      <c r="AO1859" s="34" t="s">
        <v>68</v>
      </c>
      <c r="AP1859" s="34"/>
      <c r="AQ1859" s="34"/>
      <c r="AR1859" s="34" t="s">
        <v>68</v>
      </c>
      <c r="AS1859" s="34"/>
      <c r="AT1859" s="34"/>
      <c r="AU1859" s="34" t="s">
        <v>20201</v>
      </c>
      <c r="AV1859" s="34" t="s">
        <v>20202</v>
      </c>
      <c r="AW1859" s="34">
        <v>30.397690000000001</v>
      </c>
      <c r="AX1859" s="34" t="s">
        <v>20203</v>
      </c>
      <c r="AY1859" s="34" t="s">
        <v>20204</v>
      </c>
      <c r="AZ1859" s="3">
        <v>606</v>
      </c>
      <c r="BA1859" s="34" t="s">
        <v>194</v>
      </c>
      <c r="BB1859" s="34">
        <v>606</v>
      </c>
      <c r="BC1859" s="34" t="s">
        <v>60</v>
      </c>
      <c r="BD1859" s="34" t="s">
        <v>60</v>
      </c>
      <c r="BE1859" s="34" t="s">
        <v>267</v>
      </c>
      <c r="BF1859" s="34" t="str">
        <f>IFERROR(VLOOKUP(Data_Power_app[[#This Row],[PRO ODER]],'Result'!H:J,3,0),"")</f>
        <v>LAMINATION 4</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1991</v>
      </c>
      <c r="B1860" s="34" t="s">
        <v>20207</v>
      </c>
      <c r="C1860" s="34" t="s">
        <v>17361</v>
      </c>
      <c r="D1860" s="34" t="s">
        <v>203</v>
      </c>
      <c r="E1860" s="34" t="s">
        <v>110</v>
      </c>
      <c r="F1860" s="34" t="s">
        <v>72</v>
      </c>
      <c r="G1860" s="34">
        <v>1218</v>
      </c>
      <c r="H1860" s="4">
        <v>45828</v>
      </c>
      <c r="I1860" s="4">
        <v>45828</v>
      </c>
      <c r="J1860" s="4">
        <v>45828</v>
      </c>
      <c r="K1860" s="4">
        <v>45829</v>
      </c>
      <c r="L1860" s="4">
        <v>45829.130671296298</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4" t="s">
        <v>138</v>
      </c>
      <c r="AH1860" s="34" t="s">
        <v>262</v>
      </c>
      <c r="AI1860" s="34" t="s">
        <v>20200</v>
      </c>
      <c r="AJ1860" s="34" t="s">
        <v>74</v>
      </c>
      <c r="AK1860" s="34" t="s">
        <v>98</v>
      </c>
      <c r="AL1860" s="34" t="s">
        <v>263</v>
      </c>
      <c r="AM1860" s="34" t="s">
        <v>264</v>
      </c>
      <c r="AN1860" s="34">
        <v>27.913019999999999</v>
      </c>
      <c r="AO1860" s="34" t="s">
        <v>68</v>
      </c>
      <c r="AP1860" s="34"/>
      <c r="AQ1860" s="34"/>
      <c r="AR1860" s="34" t="s">
        <v>68</v>
      </c>
      <c r="AS1860" s="34"/>
      <c r="AT1860" s="34"/>
      <c r="AU1860" s="34" t="s">
        <v>20201</v>
      </c>
      <c r="AV1860" s="34" t="s">
        <v>20202</v>
      </c>
      <c r="AW1860" s="34">
        <v>61.040680000000002</v>
      </c>
      <c r="AX1860" s="34" t="s">
        <v>20203</v>
      </c>
      <c r="AY1860" s="34" t="s">
        <v>20204</v>
      </c>
      <c r="AZ1860" s="3">
        <v>1218</v>
      </c>
      <c r="BA1860" s="34" t="s">
        <v>194</v>
      </c>
      <c r="BB1860" s="34">
        <v>1218</v>
      </c>
      <c r="BC1860" s="34" t="s">
        <v>60</v>
      </c>
      <c r="BD1860" s="34" t="s">
        <v>60</v>
      </c>
      <c r="BE1860" s="34" t="s">
        <v>267</v>
      </c>
      <c r="BF1860" s="34" t="str">
        <f>IFERROR(VLOOKUP(Data_Power_app[[#This Row],[PRO ODER]],'Result'!H:J,3,0),"")</f>
        <v>LAMINATION 4</v>
      </c>
      <c r="BG1860" s="11" t="str">
        <f>IFERROR(VLOOKUP(Data_Power_app[[#This Row],[PRO ODER]]&amp;"LAM",'Real Time'!A:E,4,0),"")</f>
        <v>ML-04</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1992</v>
      </c>
      <c r="B1861" s="34" t="s">
        <v>20208</v>
      </c>
      <c r="C1861" s="34" t="s">
        <v>17362</v>
      </c>
      <c r="D1861" s="34" t="s">
        <v>203</v>
      </c>
      <c r="E1861" s="34" t="s">
        <v>110</v>
      </c>
      <c r="F1861" s="34" t="s">
        <v>72</v>
      </c>
      <c r="G1861" s="34">
        <v>2832</v>
      </c>
      <c r="H1861" s="4">
        <v>45828</v>
      </c>
      <c r="I1861" s="4">
        <v>45828</v>
      </c>
      <c r="J1861" s="4">
        <v>45828</v>
      </c>
      <c r="K1861" s="4">
        <v>45829</v>
      </c>
      <c r="L1861" s="4">
        <v>45829.130601851852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4" t="s">
        <v>138</v>
      </c>
      <c r="AH1861" s="34" t="s">
        <v>262</v>
      </c>
      <c r="AI1861" s="34" t="s">
        <v>20200</v>
      </c>
      <c r="AJ1861" s="34" t="s">
        <v>74</v>
      </c>
      <c r="AK1861" s="34" t="s">
        <v>98</v>
      </c>
      <c r="AL1861" s="34" t="s">
        <v>263</v>
      </c>
      <c r="AM1861" s="34" t="s">
        <v>264</v>
      </c>
      <c r="AN1861" s="34">
        <v>71.863699999999994</v>
      </c>
      <c r="AO1861" s="34" t="s">
        <v>68</v>
      </c>
      <c r="AP1861" s="34"/>
      <c r="AQ1861" s="34"/>
      <c r="AR1861" s="34" t="s">
        <v>68</v>
      </c>
      <c r="AS1861" s="34"/>
      <c r="AT1861" s="34"/>
      <c r="AU1861" s="34" t="s">
        <v>20201</v>
      </c>
      <c r="AV1861" s="34" t="s">
        <v>20202</v>
      </c>
      <c r="AW1861" s="34">
        <v>157.1514</v>
      </c>
      <c r="AX1861" s="34" t="s">
        <v>20203</v>
      </c>
      <c r="AY1861" s="34" t="s">
        <v>20204</v>
      </c>
      <c r="AZ1861" s="3">
        <v>2832</v>
      </c>
      <c r="BA1861" s="34" t="s">
        <v>194</v>
      </c>
      <c r="BB1861" s="34">
        <v>2832</v>
      </c>
      <c r="BC1861" s="34" t="s">
        <v>60</v>
      </c>
      <c r="BD1861" s="34" t="s">
        <v>60</v>
      </c>
      <c r="BE1861" s="34" t="s">
        <v>267</v>
      </c>
      <c r="BF1861" s="34" t="str">
        <f>IFERROR(VLOOKUP(Data_Power_app[[#This Row],[PRO ODER]],'Result'!H:J,3,0),"")</f>
        <v>LAMINATION 4</v>
      </c>
      <c r="BG1861" s="11" t="str">
        <f>IFERROR(VLOOKUP(Data_Power_app[[#This Row],[PRO ODER]]&amp;"LAM",'Real Time'!A:E,4,0),"")</f>
        <v>ML-04</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1993</v>
      </c>
      <c r="B1862" s="34" t="s">
        <v>20209</v>
      </c>
      <c r="C1862" s="34" t="s">
        <v>17363</v>
      </c>
      <c r="D1862" s="34" t="s">
        <v>203</v>
      </c>
      <c r="E1862" s="34" t="s">
        <v>110</v>
      </c>
      <c r="F1862" s="34" t="s">
        <v>72</v>
      </c>
      <c r="G1862" s="34">
        <v>257</v>
      </c>
      <c r="H1862" s="4">
        <v>45828</v>
      </c>
      <c r="I1862" s="4">
        <v>45828</v>
      </c>
      <c r="J1862" s="4">
        <v>45828</v>
      </c>
      <c r="K1862" s="4">
        <v>45829</v>
      </c>
      <c r="L1862" s="4">
        <v>45829.130555555559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4" t="s">
        <v>138</v>
      </c>
      <c r="AH1862" s="34" t="s">
        <v>262</v>
      </c>
      <c r="AI1862" s="34" t="s">
        <v>20200</v>
      </c>
      <c r="AJ1862" s="34" t="s">
        <v>74</v>
      </c>
      <c r="AK1862" s="34" t="s">
        <v>98</v>
      </c>
      <c r="AL1862" s="34" t="s">
        <v>263</v>
      </c>
      <c r="AM1862" s="34" t="s">
        <v>264</v>
      </c>
      <c r="AN1862" s="34">
        <v>5.81656</v>
      </c>
      <c r="AO1862" s="34" t="s">
        <v>68</v>
      </c>
      <c r="AP1862" s="34"/>
      <c r="AQ1862" s="34"/>
      <c r="AR1862" s="34" t="s">
        <v>68</v>
      </c>
      <c r="AS1862" s="34"/>
      <c r="AT1862" s="34"/>
      <c r="AU1862" s="34" t="s">
        <v>20201</v>
      </c>
      <c r="AV1862" s="34" t="s">
        <v>20202</v>
      </c>
      <c r="AW1862" s="34">
        <v>12.719569999999999</v>
      </c>
      <c r="AX1862" s="34" t="s">
        <v>20203</v>
      </c>
      <c r="AY1862" s="34" t="s">
        <v>20204</v>
      </c>
      <c r="AZ1862" s="3">
        <v>257</v>
      </c>
      <c r="BA1862" s="34" t="s">
        <v>194</v>
      </c>
      <c r="BB1862" s="34">
        <v>257</v>
      </c>
      <c r="BC1862" s="34" t="s">
        <v>60</v>
      </c>
      <c r="BD1862" s="34" t="s">
        <v>60</v>
      </c>
      <c r="BE1862" s="34" t="s">
        <v>267</v>
      </c>
      <c r="BF1862" s="34" t="str">
        <f>IFERROR(VLOOKUP(Data_Power_app[[#This Row],[PRO ODER]],'Result'!H:J,3,0),"")</f>
        <v>LAMINATION 4</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1994</v>
      </c>
      <c r="B1863" s="34" t="s">
        <v>20210</v>
      </c>
      <c r="C1863" s="34" t="s">
        <v>17365</v>
      </c>
      <c r="D1863" s="34" t="s">
        <v>203</v>
      </c>
      <c r="E1863" s="34" t="s">
        <v>110</v>
      </c>
      <c r="F1863" s="34" t="s">
        <v>72</v>
      </c>
      <c r="G1863" s="34">
        <v>3534</v>
      </c>
      <c r="H1863" s="4">
        <v>45828</v>
      </c>
      <c r="I1863" s="4">
        <v>45828</v>
      </c>
      <c r="J1863" s="4">
        <v>45828</v>
      </c>
      <c r="K1863" s="4">
        <v>45829</v>
      </c>
      <c r="L1863" s="4">
        <v>45829.130462962959</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4" t="s">
        <v>138</v>
      </c>
      <c r="AH1863" s="34" t="s">
        <v>262</v>
      </c>
      <c r="AI1863" s="34" t="s">
        <v>20200</v>
      </c>
      <c r="AJ1863" s="34" t="s">
        <v>74</v>
      </c>
      <c r="AK1863" s="34" t="s">
        <v>98</v>
      </c>
      <c r="AL1863" s="34" t="s">
        <v>263</v>
      </c>
      <c r="AM1863" s="34" t="s">
        <v>264</v>
      </c>
      <c r="AN1863" s="34">
        <v>89.711179999999999</v>
      </c>
      <c r="AO1863" s="34" t="s">
        <v>68</v>
      </c>
      <c r="AP1863" s="34"/>
      <c r="AQ1863" s="34"/>
      <c r="AR1863" s="34" t="s">
        <v>68</v>
      </c>
      <c r="AS1863" s="34"/>
      <c r="AT1863" s="34"/>
      <c r="AU1863" s="34" t="s">
        <v>20201</v>
      </c>
      <c r="AV1863" s="34" t="s">
        <v>20202</v>
      </c>
      <c r="AW1863" s="34">
        <v>196.18033</v>
      </c>
      <c r="AX1863" s="34" t="s">
        <v>20203</v>
      </c>
      <c r="AY1863" s="34" t="s">
        <v>20204</v>
      </c>
      <c r="AZ1863" s="3">
        <v>3534</v>
      </c>
      <c r="BA1863" s="34" t="s">
        <v>194</v>
      </c>
      <c r="BB1863" s="34">
        <v>3534</v>
      </c>
      <c r="BC1863" s="34" t="s">
        <v>60</v>
      </c>
      <c r="BD1863" s="34" t="s">
        <v>60</v>
      </c>
      <c r="BE1863" s="34" t="s">
        <v>267</v>
      </c>
      <c r="BF1863" s="34" t="str">
        <f>IFERROR(VLOOKUP(Data_Power_app[[#This Row],[PRO ODER]],'Result'!H:J,3,0),"")</f>
        <v>LAMINATION 4</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
      </c>
      <c r="BL1863" s="34"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1995</v>
      </c>
      <c r="B1864" s="34" t="s">
        <v>11847</v>
      </c>
      <c r="C1864" s="34" t="s">
        <v>11848</v>
      </c>
      <c r="D1864" s="34" t="s">
        <v>57</v>
      </c>
      <c r="E1864" s="34" t="s">
        <v>128</v>
      </c>
      <c r="F1864" s="34" t="s">
        <v>59</v>
      </c>
      <c r="G1864" s="34">
        <v>615</v>
      </c>
      <c r="H1864" s="4">
        <v>45826</v>
      </c>
      <c r="I1864" s="4">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v>45829.729421296295</v>
      </c>
      <c r="AB1864" s="4" t="s">
        <v>60</v>
      </c>
      <c r="AC1864" s="4">
        <v>45834</v>
      </c>
      <c r="AD1864" s="4">
        <v>45834</v>
      </c>
      <c r="AE1864" s="4">
        <v>45835</v>
      </c>
      <c r="AF1864" s="4">
        <v>45831</v>
      </c>
      <c r="AG1864" s="34" t="s">
        <v>828</v>
      </c>
      <c r="AH1864" s="34" t="s">
        <v>129</v>
      </c>
      <c r="AI1864" s="34" t="s">
        <v>11849</v>
      </c>
      <c r="AJ1864" s="34" t="s">
        <v>64</v>
      </c>
      <c r="AK1864" s="34" t="s">
        <v>65</v>
      </c>
      <c r="AL1864" s="34" t="s">
        <v>66</v>
      </c>
      <c r="AM1864" s="34" t="s">
        <v>67</v>
      </c>
      <c r="AN1864" s="34">
        <v>18.83033</v>
      </c>
      <c r="AO1864" s="34" t="s">
        <v>68</v>
      </c>
      <c r="AP1864" s="34"/>
      <c r="AQ1864" s="34"/>
      <c r="AR1864" s="34" t="s">
        <v>68</v>
      </c>
      <c r="AS1864" s="34"/>
      <c r="AT1864" s="34"/>
      <c r="AU1864" s="34" t="s">
        <v>588</v>
      </c>
      <c r="AV1864" s="34" t="s">
        <v>589</v>
      </c>
      <c r="AW1864" s="34">
        <v>41.185090000000002</v>
      </c>
      <c r="AX1864" s="34" t="s">
        <v>69</v>
      </c>
      <c r="AY1864" s="34" t="s">
        <v>70</v>
      </c>
      <c r="AZ1864" s="3">
        <v>615</v>
      </c>
      <c r="BA1864" s="34" t="s">
        <v>60</v>
      </c>
      <c r="BB1864" s="34">
        <v>615</v>
      </c>
      <c r="BC1864" s="34" t="s">
        <v>60</v>
      </c>
      <c r="BD1864" s="34" t="s">
        <v>60</v>
      </c>
      <c r="BE1864" s="34" t="s">
        <v>60</v>
      </c>
      <c r="BF1864" s="34" t="str">
        <f>IFERROR(VLOOKUP(Data_Power_app[[#This Row],[PRO ODER]],'Result'!H:J,3,0),"")</f>
        <v>LAMINATION 5</v>
      </c>
      <c r="BG1864" s="11"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LEANLINE1_2</v>
      </c>
      <c r="BL1864" s="34"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1996</v>
      </c>
      <c r="B1865" s="34" t="s">
        <v>11850</v>
      </c>
      <c r="C1865" s="34" t="s">
        <v>11851</v>
      </c>
      <c r="D1865" s="34" t="s">
        <v>57</v>
      </c>
      <c r="E1865" s="34" t="s">
        <v>128</v>
      </c>
      <c r="F1865" s="34" t="s">
        <v>59</v>
      </c>
      <c r="G1865" s="34">
        <v>685</v>
      </c>
      <c r="H1865" s="4">
        <v>45826</v>
      </c>
      <c r="I1865" s="4">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4" t="s">
        <v>223</v>
      </c>
      <c r="AH1865" s="34" t="s">
        <v>129</v>
      </c>
      <c r="AI1865" s="34" t="s">
        <v>7811</v>
      </c>
      <c r="AJ1865" s="34" t="s">
        <v>64</v>
      </c>
      <c r="AK1865" s="34" t="s">
        <v>98</v>
      </c>
      <c r="AL1865" s="34" t="s">
        <v>66</v>
      </c>
      <c r="AM1865" s="34" t="s">
        <v>67</v>
      </c>
      <c r="AN1865" s="34">
        <v>24.543700000000001</v>
      </c>
      <c r="AO1865" s="34" t="s">
        <v>68</v>
      </c>
      <c r="AP1865" s="34"/>
      <c r="AQ1865" s="34"/>
      <c r="AR1865" s="34" t="s">
        <v>68</v>
      </c>
      <c r="AS1865" s="34"/>
      <c r="AT1865" s="34"/>
      <c r="AU1865" s="34" t="s">
        <v>588</v>
      </c>
      <c r="AV1865" s="34" t="s">
        <v>589</v>
      </c>
      <c r="AW1865" s="34">
        <v>53.676180000000002</v>
      </c>
      <c r="AX1865" s="34" t="s">
        <v>69</v>
      </c>
      <c r="AY1865" s="34" t="s">
        <v>70</v>
      </c>
      <c r="AZ1865" s="3">
        <v>685</v>
      </c>
      <c r="BA1865" s="34" t="s">
        <v>60</v>
      </c>
      <c r="BB1865" s="34">
        <v>685</v>
      </c>
      <c r="BC1865" s="34" t="s">
        <v>60</v>
      </c>
      <c r="BD1865" s="34" t="s">
        <v>60</v>
      </c>
      <c r="BE1865" s="34" t="s">
        <v>60</v>
      </c>
      <c r="BF1865" s="34" t="str">
        <f>IFERROR(VLOOKUP(Data_Power_app[[#This Row],[PRO ODER]],'Result'!H:J,3,0),"")</f>
        <v>LAMINATION 5</v>
      </c>
      <c r="BG1865" s="11"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1997</v>
      </c>
      <c r="B1866" s="34" t="s">
        <v>20211</v>
      </c>
      <c r="C1866" s="34" t="s">
        <v>17356</v>
      </c>
      <c r="D1866" s="34" t="s">
        <v>84</v>
      </c>
      <c r="E1866" s="34" t="s">
        <v>216</v>
      </c>
      <c r="F1866" s="34" t="s">
        <v>72</v>
      </c>
      <c r="G1866" s="34">
        <v>16</v>
      </c>
      <c r="H1866" s="4">
        <v>45828</v>
      </c>
      <c r="I1866" s="4">
        <v>45828</v>
      </c>
      <c r="J1866" s="4">
        <v>45828</v>
      </c>
      <c r="K1866" s="4">
        <v>45829</v>
      </c>
      <c r="L1866" s="4">
        <v>45829.240543981483</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4" t="s">
        <v>138</v>
      </c>
      <c r="AH1866" s="34" t="s">
        <v>367</v>
      </c>
      <c r="AI1866" s="34" t="s">
        <v>5339</v>
      </c>
      <c r="AJ1866" s="34" t="s">
        <v>74</v>
      </c>
      <c r="AK1866" s="34" t="s">
        <v>65</v>
      </c>
      <c r="AL1866" s="34" t="s">
        <v>5340</v>
      </c>
      <c r="AM1866" s="34" t="s">
        <v>5341</v>
      </c>
      <c r="AN1866" s="34">
        <v>0.45780999999999999</v>
      </c>
      <c r="AO1866" s="34" t="s">
        <v>91</v>
      </c>
      <c r="AP1866" s="34" t="s">
        <v>92</v>
      </c>
      <c r="AQ1866" s="34">
        <v>0.45780999999999999</v>
      </c>
      <c r="AR1866" s="34" t="s">
        <v>68</v>
      </c>
      <c r="AS1866" s="34"/>
      <c r="AT1866" s="34"/>
      <c r="AU1866" s="34" t="s">
        <v>1266</v>
      </c>
      <c r="AV1866" s="34" t="s">
        <v>1267</v>
      </c>
      <c r="AW1866" s="34">
        <v>0.85102999999999995</v>
      </c>
      <c r="AX1866" s="34" t="s">
        <v>5342</v>
      </c>
      <c r="AY1866" s="34" t="s">
        <v>5343</v>
      </c>
      <c r="AZ1866" s="3">
        <v>16</v>
      </c>
      <c r="BA1866" s="34" t="s">
        <v>194</v>
      </c>
      <c r="BB1866" s="34">
        <v>16</v>
      </c>
      <c r="BC1866" s="34" t="s">
        <v>60</v>
      </c>
      <c r="BD1866" s="34" t="s">
        <v>60</v>
      </c>
      <c r="BE1866" s="34" t="s">
        <v>5344</v>
      </c>
      <c r="BF1866" s="34" t="str">
        <f>IFERROR(VLOOKUP(Data_Power_app[[#This Row],[PRO ODER]],'Result'!H:J,3,0),"")</f>
        <v>LAMINATION 1</v>
      </c>
      <c r="BG1866" s="11" t="str">
        <f>IFERROR(VLOOKUP(Data_Power_app[[#This Row],[PRO ODER]]&amp;"LAM",'Real Time'!A:E,4,0),"")</f>
        <v>ML-01</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1998</v>
      </c>
      <c r="B1867" s="34" t="s">
        <v>11852</v>
      </c>
      <c r="C1867" s="34" t="s">
        <v>11853</v>
      </c>
      <c r="D1867" s="34" t="s">
        <v>57</v>
      </c>
      <c r="E1867" s="34" t="s">
        <v>128</v>
      </c>
      <c r="F1867" s="34" t="s">
        <v>59</v>
      </c>
      <c r="G1867" s="34">
        <v>3525</v>
      </c>
      <c r="H1867" s="4">
        <v>45826</v>
      </c>
      <c r="I1867" s="4">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v>45829.914201388892</v>
      </c>
      <c r="AB1867" s="4" t="s">
        <v>60</v>
      </c>
      <c r="AC1867" s="4">
        <v>45834</v>
      </c>
      <c r="AD1867" s="4">
        <v>45834</v>
      </c>
      <c r="AE1867" s="4">
        <v>45835</v>
      </c>
      <c r="AF1867" s="4"/>
      <c r="AG1867" s="34" t="s">
        <v>62</v>
      </c>
      <c r="AH1867" s="34" t="s">
        <v>129</v>
      </c>
      <c r="AI1867" s="34" t="s">
        <v>11849</v>
      </c>
      <c r="AJ1867" s="34" t="s">
        <v>64</v>
      </c>
      <c r="AK1867" s="34" t="s">
        <v>65</v>
      </c>
      <c r="AL1867" s="34" t="s">
        <v>66</v>
      </c>
      <c r="AM1867" s="34" t="s">
        <v>67</v>
      </c>
      <c r="AN1867" s="34">
        <v>107.0384</v>
      </c>
      <c r="AO1867" s="34" t="s">
        <v>68</v>
      </c>
      <c r="AP1867" s="34"/>
      <c r="AQ1867" s="34"/>
      <c r="AR1867" s="34" t="s">
        <v>68</v>
      </c>
      <c r="AS1867" s="34"/>
      <c r="AT1867" s="34"/>
      <c r="AU1867" s="34" t="s">
        <v>588</v>
      </c>
      <c r="AV1867" s="34" t="s">
        <v>589</v>
      </c>
      <c r="AW1867" s="34">
        <v>234.10944000000001</v>
      </c>
      <c r="AX1867" s="34" t="s">
        <v>69</v>
      </c>
      <c r="AY1867" s="34" t="s">
        <v>70</v>
      </c>
      <c r="AZ1867" s="3">
        <v>3525</v>
      </c>
      <c r="BA1867" s="34" t="s">
        <v>60</v>
      </c>
      <c r="BB1867" s="34">
        <v>3525</v>
      </c>
      <c r="BC1867" s="34" t="s">
        <v>60</v>
      </c>
      <c r="BD1867" s="34" t="s">
        <v>60</v>
      </c>
      <c r="BE1867" s="34" t="s">
        <v>60</v>
      </c>
      <c r="BF1867" s="34" t="str">
        <f>IFERROR(VLOOKUP(Data_Power_app[[#This Row],[PRO ODER]],'Result'!H:J,3,0),"")</f>
        <v>LAMINATION 5</v>
      </c>
      <c r="BG1867" s="11"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LEANLINE1_2</v>
      </c>
      <c r="BL1867" s="34"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1999</v>
      </c>
      <c r="B1868" s="34" t="s">
        <v>11854</v>
      </c>
      <c r="C1868" s="34" t="s">
        <v>11855</v>
      </c>
      <c r="D1868" s="34" t="s">
        <v>57</v>
      </c>
      <c r="E1868" s="34" t="s">
        <v>128</v>
      </c>
      <c r="F1868" s="34" t="s">
        <v>59</v>
      </c>
      <c r="G1868" s="34">
        <v>1265</v>
      </c>
      <c r="H1868" s="4">
        <v>45826</v>
      </c>
      <c r="I1868" s="4">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v>45829.729513888888</v>
      </c>
      <c r="AB1868" s="4" t="s">
        <v>60</v>
      </c>
      <c r="AC1868" s="4">
        <v>45834</v>
      </c>
      <c r="AD1868" s="4">
        <v>45834</v>
      </c>
      <c r="AE1868" s="4">
        <v>45835</v>
      </c>
      <c r="AF1868" s="4">
        <v>45831</v>
      </c>
      <c r="AG1868" s="34" t="s">
        <v>828</v>
      </c>
      <c r="AH1868" s="34" t="s">
        <v>129</v>
      </c>
      <c r="AI1868" s="34" t="s">
        <v>11849</v>
      </c>
      <c r="AJ1868" s="34" t="s">
        <v>64</v>
      </c>
      <c r="AK1868" s="34" t="s">
        <v>65</v>
      </c>
      <c r="AL1868" s="34" t="s">
        <v>66</v>
      </c>
      <c r="AM1868" s="34" t="s">
        <v>67</v>
      </c>
      <c r="AN1868" s="34">
        <v>36.672980000000003</v>
      </c>
      <c r="AO1868" s="34" t="s">
        <v>68</v>
      </c>
      <c r="AP1868" s="34"/>
      <c r="AQ1868" s="34"/>
      <c r="AR1868" s="34" t="s">
        <v>68</v>
      </c>
      <c r="AS1868" s="34"/>
      <c r="AT1868" s="34"/>
      <c r="AU1868" s="34" t="s">
        <v>588</v>
      </c>
      <c r="AV1868" s="34" t="s">
        <v>589</v>
      </c>
      <c r="AW1868" s="34">
        <v>80.206230000000005</v>
      </c>
      <c r="AX1868" s="34" t="s">
        <v>69</v>
      </c>
      <c r="AY1868" s="34" t="s">
        <v>70</v>
      </c>
      <c r="AZ1868" s="3">
        <v>1265</v>
      </c>
      <c r="BA1868" s="34" t="s">
        <v>60</v>
      </c>
      <c r="BB1868" s="34">
        <v>1265</v>
      </c>
      <c r="BC1868" s="34" t="s">
        <v>60</v>
      </c>
      <c r="BD1868" s="34" t="s">
        <v>60</v>
      </c>
      <c r="BE1868" s="34" t="s">
        <v>60</v>
      </c>
      <c r="BF1868" s="34" t="str">
        <f>IFERROR(VLOOKUP(Data_Power_app[[#This Row],[PRO ODER]],'Result'!H:J,3,0),"")</f>
        <v>LAMINATION 5</v>
      </c>
      <c r="BG1868" s="11"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LEANLINE1_2</v>
      </c>
      <c r="BL1868" s="34"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2000</v>
      </c>
      <c r="B1869" s="34" t="s">
        <v>11856</v>
      </c>
      <c r="C1869" s="34" t="s">
        <v>11857</v>
      </c>
      <c r="D1869" s="34" t="s">
        <v>57</v>
      </c>
      <c r="E1869" s="34" t="s">
        <v>128</v>
      </c>
      <c r="F1869" s="34" t="s">
        <v>59</v>
      </c>
      <c r="G1869" s="34">
        <v>1035</v>
      </c>
      <c r="H1869" s="4">
        <v>45826</v>
      </c>
      <c r="I1869" s="4">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v>45829.688680555555</v>
      </c>
      <c r="W1869" s="4">
        <v>45833</v>
      </c>
      <c r="X1869" s="4">
        <v>45829.841550925928</v>
      </c>
      <c r="Y1869" s="4" t="s">
        <v>77</v>
      </c>
      <c r="Z1869" s="4">
        <v>45833</v>
      </c>
      <c r="AA1869" s="4"/>
      <c r="AB1869" s="4" t="s">
        <v>60</v>
      </c>
      <c r="AC1869" s="4">
        <v>45834</v>
      </c>
      <c r="AD1869" s="4">
        <v>45834</v>
      </c>
      <c r="AE1869" s="4">
        <v>45835</v>
      </c>
      <c r="AF1869" s="4"/>
      <c r="AG1869" s="34" t="s">
        <v>95</v>
      </c>
      <c r="AH1869" s="34" t="s">
        <v>129</v>
      </c>
      <c r="AI1869" s="34" t="s">
        <v>7811</v>
      </c>
      <c r="AJ1869" s="34" t="s">
        <v>64</v>
      </c>
      <c r="AK1869" s="34" t="s">
        <v>98</v>
      </c>
      <c r="AL1869" s="34" t="s">
        <v>66</v>
      </c>
      <c r="AM1869" s="34" t="s">
        <v>67</v>
      </c>
      <c r="AN1869" s="34">
        <v>35.893639999999998</v>
      </c>
      <c r="AO1869" s="34" t="s">
        <v>68</v>
      </c>
      <c r="AP1869" s="34"/>
      <c r="AQ1869" s="34"/>
      <c r="AR1869" s="34" t="s">
        <v>68</v>
      </c>
      <c r="AS1869" s="34"/>
      <c r="AT1869" s="34"/>
      <c r="AU1869" s="34" t="s">
        <v>588</v>
      </c>
      <c r="AV1869" s="34" t="s">
        <v>589</v>
      </c>
      <c r="AW1869" s="34">
        <v>78.501649999999998</v>
      </c>
      <c r="AX1869" s="34" t="s">
        <v>69</v>
      </c>
      <c r="AY1869" s="34" t="s">
        <v>70</v>
      </c>
      <c r="AZ1869" s="3">
        <v>1035</v>
      </c>
      <c r="BA1869" s="34" t="s">
        <v>60</v>
      </c>
      <c r="BB1869" s="34">
        <v>1035</v>
      </c>
      <c r="BC1869" s="34" t="s">
        <v>60</v>
      </c>
      <c r="BD1869" s="34" t="s">
        <v>60</v>
      </c>
      <c r="BE1869" s="34" t="s">
        <v>60</v>
      </c>
      <c r="BF1869" s="34" t="str">
        <f>IFERROR(VLOOKUP(Data_Power_app[[#This Row],[PRO ODER]],'Result'!H:J,3,0),"")</f>
        <v>LAMINATION 5</v>
      </c>
      <c r="BG1869" s="11"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LEANLINE1_2</v>
      </c>
      <c r="BL1869" s="34"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2001</v>
      </c>
      <c r="B1870" s="34" t="s">
        <v>11858</v>
      </c>
      <c r="C1870" s="34" t="s">
        <v>11859</v>
      </c>
      <c r="D1870" s="34" t="s">
        <v>57</v>
      </c>
      <c r="E1870" s="34" t="s">
        <v>128</v>
      </c>
      <c r="F1870" s="34" t="s">
        <v>59</v>
      </c>
      <c r="G1870" s="34">
        <v>1855</v>
      </c>
      <c r="H1870" s="4">
        <v>45826</v>
      </c>
      <c r="I1870" s="4">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v>45829.729594907411</v>
      </c>
      <c r="AB1870" s="4" t="s">
        <v>60</v>
      </c>
      <c r="AC1870" s="4">
        <v>45834</v>
      </c>
      <c r="AD1870" s="4">
        <v>45834</v>
      </c>
      <c r="AE1870" s="4">
        <v>45835</v>
      </c>
      <c r="AF1870" s="4">
        <v>45831</v>
      </c>
      <c r="AG1870" s="34" t="s">
        <v>828</v>
      </c>
      <c r="AH1870" s="34" t="s">
        <v>129</v>
      </c>
      <c r="AI1870" s="34" t="s">
        <v>11849</v>
      </c>
      <c r="AJ1870" s="34" t="s">
        <v>64</v>
      </c>
      <c r="AK1870" s="34" t="s">
        <v>65</v>
      </c>
      <c r="AL1870" s="34" t="s">
        <v>66</v>
      </c>
      <c r="AM1870" s="34" t="s">
        <v>67</v>
      </c>
      <c r="AN1870" s="34">
        <v>56.772599999999997</v>
      </c>
      <c r="AO1870" s="34" t="s">
        <v>68</v>
      </c>
      <c r="AP1870" s="34"/>
      <c r="AQ1870" s="34"/>
      <c r="AR1870" s="34" t="s">
        <v>68</v>
      </c>
      <c r="AS1870" s="34"/>
      <c r="AT1870" s="34"/>
      <c r="AU1870" s="34" t="s">
        <v>588</v>
      </c>
      <c r="AV1870" s="34" t="s">
        <v>589</v>
      </c>
      <c r="AW1870" s="34">
        <v>124.16945</v>
      </c>
      <c r="AX1870" s="34" t="s">
        <v>69</v>
      </c>
      <c r="AY1870" s="34" t="s">
        <v>70</v>
      </c>
      <c r="AZ1870" s="3">
        <v>1855</v>
      </c>
      <c r="BA1870" s="34" t="s">
        <v>60</v>
      </c>
      <c r="BB1870" s="34">
        <v>1855</v>
      </c>
      <c r="BC1870" s="34" t="s">
        <v>60</v>
      </c>
      <c r="BD1870" s="34" t="s">
        <v>60</v>
      </c>
      <c r="BE1870" s="34" t="s">
        <v>60</v>
      </c>
      <c r="BF1870" s="34" t="str">
        <f>IFERROR(VLOOKUP(Data_Power_app[[#This Row],[PRO ODER]],'Result'!H:J,3,0),"")</f>
        <v>LAMINATION 5</v>
      </c>
      <c r="BG1870" s="11"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2002</v>
      </c>
      <c r="B1871" s="34" t="s">
        <v>11860</v>
      </c>
      <c r="C1871" s="34" t="s">
        <v>11861</v>
      </c>
      <c r="D1871" s="34" t="s">
        <v>57</v>
      </c>
      <c r="E1871" s="34" t="s">
        <v>128</v>
      </c>
      <c r="F1871" s="34" t="s">
        <v>59</v>
      </c>
      <c r="G1871" s="34">
        <v>272</v>
      </c>
      <c r="H1871" s="4">
        <v>45826</v>
      </c>
      <c r="I1871" s="4">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v>45829.729629629626</v>
      </c>
      <c r="AB1871" s="4" t="s">
        <v>60</v>
      </c>
      <c r="AC1871" s="4">
        <v>45834</v>
      </c>
      <c r="AD1871" s="4">
        <v>45834</v>
      </c>
      <c r="AE1871" s="4">
        <v>45835</v>
      </c>
      <c r="AF1871" s="4">
        <v>45831</v>
      </c>
      <c r="AG1871" s="34" t="s">
        <v>828</v>
      </c>
      <c r="AH1871" s="34" t="s">
        <v>129</v>
      </c>
      <c r="AI1871" s="34" t="s">
        <v>11849</v>
      </c>
      <c r="AJ1871" s="34" t="s">
        <v>64</v>
      </c>
      <c r="AK1871" s="34" t="s">
        <v>65</v>
      </c>
      <c r="AL1871" s="34" t="s">
        <v>66</v>
      </c>
      <c r="AM1871" s="34" t="s">
        <v>67</v>
      </c>
      <c r="AN1871" s="34">
        <v>8.1779899999999994</v>
      </c>
      <c r="AO1871" s="34" t="s">
        <v>68</v>
      </c>
      <c r="AP1871" s="34"/>
      <c r="AQ1871" s="34"/>
      <c r="AR1871" s="34" t="s">
        <v>68</v>
      </c>
      <c r="AS1871" s="34"/>
      <c r="AT1871" s="34"/>
      <c r="AU1871" s="34" t="s">
        <v>588</v>
      </c>
      <c r="AV1871" s="34" t="s">
        <v>589</v>
      </c>
      <c r="AW1871" s="34">
        <v>17.88711</v>
      </c>
      <c r="AX1871" s="34" t="s">
        <v>69</v>
      </c>
      <c r="AY1871" s="34" t="s">
        <v>70</v>
      </c>
      <c r="AZ1871" s="3">
        <v>272</v>
      </c>
      <c r="BA1871" s="34" t="s">
        <v>60</v>
      </c>
      <c r="BB1871" s="34">
        <v>272</v>
      </c>
      <c r="BC1871" s="34" t="s">
        <v>60</v>
      </c>
      <c r="BD1871" s="34" t="s">
        <v>60</v>
      </c>
      <c r="BE1871" s="34" t="s">
        <v>60</v>
      </c>
      <c r="BF1871" s="34" t="str">
        <f>IFERROR(VLOOKUP(Data_Power_app[[#This Row],[PRO ODER]],'Result'!H:J,3,0),"")</f>
        <v>LAMINATION 5</v>
      </c>
      <c r="BG1871" s="11"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c r="BJ1871" s="34" t="str">
        <f>IFERROR(VLOOKUP(Data_Power_app[[#This Row],[PRO ODER]],'Plan Lean DC'!A:C,3,0),"")</f>
        <v/>
      </c>
      <c r="BK1871" s="34" t="str">
        <f>IFERROR(VLOOKUP(Data_Power_app[[#This Row],[PRO ODER]]&amp;"LEAN_IN",'Real Time'!A:D,4,0),"")</f>
        <v>LEANLINE1_2</v>
      </c>
      <c r="BL1871" s="34"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2003</v>
      </c>
      <c r="B1872" s="34" t="s">
        <v>6633</v>
      </c>
      <c r="C1872" s="34" t="s">
        <v>6634</v>
      </c>
      <c r="D1872" s="34" t="s">
        <v>203</v>
      </c>
      <c r="E1872" s="34" t="s">
        <v>110</v>
      </c>
      <c r="F1872" s="34" t="s">
        <v>59</v>
      </c>
      <c r="G1872" s="34">
        <v>2310</v>
      </c>
      <c r="H1872" s="4">
        <v>45822</v>
      </c>
      <c r="I1872" s="4">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v>45829.219930555555</v>
      </c>
      <c r="Y1872" s="4" t="s">
        <v>77</v>
      </c>
      <c r="Z1872" s="4">
        <v>45832</v>
      </c>
      <c r="AA1872" s="4">
        <v>45829.220983796295</v>
      </c>
      <c r="AB1872" s="4" t="s">
        <v>60</v>
      </c>
      <c r="AC1872" s="4">
        <v>45833</v>
      </c>
      <c r="AD1872" s="4">
        <v>45834</v>
      </c>
      <c r="AE1872" s="4">
        <v>45835</v>
      </c>
      <c r="AF1872" s="4"/>
      <c r="AG1872" s="34" t="s">
        <v>62</v>
      </c>
      <c r="AH1872" s="34" t="s">
        <v>341</v>
      </c>
      <c r="AI1872" s="34" t="s">
        <v>448</v>
      </c>
      <c r="AJ1872" s="34" t="s">
        <v>342</v>
      </c>
      <c r="AK1872" s="34" t="s">
        <v>98</v>
      </c>
      <c r="AL1872" s="34" t="s">
        <v>416</v>
      </c>
      <c r="AM1872" s="34" t="s">
        <v>417</v>
      </c>
      <c r="AN1872" s="34">
        <v>39.684950000000001</v>
      </c>
      <c r="AO1872" s="34" t="s">
        <v>68</v>
      </c>
      <c r="AP1872" s="34"/>
      <c r="AQ1872" s="34"/>
      <c r="AR1872" s="34" t="s">
        <v>68</v>
      </c>
      <c r="AS1872" s="34"/>
      <c r="AT1872" s="34"/>
      <c r="AU1872" s="34" t="s">
        <v>352</v>
      </c>
      <c r="AV1872" s="34" t="s">
        <v>353</v>
      </c>
      <c r="AW1872" s="34">
        <v>173.59001000000001</v>
      </c>
      <c r="AX1872" s="34" t="s">
        <v>449</v>
      </c>
      <c r="AY1872" s="34" t="s">
        <v>450</v>
      </c>
      <c r="AZ1872" s="3">
        <v>2310</v>
      </c>
      <c r="BA1872" s="34" t="s">
        <v>60</v>
      </c>
      <c r="BB1872" s="34">
        <v>2310</v>
      </c>
      <c r="BC1872" s="34" t="s">
        <v>60</v>
      </c>
      <c r="BD1872" s="34" t="s">
        <v>60</v>
      </c>
      <c r="BE1872" s="34" t="s">
        <v>60</v>
      </c>
      <c r="BF1872" s="34" t="str">
        <f>IFERROR(VLOOKUP(Data_Power_app[[#This Row],[PRO ODER]],'Result'!H:J,3,0),"")</f>
        <v/>
      </c>
      <c r="BG1872" s="11" t="str">
        <f>IFERROR(VLOOKUP(Data_Power_app[[#This Row],[PRO ODER]]&amp;"LAM",'Real Time'!A:E,4,0),"")</f>
        <v>ML-05</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c r="BJ1872" s="34" t="str">
        <f>IFERROR(VLOOKUP(Data_Power_app[[#This Row],[PRO ODER]],'Plan Lean DC'!A:C,3,0),"")</f>
        <v/>
      </c>
      <c r="BK1872" s="34" t="str">
        <f>IFERROR(VLOOKUP(Data_Power_app[[#This Row],[PRO ODER]]&amp;"LEAN_IN",'Real Time'!A:D,4,0),"")</f>
        <v>LEANLINE1_2</v>
      </c>
      <c r="BL1872" s="34"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2004</v>
      </c>
      <c r="B1873" s="34" t="s">
        <v>6635</v>
      </c>
      <c r="C1873" s="34" t="s">
        <v>6636</v>
      </c>
      <c r="D1873" s="34" t="s">
        <v>203</v>
      </c>
      <c r="E1873" s="34" t="s">
        <v>110</v>
      </c>
      <c r="F1873" s="34" t="s">
        <v>59</v>
      </c>
      <c r="G1873" s="34">
        <v>1302</v>
      </c>
      <c r="H1873" s="4">
        <v>45822</v>
      </c>
      <c r="I1873" s="4">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v>45829.21806712963</v>
      </c>
      <c r="AB1873" s="4" t="s">
        <v>60</v>
      </c>
      <c r="AC1873" s="4">
        <v>45833</v>
      </c>
      <c r="AD1873" s="4">
        <v>45834</v>
      </c>
      <c r="AE1873" s="4">
        <v>45835</v>
      </c>
      <c r="AF1873" s="4"/>
      <c r="AG1873" s="34" t="s">
        <v>62</v>
      </c>
      <c r="AH1873" s="34" t="s">
        <v>341</v>
      </c>
      <c r="AI1873" s="34" t="s">
        <v>448</v>
      </c>
      <c r="AJ1873" s="34" t="s">
        <v>342</v>
      </c>
      <c r="AK1873" s="34" t="s">
        <v>98</v>
      </c>
      <c r="AL1873" s="34" t="s">
        <v>416</v>
      </c>
      <c r="AM1873" s="34" t="s">
        <v>417</v>
      </c>
      <c r="AN1873" s="34">
        <v>22.636109999999999</v>
      </c>
      <c r="AO1873" s="34" t="s">
        <v>68</v>
      </c>
      <c r="AP1873" s="34"/>
      <c r="AQ1873" s="34"/>
      <c r="AR1873" s="34" t="s">
        <v>68</v>
      </c>
      <c r="AS1873" s="34"/>
      <c r="AT1873" s="34"/>
      <c r="AU1873" s="34" t="s">
        <v>352</v>
      </c>
      <c r="AV1873" s="34" t="s">
        <v>353</v>
      </c>
      <c r="AW1873" s="34">
        <v>99.014390000000006</v>
      </c>
      <c r="AX1873" s="34" t="s">
        <v>449</v>
      </c>
      <c r="AY1873" s="34" t="s">
        <v>450</v>
      </c>
      <c r="AZ1873" s="3">
        <v>1302</v>
      </c>
      <c r="BA1873" s="34" t="s">
        <v>60</v>
      </c>
      <c r="BB1873" s="34">
        <v>1302</v>
      </c>
      <c r="BC1873" s="34" t="s">
        <v>60</v>
      </c>
      <c r="BD1873" s="34" t="s">
        <v>60</v>
      </c>
      <c r="BE1873" s="34" t="s">
        <v>60</v>
      </c>
      <c r="BF1873" s="34" t="str">
        <f>IFERROR(VLOOKUP(Data_Power_app[[#This Row],[PRO ODER]],'Result'!H:J,3,0),"")</f>
        <v/>
      </c>
      <c r="BG1873" s="11" t="str">
        <f>IFERROR(VLOOKUP(Data_Power_app[[#This Row],[PRO ODER]]&amp;"LAM",'Real Time'!A:E,4,0),"")</f>
        <v>ML-05</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LEAN-03</v>
      </c>
      <c r="BL1873" s="34"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2005</v>
      </c>
      <c r="B1874" s="34" t="s">
        <v>6637</v>
      </c>
      <c r="C1874" s="34" t="s">
        <v>6638</v>
      </c>
      <c r="D1874" s="34" t="s">
        <v>203</v>
      </c>
      <c r="E1874" s="34" t="s">
        <v>110</v>
      </c>
      <c r="F1874" s="34" t="s">
        <v>59</v>
      </c>
      <c r="G1874" s="34">
        <v>1362</v>
      </c>
      <c r="H1874" s="4">
        <v>45822</v>
      </c>
      <c r="I1874" s="4">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v>45829.21670138889</v>
      </c>
      <c r="AB1874" s="4" t="s">
        <v>60</v>
      </c>
      <c r="AC1874" s="4">
        <v>45833</v>
      </c>
      <c r="AD1874" s="4">
        <v>45834</v>
      </c>
      <c r="AE1874" s="4">
        <v>45835</v>
      </c>
      <c r="AF1874" s="4"/>
      <c r="AG1874" s="34" t="s">
        <v>62</v>
      </c>
      <c r="AH1874" s="34" t="s">
        <v>341</v>
      </c>
      <c r="AI1874" s="34" t="s">
        <v>448</v>
      </c>
      <c r="AJ1874" s="34" t="s">
        <v>342</v>
      </c>
      <c r="AK1874" s="34" t="s">
        <v>98</v>
      </c>
      <c r="AL1874" s="34" t="s">
        <v>416</v>
      </c>
      <c r="AM1874" s="34" t="s">
        <v>417</v>
      </c>
      <c r="AN1874" s="34">
        <v>23.801950000000001</v>
      </c>
      <c r="AO1874" s="34" t="s">
        <v>68</v>
      </c>
      <c r="AP1874" s="34"/>
      <c r="AQ1874" s="34"/>
      <c r="AR1874" s="34" t="s">
        <v>68</v>
      </c>
      <c r="AS1874" s="34"/>
      <c r="AT1874" s="34"/>
      <c r="AU1874" s="34" t="s">
        <v>352</v>
      </c>
      <c r="AV1874" s="34" t="s">
        <v>353</v>
      </c>
      <c r="AW1874" s="34">
        <v>104.11112</v>
      </c>
      <c r="AX1874" s="34" t="s">
        <v>449</v>
      </c>
      <c r="AY1874" s="34" t="s">
        <v>450</v>
      </c>
      <c r="AZ1874" s="3">
        <v>1362</v>
      </c>
      <c r="BA1874" s="34" t="s">
        <v>60</v>
      </c>
      <c r="BB1874" s="34">
        <v>1362</v>
      </c>
      <c r="BC1874" s="34" t="s">
        <v>60</v>
      </c>
      <c r="BD1874" s="34" t="s">
        <v>60</v>
      </c>
      <c r="BE1874" s="34" t="s">
        <v>60</v>
      </c>
      <c r="BF1874" s="34" t="str">
        <f>IFERROR(VLOOKUP(Data_Power_app[[#This Row],[PRO ODER]],'Result'!H:J,3,0),"")</f>
        <v/>
      </c>
      <c r="BG1874" s="11"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c r="BJ1874" s="34" t="str">
        <f>IFERROR(VLOOKUP(Data_Power_app[[#This Row],[PRO ODER]],'Plan Lean DC'!A:C,3,0),"")</f>
        <v/>
      </c>
      <c r="BK1874" s="34" t="str">
        <f>IFERROR(VLOOKUP(Data_Power_app[[#This Row],[PRO ODER]]&amp;"LEAN_IN",'Real Time'!A:D,4,0),"")</f>
        <v>LEAN-03</v>
      </c>
      <c r="BL1874" s="34"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2006</v>
      </c>
      <c r="B1875" s="34" t="s">
        <v>6639</v>
      </c>
      <c r="C1875" s="34" t="s">
        <v>6640</v>
      </c>
      <c r="D1875" s="34" t="s">
        <v>203</v>
      </c>
      <c r="E1875" s="34" t="s">
        <v>110</v>
      </c>
      <c r="F1875" s="34" t="s">
        <v>59</v>
      </c>
      <c r="G1875" s="34">
        <v>575</v>
      </c>
      <c r="H1875" s="4">
        <v>45822</v>
      </c>
      <c r="I1875" s="4">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v>45829.218206018515</v>
      </c>
      <c r="AB1875" s="4" t="s">
        <v>60</v>
      </c>
      <c r="AC1875" s="4">
        <v>45833</v>
      </c>
      <c r="AD1875" s="4">
        <v>45834</v>
      </c>
      <c r="AE1875" s="4">
        <v>45835</v>
      </c>
      <c r="AF1875" s="4"/>
      <c r="AG1875" s="34" t="s">
        <v>62</v>
      </c>
      <c r="AH1875" s="34" t="s">
        <v>341</v>
      </c>
      <c r="AI1875" s="34" t="s">
        <v>448</v>
      </c>
      <c r="AJ1875" s="34" t="s">
        <v>342</v>
      </c>
      <c r="AK1875" s="34" t="s">
        <v>98</v>
      </c>
      <c r="AL1875" s="34" t="s">
        <v>416</v>
      </c>
      <c r="AM1875" s="34" t="s">
        <v>417</v>
      </c>
      <c r="AN1875" s="34">
        <v>9.8602900000000009</v>
      </c>
      <c r="AO1875" s="34" t="s">
        <v>68</v>
      </c>
      <c r="AP1875" s="34"/>
      <c r="AQ1875" s="34"/>
      <c r="AR1875" s="34" t="s">
        <v>68</v>
      </c>
      <c r="AS1875" s="34"/>
      <c r="AT1875" s="34"/>
      <c r="AU1875" s="34" t="s">
        <v>352</v>
      </c>
      <c r="AV1875" s="34" t="s">
        <v>353</v>
      </c>
      <c r="AW1875" s="34">
        <v>43.130479999999999</v>
      </c>
      <c r="AX1875" s="34" t="s">
        <v>449</v>
      </c>
      <c r="AY1875" s="34" t="s">
        <v>450</v>
      </c>
      <c r="AZ1875" s="3">
        <v>575</v>
      </c>
      <c r="BA1875" s="34" t="s">
        <v>60</v>
      </c>
      <c r="BB1875" s="34">
        <v>575</v>
      </c>
      <c r="BC1875" s="34" t="s">
        <v>60</v>
      </c>
      <c r="BD1875" s="34" t="s">
        <v>60</v>
      </c>
      <c r="BE1875" s="34" t="s">
        <v>60</v>
      </c>
      <c r="BF1875" s="34" t="str">
        <f>IFERROR(VLOOKUP(Data_Power_app[[#This Row],[PRO ODER]],'Result'!H:J,3,0),"")</f>
        <v/>
      </c>
      <c r="BG1875" s="11"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LEAN-03</v>
      </c>
      <c r="BL1875" s="34"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2007</v>
      </c>
      <c r="B1876" s="34" t="s">
        <v>6643</v>
      </c>
      <c r="C1876" s="34" t="s">
        <v>6644</v>
      </c>
      <c r="D1876" s="34" t="s">
        <v>203</v>
      </c>
      <c r="E1876" s="34" t="s">
        <v>110</v>
      </c>
      <c r="F1876" s="34" t="s">
        <v>59</v>
      </c>
      <c r="G1876" s="34">
        <v>503</v>
      </c>
      <c r="H1876" s="4">
        <v>45822</v>
      </c>
      <c r="I1876" s="4">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v>45829.218356481484</v>
      </c>
      <c r="AB1876" s="4" t="s">
        <v>60</v>
      </c>
      <c r="AC1876" s="4">
        <v>45833</v>
      </c>
      <c r="AD1876" s="4">
        <v>45834</v>
      </c>
      <c r="AE1876" s="4">
        <v>45835</v>
      </c>
      <c r="AF1876" s="4"/>
      <c r="AG1876" s="34" t="s">
        <v>62</v>
      </c>
      <c r="AH1876" s="34" t="s">
        <v>341</v>
      </c>
      <c r="AI1876" s="34" t="s">
        <v>448</v>
      </c>
      <c r="AJ1876" s="34" t="s">
        <v>342</v>
      </c>
      <c r="AK1876" s="34" t="s">
        <v>98</v>
      </c>
      <c r="AL1876" s="34" t="s">
        <v>416</v>
      </c>
      <c r="AM1876" s="34" t="s">
        <v>417</v>
      </c>
      <c r="AN1876" s="34">
        <v>8.8427799999999994</v>
      </c>
      <c r="AO1876" s="34" t="s">
        <v>68</v>
      </c>
      <c r="AP1876" s="34"/>
      <c r="AQ1876" s="34"/>
      <c r="AR1876" s="34" t="s">
        <v>68</v>
      </c>
      <c r="AS1876" s="34"/>
      <c r="AT1876" s="34"/>
      <c r="AU1876" s="34" t="s">
        <v>352</v>
      </c>
      <c r="AV1876" s="34" t="s">
        <v>353</v>
      </c>
      <c r="AW1876" s="34">
        <v>38.678780000000003</v>
      </c>
      <c r="AX1876" s="34" t="s">
        <v>449</v>
      </c>
      <c r="AY1876" s="34" t="s">
        <v>450</v>
      </c>
      <c r="AZ1876" s="3">
        <v>503</v>
      </c>
      <c r="BA1876" s="34" t="s">
        <v>60</v>
      </c>
      <c r="BB1876" s="34">
        <v>503</v>
      </c>
      <c r="BC1876" s="34" t="s">
        <v>60</v>
      </c>
      <c r="BD1876" s="34" t="s">
        <v>60</v>
      </c>
      <c r="BE1876" s="34" t="s">
        <v>60</v>
      </c>
      <c r="BF1876" s="34" t="str">
        <f>IFERROR(VLOOKUP(Data_Power_app[[#This Row],[PRO ODER]],'Result'!H:J,3,0),"")</f>
        <v/>
      </c>
      <c r="BG1876" s="11"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c r="BJ1876" s="34" t="str">
        <f>IFERROR(VLOOKUP(Data_Power_app[[#This Row],[PRO ODER]],'Plan Lean DC'!A:C,3,0),"")</f>
        <v/>
      </c>
      <c r="BK1876" s="34" t="str">
        <f>IFERROR(VLOOKUP(Data_Power_app[[#This Row],[PRO ODER]]&amp;"LEAN_IN",'Real Time'!A:D,4,0),"")</f>
        <v>LEAN-03</v>
      </c>
      <c r="BL1876" s="34"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2008</v>
      </c>
      <c r="B1877" s="34" t="s">
        <v>12275</v>
      </c>
      <c r="C1877" s="34" t="s">
        <v>12276</v>
      </c>
      <c r="D1877" s="34" t="s">
        <v>75</v>
      </c>
      <c r="E1877" s="34" t="s">
        <v>10749</v>
      </c>
      <c r="F1877" s="34" t="s">
        <v>59</v>
      </c>
      <c r="G1877" s="34">
        <v>1315</v>
      </c>
      <c r="H1877" s="4">
        <v>45827</v>
      </c>
      <c r="I1877" s="4">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4" t="s">
        <v>223</v>
      </c>
      <c r="AH1877" s="34" t="s">
        <v>898</v>
      </c>
      <c r="AI1877" s="34" t="s">
        <v>12277</v>
      </c>
      <c r="AJ1877" s="34" t="s">
        <v>900</v>
      </c>
      <c r="AK1877" s="34" t="s">
        <v>98</v>
      </c>
      <c r="AL1877" s="34" t="s">
        <v>558</v>
      </c>
      <c r="AM1877" s="34" t="s">
        <v>559</v>
      </c>
      <c r="AN1877" s="34">
        <v>49.102980000000002</v>
      </c>
      <c r="AO1877" s="34" t="s">
        <v>68</v>
      </c>
      <c r="AP1877" s="34"/>
      <c r="AQ1877" s="34"/>
      <c r="AR1877" s="34" t="s">
        <v>68</v>
      </c>
      <c r="AS1877" s="34"/>
      <c r="AT1877" s="34"/>
      <c r="AU1877" s="34" t="s">
        <v>12278</v>
      </c>
      <c r="AV1877" s="34" t="s">
        <v>12279</v>
      </c>
      <c r="AW1877" s="34">
        <v>110.45058</v>
      </c>
      <c r="AX1877" s="34" t="s">
        <v>12280</v>
      </c>
      <c r="AY1877" s="34" t="s">
        <v>12281</v>
      </c>
      <c r="AZ1877" s="3">
        <v>786</v>
      </c>
      <c r="BA1877" s="34" t="s">
        <v>60</v>
      </c>
      <c r="BB1877" s="34">
        <v>1315</v>
      </c>
      <c r="BC1877" s="34" t="s">
        <v>225</v>
      </c>
      <c r="BD1877" s="34" t="s">
        <v>15573</v>
      </c>
      <c r="BE1877" s="34" t="s">
        <v>60</v>
      </c>
      <c r="BF1877" s="34" t="str">
        <f>IFERROR(VLOOKUP(Data_Power_app[[#This Row],[PRO ODER]],'Result'!H:J,3,0),"")</f>
        <v/>
      </c>
      <c r="BG1877" s="11"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c r="BJ1877" s="34" t="str">
        <f>IFERROR(VLOOKUP(Data_Power_app[[#This Row],[PRO ODER]],'Plan Lean DC'!A:C,3,0),"")</f>
        <v/>
      </c>
      <c r="BK1877" s="34" t="str">
        <f>IFERROR(VLOOKUP(Data_Power_app[[#This Row],[PRO ODER]]&amp;"LEAN_IN",'Real Time'!A:D,4,0),"")</f>
        <v/>
      </c>
      <c r="BL1877" s="34"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2009</v>
      </c>
      <c r="B1878" s="34" t="s">
        <v>6671</v>
      </c>
      <c r="C1878" s="34" t="s">
        <v>6672</v>
      </c>
      <c r="D1878" s="34" t="s">
        <v>203</v>
      </c>
      <c r="E1878" s="34" t="s">
        <v>254</v>
      </c>
      <c r="F1878" s="34" t="s">
        <v>59</v>
      </c>
      <c r="G1878" s="34">
        <v>545</v>
      </c>
      <c r="H1878" s="4">
        <v>45824</v>
      </c>
      <c r="I1878" s="4">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v>45829.971701388888</v>
      </c>
      <c r="W1878" s="4">
        <v>45831</v>
      </c>
      <c r="X1878" s="4">
        <v>45831.284756944442</v>
      </c>
      <c r="Y1878" s="4" t="s">
        <v>77</v>
      </c>
      <c r="Z1878" s="4">
        <v>45832</v>
      </c>
      <c r="AA1878" s="4"/>
      <c r="AB1878" s="4" t="s">
        <v>60</v>
      </c>
      <c r="AC1878" s="4">
        <v>45833</v>
      </c>
      <c r="AD1878" s="4">
        <v>45834</v>
      </c>
      <c r="AE1878" s="4">
        <v>45835</v>
      </c>
      <c r="AF1878" s="4"/>
      <c r="AG1878" s="34" t="s">
        <v>95</v>
      </c>
      <c r="AH1878" s="34" t="s">
        <v>341</v>
      </c>
      <c r="AI1878" s="34" t="s">
        <v>6673</v>
      </c>
      <c r="AJ1878" s="34" t="s">
        <v>342</v>
      </c>
      <c r="AK1878" s="34" t="s">
        <v>162</v>
      </c>
      <c r="AL1878" s="34" t="s">
        <v>416</v>
      </c>
      <c r="AM1878" s="34" t="s">
        <v>417</v>
      </c>
      <c r="AN1878" s="34">
        <v>9.3766099999999994</v>
      </c>
      <c r="AO1878" s="34" t="s">
        <v>68</v>
      </c>
      <c r="AP1878" s="34"/>
      <c r="AQ1878" s="34"/>
      <c r="AR1878" s="34" t="s">
        <v>68</v>
      </c>
      <c r="AS1878" s="34"/>
      <c r="AT1878" s="34"/>
      <c r="AU1878" s="34" t="s">
        <v>352</v>
      </c>
      <c r="AV1878" s="34" t="s">
        <v>353</v>
      </c>
      <c r="AW1878" s="34">
        <v>41.015210000000003</v>
      </c>
      <c r="AX1878" s="34" t="s">
        <v>6674</v>
      </c>
      <c r="AY1878" s="34" t="s">
        <v>6675</v>
      </c>
      <c r="AZ1878" s="3">
        <v>545</v>
      </c>
      <c r="BA1878" s="34" t="s">
        <v>60</v>
      </c>
      <c r="BB1878" s="34">
        <v>545</v>
      </c>
      <c r="BC1878" s="34" t="s">
        <v>60</v>
      </c>
      <c r="BD1878" s="34" t="s">
        <v>60</v>
      </c>
      <c r="BE1878" s="34" t="s">
        <v>60</v>
      </c>
      <c r="BF1878" s="34" t="str">
        <f>IFERROR(VLOOKUP(Data_Power_app[[#This Row],[PRO ODER]],'Result'!H:J,3,0),"")</f>
        <v/>
      </c>
      <c r="BG1878" s="11" t="str">
        <f>IFERROR(VLOOKUP(Data_Power_app[[#This Row],[PRO ODER]]&amp;"LAM",'Real Time'!A:E,4,0),"")</f>
        <v>ML-05</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4" t="str">
        <f>IFERROR(VLOOKUP(Data_Power_app[[#This Row],[PRO ODER]],'Xuất-Delay-SLT'!B:C,2,0),"")</f>
        <v/>
      </c>
      <c r="BJ1878" s="34" t="str">
        <f>IFERROR(VLOOKUP(Data_Power_app[[#This Row],[PRO ODER]],'Plan Lean DC'!A:C,3,0),"")</f>
        <v/>
      </c>
      <c r="BK1878" s="34" t="str">
        <f>IFERROR(VLOOKUP(Data_Power_app[[#This Row],[PRO ODER]]&amp;"LEAN_IN",'Real Time'!A:D,4,0),"")</f>
        <v>LEANLINE1_2</v>
      </c>
      <c r="BL1878" s="34"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2010</v>
      </c>
      <c r="B1879" s="34" t="s">
        <v>6676</v>
      </c>
      <c r="C1879" s="34" t="s">
        <v>6677</v>
      </c>
      <c r="D1879" s="34" t="s">
        <v>203</v>
      </c>
      <c r="E1879" s="34" t="s">
        <v>254</v>
      </c>
      <c r="F1879" s="34" t="s">
        <v>59</v>
      </c>
      <c r="G1879" s="34">
        <v>1806</v>
      </c>
      <c r="H1879" s="4">
        <v>45824</v>
      </c>
      <c r="I1879" s="4">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v>45829.859583333331</v>
      </c>
      <c r="Y1879" s="4" t="s">
        <v>77</v>
      </c>
      <c r="Z1879" s="4">
        <v>45832</v>
      </c>
      <c r="AA1879" s="4"/>
      <c r="AB1879" s="4" t="s">
        <v>60</v>
      </c>
      <c r="AC1879" s="4">
        <v>45833</v>
      </c>
      <c r="AD1879" s="4">
        <v>45834</v>
      </c>
      <c r="AE1879" s="4">
        <v>45835</v>
      </c>
      <c r="AF1879" s="4"/>
      <c r="AG1879" s="34" t="s">
        <v>95</v>
      </c>
      <c r="AH1879" s="34" t="s">
        <v>341</v>
      </c>
      <c r="AI1879" s="34" t="s">
        <v>6673</v>
      </c>
      <c r="AJ1879" s="34" t="s">
        <v>342</v>
      </c>
      <c r="AK1879" s="34" t="s">
        <v>162</v>
      </c>
      <c r="AL1879" s="34" t="s">
        <v>416</v>
      </c>
      <c r="AM1879" s="34" t="s">
        <v>417</v>
      </c>
      <c r="AN1879" s="34">
        <v>32.325530000000001</v>
      </c>
      <c r="AO1879" s="34" t="s">
        <v>68</v>
      </c>
      <c r="AP1879" s="34"/>
      <c r="AQ1879" s="34"/>
      <c r="AR1879" s="34" t="s">
        <v>68</v>
      </c>
      <c r="AS1879" s="34"/>
      <c r="AT1879" s="34"/>
      <c r="AU1879" s="34" t="s">
        <v>352</v>
      </c>
      <c r="AV1879" s="34" t="s">
        <v>353</v>
      </c>
      <c r="AW1879" s="34">
        <v>141.39734000000001</v>
      </c>
      <c r="AX1879" s="34" t="s">
        <v>6674</v>
      </c>
      <c r="AY1879" s="34" t="s">
        <v>6675</v>
      </c>
      <c r="AZ1879" s="3">
        <v>1806</v>
      </c>
      <c r="BA1879" s="34" t="s">
        <v>60</v>
      </c>
      <c r="BB1879" s="34">
        <v>1806</v>
      </c>
      <c r="BC1879" s="34" t="s">
        <v>60</v>
      </c>
      <c r="BD1879" s="34" t="s">
        <v>60</v>
      </c>
      <c r="BE1879" s="34" t="s">
        <v>60</v>
      </c>
      <c r="BF1879" s="34" t="str">
        <f>IFERROR(VLOOKUP(Data_Power_app[[#This Row],[PRO ODER]],'Result'!H:J,3,0),"")</f>
        <v/>
      </c>
      <c r="BG1879" s="11"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4" t="str">
        <f>IFERROR(VLOOKUP(Data_Power_app[[#This Row],[PRO ODER]],'Xuất-Delay-SLT'!B:C,2,0),"")</f>
        <v/>
      </c>
      <c r="BJ1879" s="34" t="str">
        <f>IFERROR(VLOOKUP(Data_Power_app[[#This Row],[PRO ODER]],'Plan Lean DC'!A:C,3,0),"")</f>
        <v/>
      </c>
      <c r="BK1879" s="34" t="str">
        <f>IFERROR(VLOOKUP(Data_Power_app[[#This Row],[PRO ODER]]&amp;"LEAN_IN",'Real Time'!A:D,4,0),"")</f>
        <v>LEANLINE1_2</v>
      </c>
      <c r="BL1879" s="34"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2011</v>
      </c>
      <c r="B1880" s="34" t="s">
        <v>6647</v>
      </c>
      <c r="C1880" s="34" t="s">
        <v>6648</v>
      </c>
      <c r="D1880" s="34" t="s">
        <v>203</v>
      </c>
      <c r="E1880" s="34" t="s">
        <v>254</v>
      </c>
      <c r="F1880" s="34" t="s">
        <v>59</v>
      </c>
      <c r="G1880" s="34">
        <v>840</v>
      </c>
      <c r="H1880" s="4">
        <v>45822</v>
      </c>
      <c r="I1880" s="4">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4" t="s">
        <v>223</v>
      </c>
      <c r="AH1880" s="34" t="s">
        <v>453</v>
      </c>
      <c r="AI1880" s="34" t="s">
        <v>600</v>
      </c>
      <c r="AJ1880" s="34" t="s">
        <v>455</v>
      </c>
      <c r="AK1880" s="34" t="s">
        <v>162</v>
      </c>
      <c r="AL1880" s="34" t="s">
        <v>601</v>
      </c>
      <c r="AM1880" s="34" t="s">
        <v>602</v>
      </c>
      <c r="AN1880" s="34">
        <v>16.156420000000001</v>
      </c>
      <c r="AO1880" s="34" t="s">
        <v>68</v>
      </c>
      <c r="AP1880" s="34"/>
      <c r="AQ1880" s="34"/>
      <c r="AR1880" s="34" t="s">
        <v>68</v>
      </c>
      <c r="AS1880" s="34"/>
      <c r="AT1880" s="34"/>
      <c r="AU1880" s="34" t="s">
        <v>603</v>
      </c>
      <c r="AV1880" s="34" t="s">
        <v>604</v>
      </c>
      <c r="AW1880" s="34">
        <v>70.665000000000006</v>
      </c>
      <c r="AX1880" s="34" t="s">
        <v>605</v>
      </c>
      <c r="AY1880" s="34" t="s">
        <v>606</v>
      </c>
      <c r="AZ1880" s="3">
        <v>840</v>
      </c>
      <c r="BA1880" s="34" t="s">
        <v>60</v>
      </c>
      <c r="BB1880" s="34">
        <v>840</v>
      </c>
      <c r="BC1880" s="34" t="s">
        <v>60</v>
      </c>
      <c r="BD1880" s="34" t="s">
        <v>60</v>
      </c>
      <c r="BE1880" s="34" t="s">
        <v>60</v>
      </c>
      <c r="BF1880" s="34" t="str">
        <f>IFERROR(VLOOKUP(Data_Power_app[[#This Row],[PRO ODER]],'Result'!H:J,3,0),"")</f>
        <v/>
      </c>
      <c r="BG1880" s="11"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c r="BJ1880" s="34" t="str">
        <f>IFERROR(VLOOKUP(Data_Power_app[[#This Row],[PRO ODER]],'Plan Lean DC'!A:C,3,0),"")</f>
        <v/>
      </c>
      <c r="BK1880" s="34" t="str">
        <f>IFERROR(VLOOKUP(Data_Power_app[[#This Row],[PRO ODER]]&amp;"LEAN_IN",'Real Time'!A:D,4,0),"")</f>
        <v/>
      </c>
      <c r="BL1880" s="34"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2012</v>
      </c>
      <c r="B1881" s="34" t="s">
        <v>6678</v>
      </c>
      <c r="C1881" s="34" t="s">
        <v>6679</v>
      </c>
      <c r="D1881" s="34" t="s">
        <v>75</v>
      </c>
      <c r="E1881" s="34" t="s">
        <v>363</v>
      </c>
      <c r="F1881" s="34" t="s">
        <v>59</v>
      </c>
      <c r="G1881" s="34">
        <v>50</v>
      </c>
      <c r="H1881" s="4">
        <v>45825</v>
      </c>
      <c r="I1881" s="4">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4" t="s">
        <v>62</v>
      </c>
      <c r="AH1881" s="34" t="s">
        <v>6680</v>
      </c>
      <c r="AI1881" s="34" t="s">
        <v>6681</v>
      </c>
      <c r="AJ1881" s="34" t="s">
        <v>161</v>
      </c>
      <c r="AK1881" s="34" t="s">
        <v>65</v>
      </c>
      <c r="AL1881" s="34" t="s">
        <v>163</v>
      </c>
      <c r="AM1881" s="34" t="s">
        <v>164</v>
      </c>
      <c r="AN1881" s="34">
        <v>1.8191600000000001</v>
      </c>
      <c r="AO1881" s="34" t="s">
        <v>82</v>
      </c>
      <c r="AP1881" s="34" t="s">
        <v>83</v>
      </c>
      <c r="AQ1881" s="34">
        <v>1.57986</v>
      </c>
      <c r="AR1881" s="34" t="s">
        <v>68</v>
      </c>
      <c r="AS1881" s="34"/>
      <c r="AT1881" s="34"/>
      <c r="AU1881" s="34" t="s">
        <v>6682</v>
      </c>
      <c r="AV1881" s="34" t="s">
        <v>6683</v>
      </c>
      <c r="AW1881" s="34">
        <v>3.3817699999999999</v>
      </c>
      <c r="AX1881" s="34" t="s">
        <v>6684</v>
      </c>
      <c r="AY1881" s="34" t="s">
        <v>6685</v>
      </c>
      <c r="AZ1881" s="3">
        <v>47</v>
      </c>
      <c r="BA1881" s="34" t="s">
        <v>60</v>
      </c>
      <c r="BB1881" s="34">
        <v>50</v>
      </c>
      <c r="BC1881" s="34" t="s">
        <v>60</v>
      </c>
      <c r="BD1881" s="34" t="s">
        <v>60</v>
      </c>
      <c r="BE1881" s="34" t="s">
        <v>60</v>
      </c>
      <c r="BF1881" s="34" t="str">
        <f>IFERROR(VLOOKUP(Data_Power_app[[#This Row],[PRO ODER]],'Result'!H:J,3,0),"")</f>
        <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c r="BJ1881" s="34" t="str">
        <f>IFERROR(VLOOKUP(Data_Power_app[[#This Row],[PRO ODER]],'Plan Lean DC'!A:C,3,0),"")</f>
        <v/>
      </c>
      <c r="BK1881" s="34" t="str">
        <f>IFERROR(VLOOKUP(Data_Power_app[[#This Row],[PRO ODER]]&amp;"LEAN_IN",'Real Time'!A:D,4,0),"")</f>
        <v>LEANLINE1_2</v>
      </c>
      <c r="BL1881" s="34"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2013</v>
      </c>
      <c r="B1882" s="34" t="s">
        <v>6686</v>
      </c>
      <c r="C1882" s="34" t="s">
        <v>6687</v>
      </c>
      <c r="D1882" s="34" t="s">
        <v>75</v>
      </c>
      <c r="E1882" s="34" t="s">
        <v>363</v>
      </c>
      <c r="F1882" s="34" t="s">
        <v>59</v>
      </c>
      <c r="G1882" s="34">
        <v>154</v>
      </c>
      <c r="H1882" s="4">
        <v>45825</v>
      </c>
      <c r="I1882" s="4">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t="s">
        <v>60</v>
      </c>
      <c r="AC1882" s="4">
        <v>45832</v>
      </c>
      <c r="AD1882" s="4">
        <v>45834</v>
      </c>
      <c r="AE1882" s="4">
        <v>45835</v>
      </c>
      <c r="AF1882" s="4">
        <v>45831</v>
      </c>
      <c r="AG1882" s="34" t="s">
        <v>828</v>
      </c>
      <c r="AH1882" s="34" t="s">
        <v>6680</v>
      </c>
      <c r="AI1882" s="34" t="s">
        <v>6681</v>
      </c>
      <c r="AJ1882" s="34" t="s">
        <v>161</v>
      </c>
      <c r="AK1882" s="34" t="s">
        <v>65</v>
      </c>
      <c r="AL1882" s="34" t="s">
        <v>163</v>
      </c>
      <c r="AM1882" s="34" t="s">
        <v>164</v>
      </c>
      <c r="AN1882" s="34">
        <v>5.6080399999999999</v>
      </c>
      <c r="AO1882" s="34" t="s">
        <v>82</v>
      </c>
      <c r="AP1882" s="34" t="s">
        <v>83</v>
      </c>
      <c r="AQ1882" s="34">
        <v>4.8620200000000002</v>
      </c>
      <c r="AR1882" s="34" t="s">
        <v>68</v>
      </c>
      <c r="AS1882" s="34"/>
      <c r="AT1882" s="34"/>
      <c r="AU1882" s="34" t="s">
        <v>6682</v>
      </c>
      <c r="AV1882" s="34" t="s">
        <v>6683</v>
      </c>
      <c r="AW1882" s="34">
        <v>10.425140000000001</v>
      </c>
      <c r="AX1882" s="34" t="s">
        <v>6684</v>
      </c>
      <c r="AY1882" s="34" t="s">
        <v>6685</v>
      </c>
      <c r="AZ1882" s="3">
        <v>148</v>
      </c>
      <c r="BA1882" s="34" t="s">
        <v>60</v>
      </c>
      <c r="BB1882" s="34">
        <v>154</v>
      </c>
      <c r="BC1882" s="34" t="s">
        <v>60</v>
      </c>
      <c r="BD1882" s="34" t="s">
        <v>60</v>
      </c>
      <c r="BE1882" s="34" t="s">
        <v>60</v>
      </c>
      <c r="BF1882" s="34" t="str">
        <f>IFERROR(VLOOKUP(Data_Power_app[[#This Row],[PRO ODER]],'Result'!H:J,3,0),"")</f>
        <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c r="BJ1882" s="34" t="str">
        <f>IFERROR(VLOOKUP(Data_Power_app[[#This Row],[PRO ODER]],'Plan Lean DC'!A:C,3,0),"")</f>
        <v/>
      </c>
      <c r="BK1882" s="34" t="str">
        <f>IFERROR(VLOOKUP(Data_Power_app[[#This Row],[PRO ODER]]&amp;"LEAN_IN",'Real Time'!A:D,4,0),"")</f>
        <v>LEANLINE1_2</v>
      </c>
      <c r="BL1882" s="34"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2014</v>
      </c>
      <c r="B1883" s="34" t="s">
        <v>6688</v>
      </c>
      <c r="C1883" s="34" t="s">
        <v>6689</v>
      </c>
      <c r="D1883" s="34" t="s">
        <v>75</v>
      </c>
      <c r="E1883" s="34" t="s">
        <v>363</v>
      </c>
      <c r="F1883" s="34" t="s">
        <v>59</v>
      </c>
      <c r="G1883" s="34">
        <v>50</v>
      </c>
      <c r="H1883" s="4">
        <v>45825</v>
      </c>
      <c r="I1883" s="4">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4" t="s">
        <v>287</v>
      </c>
      <c r="AH1883" s="34" t="s">
        <v>6680</v>
      </c>
      <c r="AI1883" s="34" t="s">
        <v>6681</v>
      </c>
      <c r="AJ1883" s="34" t="s">
        <v>161</v>
      </c>
      <c r="AK1883" s="34" t="s">
        <v>65</v>
      </c>
      <c r="AL1883" s="34" t="s">
        <v>163</v>
      </c>
      <c r="AM1883" s="34" t="s">
        <v>164</v>
      </c>
      <c r="AN1883" s="34">
        <v>1.8191600000000001</v>
      </c>
      <c r="AO1883" s="34" t="s">
        <v>82</v>
      </c>
      <c r="AP1883" s="34" t="s">
        <v>83</v>
      </c>
      <c r="AQ1883" s="34">
        <v>1.57986</v>
      </c>
      <c r="AR1883" s="34" t="s">
        <v>68</v>
      </c>
      <c r="AS1883" s="34"/>
      <c r="AT1883" s="34"/>
      <c r="AU1883" s="34" t="s">
        <v>6682</v>
      </c>
      <c r="AV1883" s="34" t="s">
        <v>6683</v>
      </c>
      <c r="AW1883" s="34">
        <v>3.3817699999999999</v>
      </c>
      <c r="AX1883" s="34" t="s">
        <v>6684</v>
      </c>
      <c r="AY1883" s="34" t="s">
        <v>6685</v>
      </c>
      <c r="AZ1883" s="3">
        <v>47</v>
      </c>
      <c r="BA1883" s="34" t="s">
        <v>60</v>
      </c>
      <c r="BB1883" s="34">
        <v>50</v>
      </c>
      <c r="BC1883" s="34" t="s">
        <v>60</v>
      </c>
      <c r="BD1883" s="34" t="s">
        <v>60</v>
      </c>
      <c r="BE1883" s="34" t="s">
        <v>60</v>
      </c>
      <c r="BF1883" s="34" t="str">
        <f>IFERROR(VLOOKUP(Data_Power_app[[#This Row],[PRO ODER]],'Result'!H:J,3,0),"")</f>
        <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c r="BJ1883" s="34" t="str">
        <f>IFERROR(VLOOKUP(Data_Power_app[[#This Row],[PRO ODER]],'Plan Lean DC'!A:C,3,0),"")</f>
        <v/>
      </c>
      <c r="BK1883" s="34" t="str">
        <f>IFERROR(VLOOKUP(Data_Power_app[[#This Row],[PRO ODER]]&amp;"LEAN_IN",'Real Time'!A:D,4,0),"")</f>
        <v/>
      </c>
      <c r="BL1883" s="34"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2015</v>
      </c>
      <c r="B1884" s="34" t="s">
        <v>6690</v>
      </c>
      <c r="C1884" s="34" t="s">
        <v>6691</v>
      </c>
      <c r="D1884" s="34" t="s">
        <v>75</v>
      </c>
      <c r="E1884" s="34" t="s">
        <v>363</v>
      </c>
      <c r="F1884" s="34" t="s">
        <v>59</v>
      </c>
      <c r="G1884" s="34">
        <v>108</v>
      </c>
      <c r="H1884" s="4">
        <v>45825</v>
      </c>
      <c r="I1884" s="4">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4" t="s">
        <v>287</v>
      </c>
      <c r="AH1884" s="34" t="s">
        <v>6680</v>
      </c>
      <c r="AI1884" s="34" t="s">
        <v>6681</v>
      </c>
      <c r="AJ1884" s="34" t="s">
        <v>161</v>
      </c>
      <c r="AK1884" s="34" t="s">
        <v>65</v>
      </c>
      <c r="AL1884" s="34" t="s">
        <v>163</v>
      </c>
      <c r="AM1884" s="34" t="s">
        <v>164</v>
      </c>
      <c r="AN1884" s="34">
        <v>3.9110900000000002</v>
      </c>
      <c r="AO1884" s="34" t="s">
        <v>82</v>
      </c>
      <c r="AP1884" s="34" t="s">
        <v>83</v>
      </c>
      <c r="AQ1884" s="34">
        <v>3.3916900000000001</v>
      </c>
      <c r="AR1884" s="34" t="s">
        <v>68</v>
      </c>
      <c r="AS1884" s="34"/>
      <c r="AT1884" s="34"/>
      <c r="AU1884" s="34" t="s">
        <v>6682</v>
      </c>
      <c r="AV1884" s="34" t="s">
        <v>6683</v>
      </c>
      <c r="AW1884" s="34">
        <v>7.2706299999999997</v>
      </c>
      <c r="AX1884" s="34" t="s">
        <v>6684</v>
      </c>
      <c r="AY1884" s="34" t="s">
        <v>6685</v>
      </c>
      <c r="AZ1884" s="3">
        <v>101</v>
      </c>
      <c r="BA1884" s="34" t="s">
        <v>60</v>
      </c>
      <c r="BB1884" s="34">
        <v>108</v>
      </c>
      <c r="BC1884" s="34" t="s">
        <v>60</v>
      </c>
      <c r="BD1884" s="34" t="s">
        <v>60</v>
      </c>
      <c r="BE1884" s="34" t="s">
        <v>60</v>
      </c>
      <c r="BF1884" s="34" t="str">
        <f>IFERROR(VLOOKUP(Data_Power_app[[#This Row],[PRO ODER]],'Result'!H:J,3,0),"")</f>
        <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c r="BJ1884" s="34" t="str">
        <f>IFERROR(VLOOKUP(Data_Power_app[[#This Row],[PRO ODER]],'Plan Lean DC'!A:C,3,0),"")</f>
        <v/>
      </c>
      <c r="BK1884" s="34" t="str">
        <f>IFERROR(VLOOKUP(Data_Power_app[[#This Row],[PRO ODER]]&amp;"LEAN_IN",'Real Time'!A:D,4,0),"")</f>
        <v/>
      </c>
      <c r="BL1884" s="34"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2016</v>
      </c>
      <c r="B1885" s="34" t="s">
        <v>6692</v>
      </c>
      <c r="C1885" s="34" t="s">
        <v>6693</v>
      </c>
      <c r="D1885" s="34" t="s">
        <v>75</v>
      </c>
      <c r="E1885" s="34" t="s">
        <v>363</v>
      </c>
      <c r="F1885" s="34" t="s">
        <v>59</v>
      </c>
      <c r="G1885" s="34">
        <v>1</v>
      </c>
      <c r="H1885" s="4">
        <v>45825</v>
      </c>
      <c r="I1885" s="4">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4" t="s">
        <v>287</v>
      </c>
      <c r="AH1885" s="34" t="s">
        <v>6680</v>
      </c>
      <c r="AI1885" s="34" t="s">
        <v>6681</v>
      </c>
      <c r="AJ1885" s="34" t="s">
        <v>161</v>
      </c>
      <c r="AK1885" s="34" t="s">
        <v>65</v>
      </c>
      <c r="AL1885" s="34" t="s">
        <v>163</v>
      </c>
      <c r="AM1885" s="34" t="s">
        <v>164</v>
      </c>
      <c r="AN1885" s="34">
        <v>3.6420000000000001E-2</v>
      </c>
      <c r="AO1885" s="34" t="s">
        <v>82</v>
      </c>
      <c r="AP1885" s="34" t="s">
        <v>83</v>
      </c>
      <c r="AQ1885" s="34">
        <v>3.091E-2</v>
      </c>
      <c r="AR1885" s="34" t="s">
        <v>68</v>
      </c>
      <c r="AS1885" s="34"/>
      <c r="AT1885" s="34"/>
      <c r="AU1885" s="34" t="s">
        <v>6682</v>
      </c>
      <c r="AV1885" s="34" t="s">
        <v>6683</v>
      </c>
      <c r="AW1885" s="34">
        <v>6.7720000000000002E-2</v>
      </c>
      <c r="AX1885" s="34" t="s">
        <v>6684</v>
      </c>
      <c r="AY1885" s="34" t="s">
        <v>6685</v>
      </c>
      <c r="AZ1885" s="3">
        <v>1</v>
      </c>
      <c r="BA1885" s="34" t="s">
        <v>60</v>
      </c>
      <c r="BB1885" s="34">
        <v>1</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2017</v>
      </c>
      <c r="B1886" s="34" t="s">
        <v>20212</v>
      </c>
      <c r="C1886" s="34" t="s">
        <v>19682</v>
      </c>
      <c r="D1886" s="34" t="s">
        <v>115</v>
      </c>
      <c r="E1886" s="34" t="s">
        <v>116</v>
      </c>
      <c r="F1886" s="34" t="s">
        <v>72</v>
      </c>
      <c r="G1886" s="34">
        <v>4900</v>
      </c>
      <c r="H1886" s="4">
        <v>45829</v>
      </c>
      <c r="I1886" s="4">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v>45829.050057870372</v>
      </c>
      <c r="Y1886" s="4" t="s">
        <v>237</v>
      </c>
      <c r="Z1886" s="4" t="s">
        <v>60</v>
      </c>
      <c r="AA1886" s="4">
        <v>45831.377384259256</v>
      </c>
      <c r="AB1886" s="4" t="s">
        <v>60</v>
      </c>
      <c r="AC1886" s="4" t="s">
        <v>60</v>
      </c>
      <c r="AD1886" s="4">
        <v>45834</v>
      </c>
      <c r="AE1886" s="4">
        <v>45835</v>
      </c>
      <c r="AF1886" s="4">
        <v>45831</v>
      </c>
      <c r="AG1886" s="34" t="s">
        <v>828</v>
      </c>
      <c r="AH1886" s="34" t="s">
        <v>20163</v>
      </c>
      <c r="AI1886" s="34" t="s">
        <v>20170</v>
      </c>
      <c r="AJ1886" s="34" t="s">
        <v>74</v>
      </c>
      <c r="AK1886" s="34" t="s">
        <v>98</v>
      </c>
      <c r="AL1886" s="34" t="s">
        <v>20165</v>
      </c>
      <c r="AM1886" s="34" t="s">
        <v>20166</v>
      </c>
      <c r="AN1886" s="34">
        <v>124.37846999999999</v>
      </c>
      <c r="AO1886" s="34" t="s">
        <v>68</v>
      </c>
      <c r="AP1886" s="34"/>
      <c r="AQ1886" s="34"/>
      <c r="AR1886" s="34" t="s">
        <v>68</v>
      </c>
      <c r="AS1886" s="34"/>
      <c r="AT1886" s="34"/>
      <c r="AU1886" s="34" t="s">
        <v>68</v>
      </c>
      <c r="AV1886" s="34"/>
      <c r="AW1886" s="34"/>
      <c r="AX1886" s="34" t="s">
        <v>68</v>
      </c>
      <c r="AY1886" s="34" t="s">
        <v>68</v>
      </c>
      <c r="AZ1886" s="3" t="s">
        <v>68</v>
      </c>
      <c r="BA1886" s="34" t="s">
        <v>60</v>
      </c>
      <c r="BB1886" s="34">
        <v>4900</v>
      </c>
      <c r="BC1886" s="34" t="s">
        <v>60</v>
      </c>
      <c r="BD1886" s="34" t="s">
        <v>60</v>
      </c>
      <c r="BE1886" s="34" t="s">
        <v>60</v>
      </c>
      <c r="BF1886" s="34" t="str">
        <f>IFERROR(VLOOKUP(Data_Power_app[[#This Row],[PRO ODER]],'Result'!H:J,3,0),"")</f>
        <v/>
      </c>
      <c r="BG1886" s="11"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c r="BJ1886" s="34" t="str">
        <f>IFERROR(VLOOKUP(Data_Power_app[[#This Row],[PRO ODER]],'Plan Lean DC'!A:C,3,0),"")</f>
        <v/>
      </c>
      <c r="BK1886" s="34" t="str">
        <f>IFERROR(VLOOKUP(Data_Power_app[[#This Row],[PRO ODER]]&amp;"LEAN_IN",'Real Time'!A:D,4,0),"")</f>
        <v>LEAN-05</v>
      </c>
      <c r="BL1886" s="34"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2018</v>
      </c>
      <c r="B1887" s="34" t="s">
        <v>7814</v>
      </c>
      <c r="C1887" s="34" t="s">
        <v>7815</v>
      </c>
      <c r="D1887" s="34" t="s">
        <v>84</v>
      </c>
      <c r="E1887" s="34" t="s">
        <v>167</v>
      </c>
      <c r="F1887" s="34" t="s">
        <v>59</v>
      </c>
      <c r="G1887" s="34">
        <v>169</v>
      </c>
      <c r="H1887" s="4">
        <v>45825</v>
      </c>
      <c r="I1887" s="4">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v>45831.301747685182</v>
      </c>
      <c r="AB1887" s="4" t="s">
        <v>60</v>
      </c>
      <c r="AC1887" s="4">
        <v>45833</v>
      </c>
      <c r="AD1887" s="4">
        <v>45834</v>
      </c>
      <c r="AE1887" s="4">
        <v>45835</v>
      </c>
      <c r="AF1887" s="4"/>
      <c r="AG1887" s="34" t="s">
        <v>62</v>
      </c>
      <c r="AH1887" s="34" t="s">
        <v>168</v>
      </c>
      <c r="AI1887" s="34" t="s">
        <v>1273</v>
      </c>
      <c r="AJ1887" s="34" t="s">
        <v>169</v>
      </c>
      <c r="AK1887" s="34" t="s">
        <v>98</v>
      </c>
      <c r="AL1887" s="34" t="s">
        <v>153</v>
      </c>
      <c r="AM1887" s="34" t="s">
        <v>154</v>
      </c>
      <c r="AN1887" s="34">
        <v>6.48827</v>
      </c>
      <c r="AO1887" s="34" t="s">
        <v>68</v>
      </c>
      <c r="AP1887" s="34"/>
      <c r="AQ1887" s="34"/>
      <c r="AR1887" s="34" t="s">
        <v>68</v>
      </c>
      <c r="AS1887" s="34"/>
      <c r="AT1887" s="34"/>
      <c r="AU1887" s="34" t="s">
        <v>1274</v>
      </c>
      <c r="AV1887" s="34" t="s">
        <v>1275</v>
      </c>
      <c r="AW1887" s="34">
        <v>14.190480000000001</v>
      </c>
      <c r="AX1887" s="34" t="s">
        <v>2830</v>
      </c>
      <c r="AY1887" s="34" t="s">
        <v>2831</v>
      </c>
      <c r="AZ1887" s="3">
        <v>152</v>
      </c>
      <c r="BA1887" s="34" t="s">
        <v>60</v>
      </c>
      <c r="BB1887" s="34">
        <v>169</v>
      </c>
      <c r="BC1887" s="34" t="s">
        <v>60</v>
      </c>
      <c r="BD1887" s="34" t="s">
        <v>60</v>
      </c>
      <c r="BE1887" s="34" t="s">
        <v>60</v>
      </c>
      <c r="BF1887" s="34" t="str">
        <f>IFERROR(VLOOKUP(Data_Power_app[[#This Row],[PRO ODER]],'Result'!H:J,3,0),"")</f>
        <v/>
      </c>
      <c r="BG1887" s="11"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c r="BJ1887" s="34" t="str">
        <f>IFERROR(VLOOKUP(Data_Power_app[[#This Row],[PRO ODER]],'Plan Lean DC'!A:C,3,0),"")</f>
        <v/>
      </c>
      <c r="BK1887" s="34" t="str">
        <f>IFERROR(VLOOKUP(Data_Power_app[[#This Row],[PRO ODER]]&amp;"LEAN_IN",'Real Time'!A:D,4,0),"")</f>
        <v>LEAN-03</v>
      </c>
      <c r="BL1887" s="34"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2019</v>
      </c>
      <c r="B1888" s="34" t="s">
        <v>20213</v>
      </c>
      <c r="C1888" s="34" t="s">
        <v>17688</v>
      </c>
      <c r="D1888" s="34" t="s">
        <v>84</v>
      </c>
      <c r="E1888" s="34" t="s">
        <v>493</v>
      </c>
      <c r="F1888" s="34" t="s">
        <v>72</v>
      </c>
      <c r="G1888" s="34">
        <v>44</v>
      </c>
      <c r="H1888" s="4">
        <v>45831</v>
      </c>
      <c r="I1888" s="4">
        <v>45829</v>
      </c>
      <c r="J1888" s="4">
        <v>45829</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4" t="s">
        <v>117</v>
      </c>
      <c r="AH1888" s="34" t="s">
        <v>505</v>
      </c>
      <c r="AI1888" s="34" t="s">
        <v>20214</v>
      </c>
      <c r="AJ1888" s="34" t="s">
        <v>74</v>
      </c>
      <c r="AK1888" s="34" t="s">
        <v>65</v>
      </c>
      <c r="AL1888" s="34" t="s">
        <v>296</v>
      </c>
      <c r="AM1888" s="34" t="s">
        <v>297</v>
      </c>
      <c r="AN1888" s="34">
        <v>0.91385000000000005</v>
      </c>
      <c r="AO1888" s="34" t="s">
        <v>68</v>
      </c>
      <c r="AP1888" s="34"/>
      <c r="AQ1888" s="34"/>
      <c r="AR1888" s="34" t="s">
        <v>68</v>
      </c>
      <c r="AS1888" s="34"/>
      <c r="AT1888" s="34"/>
      <c r="AU1888" s="34" t="s">
        <v>20215</v>
      </c>
      <c r="AV1888" s="34" t="s">
        <v>20216</v>
      </c>
      <c r="AW1888" s="34">
        <v>1.99841</v>
      </c>
      <c r="AX1888" s="34" t="s">
        <v>20217</v>
      </c>
      <c r="AY1888" s="34" t="s">
        <v>20218</v>
      </c>
      <c r="AZ1888" s="3">
        <v>44</v>
      </c>
      <c r="BA1888" s="34" t="s">
        <v>60</v>
      </c>
      <c r="BB1888" s="34">
        <v>44</v>
      </c>
      <c r="BC1888" s="34" t="s">
        <v>60</v>
      </c>
      <c r="BD1888" s="34" t="s">
        <v>60</v>
      </c>
      <c r="BE1888" s="34" t="s">
        <v>60</v>
      </c>
      <c r="BF1888" s="34" t="str">
        <f>IFERROR(VLOOKUP(Data_Power_app[[#This Row],[PRO ODER]],'Result'!H:J,3,0),"")</f>
        <v>LAMINATION 5</v>
      </c>
      <c r="BG1888" s="11"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c r="BJ1888" s="34" t="str">
        <f>IFERROR(VLOOKUP(Data_Power_app[[#This Row],[PRO ODER]],'Plan Lean DC'!A:C,3,0),"")</f>
        <v/>
      </c>
      <c r="BK1888" s="34" t="str">
        <f>IFERROR(VLOOKUP(Data_Power_app[[#This Row],[PRO ODER]]&amp;"LEAN_IN",'Real Time'!A:D,4,0),"")</f>
        <v/>
      </c>
      <c r="BL1888" s="34"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2020</v>
      </c>
      <c r="B1889" s="34" t="s">
        <v>20219</v>
      </c>
      <c r="C1889" s="34" t="s">
        <v>17689</v>
      </c>
      <c r="D1889" s="34" t="s">
        <v>84</v>
      </c>
      <c r="E1889" s="34" t="s">
        <v>493</v>
      </c>
      <c r="F1889" s="34" t="s">
        <v>72</v>
      </c>
      <c r="G1889" s="34">
        <v>110</v>
      </c>
      <c r="H1889" s="4">
        <v>45831</v>
      </c>
      <c r="I1889" s="4">
        <v>45829</v>
      </c>
      <c r="J1889" s="4">
        <v>45829</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4" t="s">
        <v>117</v>
      </c>
      <c r="AH1889" s="34" t="s">
        <v>505</v>
      </c>
      <c r="AI1889" s="34" t="s">
        <v>20214</v>
      </c>
      <c r="AJ1889" s="34" t="s">
        <v>74</v>
      </c>
      <c r="AK1889" s="34" t="s">
        <v>65</v>
      </c>
      <c r="AL1889" s="34" t="s">
        <v>296</v>
      </c>
      <c r="AM1889" s="34" t="s">
        <v>297</v>
      </c>
      <c r="AN1889" s="34">
        <v>2.2448999999999999</v>
      </c>
      <c r="AO1889" s="34" t="s">
        <v>68</v>
      </c>
      <c r="AP1889" s="34"/>
      <c r="AQ1889" s="34"/>
      <c r="AR1889" s="34" t="s">
        <v>68</v>
      </c>
      <c r="AS1889" s="34"/>
      <c r="AT1889" s="34"/>
      <c r="AU1889" s="34" t="s">
        <v>20215</v>
      </c>
      <c r="AV1889" s="34" t="s">
        <v>20216</v>
      </c>
      <c r="AW1889" s="34">
        <v>4.9088700000000003</v>
      </c>
      <c r="AX1889" s="34" t="s">
        <v>20217</v>
      </c>
      <c r="AY1889" s="34" t="s">
        <v>20218</v>
      </c>
      <c r="AZ1889" s="3">
        <v>110</v>
      </c>
      <c r="BA1889" s="34" t="s">
        <v>60</v>
      </c>
      <c r="BB1889" s="34">
        <v>110</v>
      </c>
      <c r="BC1889" s="34" t="s">
        <v>60</v>
      </c>
      <c r="BD1889" s="34" t="s">
        <v>60</v>
      </c>
      <c r="BE1889" s="34" t="s">
        <v>60</v>
      </c>
      <c r="BF1889" s="34" t="str">
        <f>IFERROR(VLOOKUP(Data_Power_app[[#This Row],[PRO ODER]],'Result'!H:J,3,0),"")</f>
        <v>LAMINATION 5</v>
      </c>
      <c r="BG1889" s="11"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c r="BJ1889" s="34" t="str">
        <f>IFERROR(VLOOKUP(Data_Power_app[[#This Row],[PRO ODER]],'Plan Lean DC'!A:C,3,0),"")</f>
        <v/>
      </c>
      <c r="BK1889" s="34" t="str">
        <f>IFERROR(VLOOKUP(Data_Power_app[[#This Row],[PRO ODER]]&amp;"LEAN_IN",'Real Time'!A:D,4,0),"")</f>
        <v/>
      </c>
      <c r="BL1889" s="34"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2021</v>
      </c>
      <c r="B1890" s="34" t="s">
        <v>6694</v>
      </c>
      <c r="C1890" s="34" t="s">
        <v>6695</v>
      </c>
      <c r="D1890" s="34" t="s">
        <v>84</v>
      </c>
      <c r="E1890" s="34" t="s">
        <v>155</v>
      </c>
      <c r="F1890" s="34" t="s">
        <v>59</v>
      </c>
      <c r="G1890" s="34">
        <v>5646</v>
      </c>
      <c r="H1890" s="4">
        <v>45821</v>
      </c>
      <c r="I1890" s="4">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4" t="s">
        <v>1120</v>
      </c>
      <c r="AH1890" s="34" t="s">
        <v>196</v>
      </c>
      <c r="AI1890" s="34" t="s">
        <v>6696</v>
      </c>
      <c r="AJ1890" s="34" t="s">
        <v>157</v>
      </c>
      <c r="AK1890" s="34" t="s">
        <v>98</v>
      </c>
      <c r="AL1890" s="34" t="s">
        <v>158</v>
      </c>
      <c r="AM1890" s="34" t="s">
        <v>159</v>
      </c>
      <c r="AN1890" s="34">
        <v>208.07656</v>
      </c>
      <c r="AO1890" s="34" t="s">
        <v>68</v>
      </c>
      <c r="AP1890" s="34"/>
      <c r="AQ1890" s="34"/>
      <c r="AR1890" s="34" t="s">
        <v>68</v>
      </c>
      <c r="AS1890" s="34"/>
      <c r="AT1890" s="34"/>
      <c r="AU1890" s="34" t="s">
        <v>422</v>
      </c>
      <c r="AV1890" s="34" t="s">
        <v>423</v>
      </c>
      <c r="AW1890" s="34">
        <v>455.03859</v>
      </c>
      <c r="AX1890" s="34" t="s">
        <v>545</v>
      </c>
      <c r="AY1890" s="34" t="s">
        <v>545</v>
      </c>
      <c r="AZ1890" s="3" t="s">
        <v>545</v>
      </c>
      <c r="BA1890" s="34" t="s">
        <v>60</v>
      </c>
      <c r="BB1890" s="34">
        <v>5646</v>
      </c>
      <c r="BC1890" s="34" t="s">
        <v>934</v>
      </c>
      <c r="BD1890" s="34" t="s">
        <v>15574</v>
      </c>
      <c r="BE1890" s="34" t="s">
        <v>60</v>
      </c>
      <c r="BF1890" s="34" t="str">
        <f>IFERROR(VLOOKUP(Data_Power_app[[#This Row],[PRO ODER]],'Result'!H:J,3,0),"")</f>
        <v/>
      </c>
      <c r="BG1890" s="11" t="str">
        <f>IFERROR(VLOOKUP(Data_Power_app[[#This Row],[PRO ODER]]&amp;"LAM",'Real Time'!A:E,4,0),"")</f>
        <v>ML-05</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c r="BJ1890" s="34" t="str">
        <f>IFERROR(VLOOKUP(Data_Power_app[[#This Row],[PRO ODER]],'Plan Lean DC'!A:C,3,0),"")</f>
        <v/>
      </c>
      <c r="BK1890" s="34" t="str">
        <f>IFERROR(VLOOKUP(Data_Power_app[[#This Row],[PRO ODER]]&amp;"LEAN_IN",'Real Time'!A:D,4,0),"")</f>
        <v/>
      </c>
      <c r="BL1890" s="34"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2022</v>
      </c>
      <c r="B1891" s="34" t="s">
        <v>7880</v>
      </c>
      <c r="C1891" s="34" t="s">
        <v>7881</v>
      </c>
      <c r="D1891" s="34" t="s">
        <v>84</v>
      </c>
      <c r="E1891" s="34" t="s">
        <v>155</v>
      </c>
      <c r="F1891" s="34" t="s">
        <v>59</v>
      </c>
      <c r="G1891" s="34">
        <v>572</v>
      </c>
      <c r="H1891" s="4">
        <v>45823</v>
      </c>
      <c r="I1891" s="4">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4" t="s">
        <v>1120</v>
      </c>
      <c r="AH1891" s="34" t="s">
        <v>196</v>
      </c>
      <c r="AI1891" s="34" t="s">
        <v>6696</v>
      </c>
      <c r="AJ1891" s="34" t="s">
        <v>157</v>
      </c>
      <c r="AK1891" s="34" t="s">
        <v>98</v>
      </c>
      <c r="AL1891" s="34" t="s">
        <v>158</v>
      </c>
      <c r="AM1891" s="34" t="s">
        <v>159</v>
      </c>
      <c r="AN1891" s="34">
        <v>20.751429999999999</v>
      </c>
      <c r="AO1891" s="34" t="s">
        <v>68</v>
      </c>
      <c r="AP1891" s="34"/>
      <c r="AQ1891" s="34"/>
      <c r="AR1891" s="34" t="s">
        <v>68</v>
      </c>
      <c r="AS1891" s="34"/>
      <c r="AT1891" s="34"/>
      <c r="AU1891" s="34" t="s">
        <v>422</v>
      </c>
      <c r="AV1891" s="34" t="s">
        <v>423</v>
      </c>
      <c r="AW1891" s="34">
        <v>45.3812</v>
      </c>
      <c r="AX1891" s="34" t="s">
        <v>545</v>
      </c>
      <c r="AY1891" s="34" t="s">
        <v>545</v>
      </c>
      <c r="AZ1891" s="3" t="s">
        <v>545</v>
      </c>
      <c r="BA1891" s="34" t="s">
        <v>60</v>
      </c>
      <c r="BB1891" s="34">
        <v>572</v>
      </c>
      <c r="BC1891" s="34" t="s">
        <v>934</v>
      </c>
      <c r="BD1891" s="34" t="s">
        <v>15574</v>
      </c>
      <c r="BE1891" s="34" t="s">
        <v>60</v>
      </c>
      <c r="BF1891" s="34" t="str">
        <f>IFERROR(VLOOKUP(Data_Power_app[[#This Row],[PRO ODER]],'Result'!H:J,3,0),"")</f>
        <v/>
      </c>
      <c r="BG1891" s="11" t="str">
        <f>IFERROR(VLOOKUP(Data_Power_app[[#This Row],[PRO ODER]]&amp;"LAM",'Real Time'!A:E,4,0),"")</f>
        <v>ML-05</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2023</v>
      </c>
      <c r="B1892" s="34" t="s">
        <v>7882</v>
      </c>
      <c r="C1892" s="34" t="s">
        <v>7883</v>
      </c>
      <c r="D1892" s="34" t="s">
        <v>84</v>
      </c>
      <c r="E1892" s="34" t="s">
        <v>155</v>
      </c>
      <c r="F1892" s="34" t="s">
        <v>59</v>
      </c>
      <c r="G1892" s="34">
        <v>683</v>
      </c>
      <c r="H1892" s="4">
        <v>45823</v>
      </c>
      <c r="I1892" s="4">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4" t="s">
        <v>1120</v>
      </c>
      <c r="AH1892" s="34" t="s">
        <v>196</v>
      </c>
      <c r="AI1892" s="34" t="s">
        <v>6696</v>
      </c>
      <c r="AJ1892" s="34" t="s">
        <v>157</v>
      </c>
      <c r="AK1892" s="34" t="s">
        <v>98</v>
      </c>
      <c r="AL1892" s="34" t="s">
        <v>158</v>
      </c>
      <c r="AM1892" s="34" t="s">
        <v>159</v>
      </c>
      <c r="AN1892" s="34">
        <v>24.48789</v>
      </c>
      <c r="AO1892" s="34" t="s">
        <v>68</v>
      </c>
      <c r="AP1892" s="34"/>
      <c r="AQ1892" s="34"/>
      <c r="AR1892" s="34" t="s">
        <v>68</v>
      </c>
      <c r="AS1892" s="34"/>
      <c r="AT1892" s="34"/>
      <c r="AU1892" s="34" t="s">
        <v>422</v>
      </c>
      <c r="AV1892" s="34" t="s">
        <v>423</v>
      </c>
      <c r="AW1892" s="34">
        <v>53.552309999999999</v>
      </c>
      <c r="AX1892" s="34" t="s">
        <v>545</v>
      </c>
      <c r="AY1892" s="34" t="s">
        <v>545</v>
      </c>
      <c r="AZ1892" s="3" t="s">
        <v>545</v>
      </c>
      <c r="BA1892" s="34" t="s">
        <v>60</v>
      </c>
      <c r="BB1892" s="34">
        <v>683</v>
      </c>
      <c r="BC1892" s="34" t="s">
        <v>934</v>
      </c>
      <c r="BD1892" s="34" t="s">
        <v>15574</v>
      </c>
      <c r="BE1892" s="34" t="s">
        <v>60</v>
      </c>
      <c r="BF1892" s="34" t="str">
        <f>IFERROR(VLOOKUP(Data_Power_app[[#This Row],[PRO ODER]],'Result'!H:J,3,0),"")</f>
        <v/>
      </c>
      <c r="BG1892" s="11"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c r="BJ1892" s="34" t="str">
        <f>IFERROR(VLOOKUP(Data_Power_app[[#This Row],[PRO ODER]],'Plan Lean DC'!A:C,3,0),"")</f>
        <v/>
      </c>
      <c r="BK1892" s="34" t="str">
        <f>IFERROR(VLOOKUP(Data_Power_app[[#This Row],[PRO ODER]]&amp;"LEAN_IN",'Real Time'!A:D,4,0),"")</f>
        <v/>
      </c>
      <c r="BL1892" s="34"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2024</v>
      </c>
      <c r="B1893" s="34" t="s">
        <v>20220</v>
      </c>
      <c r="C1893" s="34" t="s">
        <v>17712</v>
      </c>
      <c r="D1893" s="34" t="s">
        <v>84</v>
      </c>
      <c r="E1893" s="34" t="s">
        <v>150</v>
      </c>
      <c r="F1893" s="34" t="s">
        <v>72</v>
      </c>
      <c r="G1893" s="34">
        <v>220</v>
      </c>
      <c r="H1893" s="4">
        <v>45831</v>
      </c>
      <c r="I1893" s="4">
        <v>45828</v>
      </c>
      <c r="J1893" s="4">
        <v>45829</v>
      </c>
      <c r="K1893" s="4">
        <v>45831</v>
      </c>
      <c r="L1893" s="4">
        <v>45829.199733796297</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4" t="s">
        <v>138</v>
      </c>
      <c r="AH1893" s="34" t="s">
        <v>238</v>
      </c>
      <c r="AI1893" s="34" t="s">
        <v>11668</v>
      </c>
      <c r="AJ1893" s="34" t="s">
        <v>74</v>
      </c>
      <c r="AK1893" s="34" t="s">
        <v>98</v>
      </c>
      <c r="AL1893" s="34" t="s">
        <v>239</v>
      </c>
      <c r="AM1893" s="34" t="s">
        <v>240</v>
      </c>
      <c r="AN1893" s="34">
        <v>5.3368599999999997</v>
      </c>
      <c r="AO1893" s="34" t="s">
        <v>68</v>
      </c>
      <c r="AP1893" s="34"/>
      <c r="AQ1893" s="34"/>
      <c r="AR1893" s="34" t="s">
        <v>68</v>
      </c>
      <c r="AS1893" s="34"/>
      <c r="AT1893" s="34"/>
      <c r="AU1893" s="34" t="s">
        <v>337</v>
      </c>
      <c r="AV1893" s="34" t="s">
        <v>338</v>
      </c>
      <c r="AW1893" s="34">
        <v>11.67177</v>
      </c>
      <c r="AX1893" s="34" t="s">
        <v>11669</v>
      </c>
      <c r="AY1893" s="34" t="s">
        <v>11670</v>
      </c>
      <c r="AZ1893" s="3">
        <v>220</v>
      </c>
      <c r="BA1893" s="34" t="s">
        <v>194</v>
      </c>
      <c r="BB1893" s="34">
        <v>220</v>
      </c>
      <c r="BC1893" s="34" t="s">
        <v>60</v>
      </c>
      <c r="BD1893" s="34" t="s">
        <v>60</v>
      </c>
      <c r="BE1893" s="34" t="s">
        <v>241</v>
      </c>
      <c r="BF1893" s="34" t="str">
        <f>IFERROR(VLOOKUP(Data_Power_app[[#This Row],[PRO ODER]],'Result'!H:J,3,0),"")</f>
        <v>LAMINATION 1</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c r="BJ1893" s="34" t="str">
        <f>IFERROR(VLOOKUP(Data_Power_app[[#This Row],[PRO ODER]],'Plan Lean DC'!A:C,3,0),"")</f>
        <v/>
      </c>
      <c r="BK1893" s="34" t="str">
        <f>IFERROR(VLOOKUP(Data_Power_app[[#This Row],[PRO ODER]]&amp;"LEAN_IN",'Real Time'!A:D,4,0),"")</f>
        <v/>
      </c>
      <c r="BL1893" s="34"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2025</v>
      </c>
      <c r="B1894" s="34" t="s">
        <v>20221</v>
      </c>
      <c r="C1894" s="34" t="s">
        <v>17330</v>
      </c>
      <c r="D1894" s="34" t="s">
        <v>115</v>
      </c>
      <c r="E1894" s="34" t="s">
        <v>116</v>
      </c>
      <c r="F1894" s="34" t="s">
        <v>72</v>
      </c>
      <c r="G1894" s="34">
        <v>220</v>
      </c>
      <c r="H1894" s="4">
        <v>45828</v>
      </c>
      <c r="I1894" s="4">
        <v>45828</v>
      </c>
      <c r="J1894" s="4" t="s">
        <v>68</v>
      </c>
      <c r="K1894" s="4">
        <v>45829</v>
      </c>
      <c r="L1894" s="4">
        <v>45829.181770833333</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4" t="s">
        <v>138</v>
      </c>
      <c r="AH1894" s="34" t="s">
        <v>118</v>
      </c>
      <c r="AI1894" s="34" t="s">
        <v>9298</v>
      </c>
      <c r="AJ1894" s="34" t="s">
        <v>74</v>
      </c>
      <c r="AK1894" s="34" t="s">
        <v>98</v>
      </c>
      <c r="AL1894" s="34" t="s">
        <v>4140</v>
      </c>
      <c r="AM1894" s="34" t="s">
        <v>4141</v>
      </c>
      <c r="AN1894" s="34">
        <v>5.1589600000000004</v>
      </c>
      <c r="AO1894" s="34" t="s">
        <v>68</v>
      </c>
      <c r="AP1894" s="34"/>
      <c r="AQ1894" s="34"/>
      <c r="AR1894" s="34" t="s">
        <v>68</v>
      </c>
      <c r="AS1894" s="34"/>
      <c r="AT1894" s="34"/>
      <c r="AU1894" s="34" t="s">
        <v>4142</v>
      </c>
      <c r="AV1894" s="34" t="s">
        <v>4143</v>
      </c>
      <c r="AW1894" s="34">
        <v>11.282830000000001</v>
      </c>
      <c r="AX1894" s="34" t="s">
        <v>68</v>
      </c>
      <c r="AY1894" s="34" t="s">
        <v>68</v>
      </c>
      <c r="AZ1894" s="3" t="s">
        <v>68</v>
      </c>
      <c r="BA1894" s="34" t="s">
        <v>60</v>
      </c>
      <c r="BB1894" s="34">
        <v>220</v>
      </c>
      <c r="BC1894" s="34" t="s">
        <v>60</v>
      </c>
      <c r="BD1894" s="34" t="s">
        <v>60</v>
      </c>
      <c r="BE1894" s="34" t="s">
        <v>60</v>
      </c>
      <c r="BF1894" s="34" t="str">
        <f>IFERROR(VLOOKUP(Data_Power_app[[#This Row],[PRO ODER]],'Result'!H:J,3,0),"")</f>
        <v>LAMINATION 1</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c r="BJ1894" s="34" t="str">
        <f>IFERROR(VLOOKUP(Data_Power_app[[#This Row],[PRO ODER]],'Plan Lean DC'!A:C,3,0),"")</f>
        <v/>
      </c>
      <c r="BK1894" s="34" t="str">
        <f>IFERROR(VLOOKUP(Data_Power_app[[#This Row],[PRO ODER]]&amp;"LEAN_IN",'Real Time'!A:D,4,0),"")</f>
        <v/>
      </c>
      <c r="BL1894" s="34"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2026</v>
      </c>
      <c r="B1895" s="34" t="s">
        <v>20222</v>
      </c>
      <c r="C1895" s="34" t="s">
        <v>17331</v>
      </c>
      <c r="D1895" s="34" t="s">
        <v>115</v>
      </c>
      <c r="E1895" s="34" t="s">
        <v>116</v>
      </c>
      <c r="F1895" s="34" t="s">
        <v>72</v>
      </c>
      <c r="G1895" s="34">
        <v>200</v>
      </c>
      <c r="H1895" s="4">
        <v>45828</v>
      </c>
      <c r="I1895" s="4">
        <v>45828</v>
      </c>
      <c r="J1895" s="4" t="s">
        <v>68</v>
      </c>
      <c r="K1895" s="4">
        <v>45829</v>
      </c>
      <c r="L1895" s="4">
        <v>45829.181712962964</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4" t="s">
        <v>138</v>
      </c>
      <c r="AH1895" s="34" t="s">
        <v>118</v>
      </c>
      <c r="AI1895" s="34" t="s">
        <v>9298</v>
      </c>
      <c r="AJ1895" s="34" t="s">
        <v>74</v>
      </c>
      <c r="AK1895" s="34" t="s">
        <v>98</v>
      </c>
      <c r="AL1895" s="34" t="s">
        <v>4140</v>
      </c>
      <c r="AM1895" s="34" t="s">
        <v>4141</v>
      </c>
      <c r="AN1895" s="34">
        <v>4.85724</v>
      </c>
      <c r="AO1895" s="34" t="s">
        <v>68</v>
      </c>
      <c r="AP1895" s="34"/>
      <c r="AQ1895" s="34"/>
      <c r="AR1895" s="34" t="s">
        <v>68</v>
      </c>
      <c r="AS1895" s="34"/>
      <c r="AT1895" s="34"/>
      <c r="AU1895" s="34" t="s">
        <v>4142</v>
      </c>
      <c r="AV1895" s="34" t="s">
        <v>4143</v>
      </c>
      <c r="AW1895" s="34">
        <v>10.62228</v>
      </c>
      <c r="AX1895" s="34" t="s">
        <v>68</v>
      </c>
      <c r="AY1895" s="34" t="s">
        <v>68</v>
      </c>
      <c r="AZ1895" s="3" t="s">
        <v>68</v>
      </c>
      <c r="BA1895" s="34" t="s">
        <v>60</v>
      </c>
      <c r="BB1895" s="34">
        <v>200</v>
      </c>
      <c r="BC1895" s="34" t="s">
        <v>60</v>
      </c>
      <c r="BD1895" s="34" t="s">
        <v>60</v>
      </c>
      <c r="BE1895" s="34" t="s">
        <v>60</v>
      </c>
      <c r="BF1895" s="34" t="str">
        <f>IFERROR(VLOOKUP(Data_Power_app[[#This Row],[PRO ODER]],'Result'!H:J,3,0),"")</f>
        <v>LAMINATION 1</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
      </c>
      <c r="BL1895" s="34"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2027</v>
      </c>
      <c r="B1896" s="34" t="s">
        <v>20223</v>
      </c>
      <c r="C1896" s="34" t="s">
        <v>17332</v>
      </c>
      <c r="D1896" s="34" t="s">
        <v>115</v>
      </c>
      <c r="E1896" s="34" t="s">
        <v>116</v>
      </c>
      <c r="F1896" s="34" t="s">
        <v>72</v>
      </c>
      <c r="G1896" s="34">
        <v>120</v>
      </c>
      <c r="H1896" s="4">
        <v>45828</v>
      </c>
      <c r="I1896" s="4">
        <v>45828</v>
      </c>
      <c r="J1896" s="4" t="s">
        <v>68</v>
      </c>
      <c r="K1896" s="4">
        <v>45829</v>
      </c>
      <c r="L1896" s="4">
        <v>45829.179710648146</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4" t="s">
        <v>138</v>
      </c>
      <c r="AH1896" s="34" t="s">
        <v>118</v>
      </c>
      <c r="AI1896" s="34" t="s">
        <v>20224</v>
      </c>
      <c r="AJ1896" s="34" t="s">
        <v>74</v>
      </c>
      <c r="AK1896" s="34" t="s">
        <v>98</v>
      </c>
      <c r="AL1896" s="34" t="s">
        <v>4147</v>
      </c>
      <c r="AM1896" s="34" t="s">
        <v>4148</v>
      </c>
      <c r="AN1896" s="34">
        <v>2.8139799999999999</v>
      </c>
      <c r="AO1896" s="34" t="s">
        <v>68</v>
      </c>
      <c r="AP1896" s="34"/>
      <c r="AQ1896" s="34"/>
      <c r="AR1896" s="34" t="s">
        <v>68</v>
      </c>
      <c r="AS1896" s="34"/>
      <c r="AT1896" s="34"/>
      <c r="AU1896" s="34" t="s">
        <v>20225</v>
      </c>
      <c r="AV1896" s="34" t="s">
        <v>20226</v>
      </c>
      <c r="AW1896" s="34">
        <v>6.1542700000000004</v>
      </c>
      <c r="AX1896" s="34" t="s">
        <v>68</v>
      </c>
      <c r="AY1896" s="34" t="s">
        <v>68</v>
      </c>
      <c r="AZ1896" s="3" t="s">
        <v>68</v>
      </c>
      <c r="BA1896" s="34" t="s">
        <v>60</v>
      </c>
      <c r="BB1896" s="34">
        <v>120</v>
      </c>
      <c r="BC1896" s="34" t="s">
        <v>60</v>
      </c>
      <c r="BD1896" s="34" t="s">
        <v>60</v>
      </c>
      <c r="BE1896" s="34" t="s">
        <v>60</v>
      </c>
      <c r="BF1896" s="34" t="str">
        <f>IFERROR(VLOOKUP(Data_Power_app[[#This Row],[PRO ODER]],'Result'!H:J,3,0),"")</f>
        <v>LAMINATION 3</v>
      </c>
      <c r="BG1896" s="11" t="str">
        <f>IFERROR(VLOOKUP(Data_Power_app[[#This Row],[PRO ODER]]&amp;"LAM",'Real Time'!A:E,4,0),"")</f>
        <v>ML-01</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c r="BJ1896" s="34" t="str">
        <f>IFERROR(VLOOKUP(Data_Power_app[[#This Row],[PRO ODER]],'Plan Lean DC'!A:C,3,0),"")</f>
        <v/>
      </c>
      <c r="BK1896" s="34" t="str">
        <f>IFERROR(VLOOKUP(Data_Power_app[[#This Row],[PRO ODER]]&amp;"LEAN_IN",'Real Time'!A:D,4,0),"")</f>
        <v/>
      </c>
      <c r="BL1896" s="34"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2028</v>
      </c>
      <c r="B1897" s="34" t="s">
        <v>9000</v>
      </c>
      <c r="C1897" s="34" t="s">
        <v>9001</v>
      </c>
      <c r="D1897" s="34" t="s">
        <v>84</v>
      </c>
      <c r="E1897" s="34" t="s">
        <v>150</v>
      </c>
      <c r="F1897" s="34" t="s">
        <v>59</v>
      </c>
      <c r="G1897" s="34">
        <v>19005</v>
      </c>
      <c r="H1897" s="4">
        <v>45825</v>
      </c>
      <c r="I1897" s="4">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4" t="s">
        <v>62</v>
      </c>
      <c r="AH1897" s="34" t="s">
        <v>249</v>
      </c>
      <c r="AI1897" s="34" t="s">
        <v>9002</v>
      </c>
      <c r="AJ1897" s="34" t="s">
        <v>179</v>
      </c>
      <c r="AK1897" s="34" t="s">
        <v>98</v>
      </c>
      <c r="AL1897" s="34" t="s">
        <v>250</v>
      </c>
      <c r="AM1897" s="34" t="s">
        <v>251</v>
      </c>
      <c r="AN1897" s="34">
        <v>691.82613000000003</v>
      </c>
      <c r="AO1897" s="34" t="s">
        <v>68</v>
      </c>
      <c r="AP1897" s="34"/>
      <c r="AQ1897" s="34"/>
      <c r="AR1897" s="34" t="s">
        <v>68</v>
      </c>
      <c r="AS1897" s="34"/>
      <c r="AT1897" s="34"/>
      <c r="AU1897" s="34" t="s">
        <v>9003</v>
      </c>
      <c r="AV1897" s="34" t="s">
        <v>9004</v>
      </c>
      <c r="AW1897" s="34">
        <v>1512.9725900000001</v>
      </c>
      <c r="AX1897" s="34" t="s">
        <v>9005</v>
      </c>
      <c r="AY1897" s="34" t="s">
        <v>9006</v>
      </c>
      <c r="AZ1897" s="3">
        <v>19005</v>
      </c>
      <c r="BA1897" s="34" t="s">
        <v>60</v>
      </c>
      <c r="BB1897" s="34">
        <v>19005</v>
      </c>
      <c r="BC1897" s="34" t="s">
        <v>60</v>
      </c>
      <c r="BD1897" s="34" t="s">
        <v>60</v>
      </c>
      <c r="BE1897" s="34" t="s">
        <v>60</v>
      </c>
      <c r="BF1897" s="34" t="str">
        <f>IFERROR(VLOOKUP(Data_Power_app[[#This Row],[PRO ODER]],'Result'!H:J,3,0),"")</f>
        <v/>
      </c>
      <c r="BG1897" s="11"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t="str">
        <f>IFERROR(VLOOKUP(Data_Power_app[[#This Row],[PRO ODER]]&amp;"LEAN_IN",'Real Time'!A:D,4,0),"")</f>
        <v>LEANLINE1_2</v>
      </c>
      <c r="BL1897" s="34"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2029</v>
      </c>
      <c r="B1898" s="34" t="s">
        <v>6649</v>
      </c>
      <c r="C1898" s="34" t="s">
        <v>6650</v>
      </c>
      <c r="D1898" s="34" t="s">
        <v>84</v>
      </c>
      <c r="E1898" s="34" t="s">
        <v>167</v>
      </c>
      <c r="F1898" s="34" t="s">
        <v>59</v>
      </c>
      <c r="G1898" s="34">
        <v>8677</v>
      </c>
      <c r="H1898" s="4">
        <v>45827</v>
      </c>
      <c r="I1898" s="4">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4" t="s">
        <v>992</v>
      </c>
      <c r="AH1898" s="34" t="s">
        <v>168</v>
      </c>
      <c r="AI1898" s="34" t="s">
        <v>6651</v>
      </c>
      <c r="AJ1898" s="34" t="s">
        <v>169</v>
      </c>
      <c r="AK1898" s="34" t="s">
        <v>98</v>
      </c>
      <c r="AL1898" s="34" t="s">
        <v>153</v>
      </c>
      <c r="AM1898" s="34" t="s">
        <v>154</v>
      </c>
      <c r="AN1898" s="34">
        <v>334.37056000000001</v>
      </c>
      <c r="AO1898" s="34" t="s">
        <v>68</v>
      </c>
      <c r="AP1898" s="34"/>
      <c r="AQ1898" s="34"/>
      <c r="AR1898" s="34" t="s">
        <v>68</v>
      </c>
      <c r="AS1898" s="34"/>
      <c r="AT1898" s="34"/>
      <c r="AU1898" s="34" t="s">
        <v>170</v>
      </c>
      <c r="AV1898" s="34" t="s">
        <v>171</v>
      </c>
      <c r="AW1898" s="34">
        <v>731.29861000000005</v>
      </c>
      <c r="AX1898" s="34" t="s">
        <v>6652</v>
      </c>
      <c r="AY1898" s="34" t="s">
        <v>6653</v>
      </c>
      <c r="AZ1898" s="3">
        <v>8677</v>
      </c>
      <c r="BA1898" s="34" t="s">
        <v>60</v>
      </c>
      <c r="BB1898" s="34">
        <v>8677</v>
      </c>
      <c r="BC1898" s="34" t="s">
        <v>60</v>
      </c>
      <c r="BD1898" s="34" t="s">
        <v>60</v>
      </c>
      <c r="BE1898" s="34" t="s">
        <v>60</v>
      </c>
      <c r="BF1898" s="34" t="str">
        <f>IFERROR(VLOOKUP(Data_Power_app[[#This Row],[PRO ODER]],'Result'!H:J,3,0),"")</f>
        <v/>
      </c>
      <c r="BG1898" s="11" t="str">
        <f>IFERROR(VLOOKUP(Data_Power_app[[#This Row],[PRO ODER]]&amp;"LAM",'Real Time'!A:E,4,0),"")</f>
        <v>ML-05</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2031</v>
      </c>
      <c r="B1899" s="34" t="s">
        <v>20227</v>
      </c>
      <c r="C1899" s="34" t="s">
        <v>17741</v>
      </c>
      <c r="D1899" s="34" t="s">
        <v>84</v>
      </c>
      <c r="E1899" s="34" t="s">
        <v>167</v>
      </c>
      <c r="F1899" s="34" t="s">
        <v>59</v>
      </c>
      <c r="G1899" s="34">
        <v>1380</v>
      </c>
      <c r="H1899" s="4">
        <v>45831</v>
      </c>
      <c r="I1899" s="4">
        <v>45829</v>
      </c>
      <c r="J1899" s="4">
        <v>45829</v>
      </c>
      <c r="K1899" s="4">
        <v>45832</v>
      </c>
      <c r="L1899" s="4">
        <v>45829.211377314816</v>
      </c>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4" t="s">
        <v>86</v>
      </c>
      <c r="AH1899" s="34" t="s">
        <v>168</v>
      </c>
      <c r="AI1899" s="34" t="s">
        <v>20228</v>
      </c>
      <c r="AJ1899" s="34" t="s">
        <v>169</v>
      </c>
      <c r="AK1899" s="34" t="s">
        <v>98</v>
      </c>
      <c r="AL1899" s="34" t="s">
        <v>153</v>
      </c>
      <c r="AM1899" s="34" t="s">
        <v>154</v>
      </c>
      <c r="AN1899" s="34">
        <v>53.333959999999998</v>
      </c>
      <c r="AO1899" s="34" t="s">
        <v>68</v>
      </c>
      <c r="AP1899" s="34"/>
      <c r="AQ1899" s="34"/>
      <c r="AR1899" s="34" t="s">
        <v>68</v>
      </c>
      <c r="AS1899" s="34"/>
      <c r="AT1899" s="34"/>
      <c r="AU1899" s="34" t="s">
        <v>20229</v>
      </c>
      <c r="AV1899" s="34" t="s">
        <v>20230</v>
      </c>
      <c r="AW1899" s="34">
        <v>116.64642000000001</v>
      </c>
      <c r="AX1899" s="34" t="s">
        <v>20231</v>
      </c>
      <c r="AY1899" s="34" t="s">
        <v>20232</v>
      </c>
      <c r="AZ1899" s="3">
        <v>1242</v>
      </c>
      <c r="BA1899" s="34" t="s">
        <v>60</v>
      </c>
      <c r="BB1899" s="34">
        <v>1380</v>
      </c>
      <c r="BC1899" s="34" t="s">
        <v>60</v>
      </c>
      <c r="BD1899" s="34" t="s">
        <v>60</v>
      </c>
      <c r="BE1899" s="34" t="s">
        <v>60</v>
      </c>
      <c r="BF1899" s="34" t="str">
        <f>IFERROR(VLOOKUP(Data_Power_app[[#This Row],[PRO ODER]],'Result'!H:J,3,0),"")</f>
        <v>LAMINATION 7</v>
      </c>
      <c r="BG1899" s="11" t="str">
        <f>IFERROR(VLOOKUP(Data_Power_app[[#This Row],[PRO ODER]]&amp;"LAM",'Real Time'!A:E,4,0),"")</f>
        <v>ML-06</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2032</v>
      </c>
      <c r="B1900" s="34" t="s">
        <v>20233</v>
      </c>
      <c r="C1900" s="34" t="s">
        <v>17715</v>
      </c>
      <c r="D1900" s="34" t="s">
        <v>57</v>
      </c>
      <c r="E1900" s="34" t="s">
        <v>128</v>
      </c>
      <c r="F1900" s="34" t="s">
        <v>59</v>
      </c>
      <c r="G1900" s="34">
        <v>4055</v>
      </c>
      <c r="H1900" s="4">
        <v>45831</v>
      </c>
      <c r="I1900" s="4">
        <v>45828</v>
      </c>
      <c r="J1900" s="4">
        <v>45828</v>
      </c>
      <c r="K1900" s="4">
        <v>45832</v>
      </c>
      <c r="L1900" s="4">
        <v>45829.840173611112</v>
      </c>
      <c r="M1900" s="4">
        <v>45833</v>
      </c>
      <c r="N1900" s="4">
        <v>45829.19803240741</v>
      </c>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4" t="s">
        <v>223</v>
      </c>
      <c r="AH1900" s="34" t="s">
        <v>129</v>
      </c>
      <c r="AI1900" s="34" t="s">
        <v>11849</v>
      </c>
      <c r="AJ1900" s="34" t="s">
        <v>64</v>
      </c>
      <c r="AK1900" s="34" t="s">
        <v>65</v>
      </c>
      <c r="AL1900" s="34" t="s">
        <v>66</v>
      </c>
      <c r="AM1900" s="34" t="s">
        <v>67</v>
      </c>
      <c r="AN1900" s="34">
        <v>126.70992</v>
      </c>
      <c r="AO1900" s="34" t="s">
        <v>68</v>
      </c>
      <c r="AP1900" s="34"/>
      <c r="AQ1900" s="34"/>
      <c r="AR1900" s="34" t="s">
        <v>68</v>
      </c>
      <c r="AS1900" s="34"/>
      <c r="AT1900" s="34"/>
      <c r="AU1900" s="34" t="s">
        <v>588</v>
      </c>
      <c r="AV1900" s="34" t="s">
        <v>589</v>
      </c>
      <c r="AW1900" s="34">
        <v>277.13549</v>
      </c>
      <c r="AX1900" s="34" t="s">
        <v>69</v>
      </c>
      <c r="AY1900" s="34" t="s">
        <v>70</v>
      </c>
      <c r="AZ1900" s="3">
        <v>4055</v>
      </c>
      <c r="BA1900" s="34" t="s">
        <v>60</v>
      </c>
      <c r="BB1900" s="34">
        <v>4055</v>
      </c>
      <c r="BC1900" s="34" t="s">
        <v>60</v>
      </c>
      <c r="BD1900" s="34" t="s">
        <v>60</v>
      </c>
      <c r="BE1900" s="34" t="s">
        <v>60</v>
      </c>
      <c r="BF1900" s="34" t="str">
        <f>IFERROR(VLOOKUP(Data_Power_app[[#This Row],[PRO ODER]],'Result'!H:J,3,0),"")</f>
        <v>LAMINATION 6</v>
      </c>
      <c r="BG1900" s="11"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c r="BJ1900" s="34" t="str">
        <f>IFERROR(VLOOKUP(Data_Power_app[[#This Row],[PRO ODER]],'Plan Lean DC'!A:C,3,0),"")</f>
        <v/>
      </c>
      <c r="BK1900" s="34" t="str">
        <f>IFERROR(VLOOKUP(Data_Power_app[[#This Row],[PRO ODER]]&amp;"LEAN_IN",'Real Time'!A:D,4,0),"")</f>
        <v/>
      </c>
      <c r="BL1900" s="34"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2033</v>
      </c>
      <c r="B1901" s="34" t="s">
        <v>20234</v>
      </c>
      <c r="C1901" s="34" t="s">
        <v>17716</v>
      </c>
      <c r="D1901" s="34" t="s">
        <v>57</v>
      </c>
      <c r="E1901" s="34" t="s">
        <v>128</v>
      </c>
      <c r="F1901" s="34" t="s">
        <v>59</v>
      </c>
      <c r="G1901" s="34">
        <v>10865</v>
      </c>
      <c r="H1901" s="4">
        <v>45831</v>
      </c>
      <c r="I1901" s="4">
        <v>45828</v>
      </c>
      <c r="J1901" s="4">
        <v>45828</v>
      </c>
      <c r="K1901" s="4">
        <v>45832</v>
      </c>
      <c r="L1901" s="4">
        <v>45829.840266203704</v>
      </c>
      <c r="M1901" s="4">
        <v>45833</v>
      </c>
      <c r="N1901" s="4">
        <v>45829.996979166666</v>
      </c>
      <c r="O1901" s="4" t="s">
        <v>60</v>
      </c>
      <c r="P1901" s="4" t="s">
        <v>60</v>
      </c>
      <c r="Q1901" s="4" t="s">
        <v>60</v>
      </c>
      <c r="R1901" s="4" t="s">
        <v>60</v>
      </c>
      <c r="S1901" s="4" t="s">
        <v>60</v>
      </c>
      <c r="T1901" s="4">
        <v>45833</v>
      </c>
      <c r="U1901" s="4">
        <v>45831.331273148149</v>
      </c>
      <c r="V1901" s="4"/>
      <c r="W1901" s="4">
        <v>45834</v>
      </c>
      <c r="X1901" s="4"/>
      <c r="Y1901" s="4" t="s">
        <v>60</v>
      </c>
      <c r="Z1901" s="4">
        <v>45834</v>
      </c>
      <c r="AA1901" s="4"/>
      <c r="AB1901" s="4" t="s">
        <v>60</v>
      </c>
      <c r="AC1901" s="4">
        <v>45835</v>
      </c>
      <c r="AD1901" s="4">
        <v>45835</v>
      </c>
      <c r="AE1901" s="4">
        <v>45835</v>
      </c>
      <c r="AF1901" s="4"/>
      <c r="AG1901" s="34" t="s">
        <v>223</v>
      </c>
      <c r="AH1901" s="34" t="s">
        <v>129</v>
      </c>
      <c r="AI1901" s="34" t="s">
        <v>7811</v>
      </c>
      <c r="AJ1901" s="34" t="s">
        <v>64</v>
      </c>
      <c r="AK1901" s="34" t="s">
        <v>98</v>
      </c>
      <c r="AL1901" s="34" t="s">
        <v>66</v>
      </c>
      <c r="AM1901" s="34" t="s">
        <v>67</v>
      </c>
      <c r="AN1901" s="34">
        <v>398.26015999999998</v>
      </c>
      <c r="AO1901" s="34" t="s">
        <v>68</v>
      </c>
      <c r="AP1901" s="34"/>
      <c r="AQ1901" s="34"/>
      <c r="AR1901" s="34" t="s">
        <v>68</v>
      </c>
      <c r="AS1901" s="34"/>
      <c r="AT1901" s="34"/>
      <c r="AU1901" s="34" t="s">
        <v>588</v>
      </c>
      <c r="AV1901" s="34" t="s">
        <v>589</v>
      </c>
      <c r="AW1901" s="34">
        <v>870.95739000000003</v>
      </c>
      <c r="AX1901" s="34" t="s">
        <v>69</v>
      </c>
      <c r="AY1901" s="34" t="s">
        <v>70</v>
      </c>
      <c r="AZ1901" s="3">
        <v>10865</v>
      </c>
      <c r="BA1901" s="34" t="s">
        <v>60</v>
      </c>
      <c r="BB1901" s="34">
        <v>10865</v>
      </c>
      <c r="BC1901" s="34" t="s">
        <v>60</v>
      </c>
      <c r="BD1901" s="34" t="s">
        <v>60</v>
      </c>
      <c r="BE1901" s="34" t="s">
        <v>60</v>
      </c>
      <c r="BF1901" s="34" t="str">
        <f>IFERROR(VLOOKUP(Data_Power_app[[#This Row],[PRO ODER]],'Result'!H:J,3,0),"")</f>
        <v>LAMINATION 6</v>
      </c>
      <c r="BG1901" s="11"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2034</v>
      </c>
      <c r="B1902" s="34" t="s">
        <v>20235</v>
      </c>
      <c r="C1902" s="34" t="s">
        <v>17717</v>
      </c>
      <c r="D1902" s="34" t="s">
        <v>57</v>
      </c>
      <c r="E1902" s="34" t="s">
        <v>128</v>
      </c>
      <c r="F1902" s="34" t="s">
        <v>59</v>
      </c>
      <c r="G1902" s="34">
        <v>5405</v>
      </c>
      <c r="H1902" s="4">
        <v>45831</v>
      </c>
      <c r="I1902" s="4">
        <v>45828</v>
      </c>
      <c r="J1902" s="4">
        <v>45828</v>
      </c>
      <c r="K1902" s="4">
        <v>45832</v>
      </c>
      <c r="L1902" s="4">
        <v>45829.126203703701</v>
      </c>
      <c r="M1902" s="4">
        <v>45833</v>
      </c>
      <c r="N1902" s="4">
        <v>45829.210092592592</v>
      </c>
      <c r="O1902" s="4" t="s">
        <v>60</v>
      </c>
      <c r="P1902" s="4" t="s">
        <v>60</v>
      </c>
      <c r="Q1902" s="4" t="s">
        <v>60</v>
      </c>
      <c r="R1902" s="4" t="s">
        <v>60</v>
      </c>
      <c r="S1902" s="4" t="s">
        <v>60</v>
      </c>
      <c r="T1902" s="4">
        <v>45833</v>
      </c>
      <c r="U1902" s="4">
        <v>45831.331099537034</v>
      </c>
      <c r="V1902" s="4"/>
      <c r="W1902" s="4">
        <v>45834</v>
      </c>
      <c r="X1902" s="4"/>
      <c r="Y1902" s="4" t="s">
        <v>60</v>
      </c>
      <c r="Z1902" s="4">
        <v>45834</v>
      </c>
      <c r="AA1902" s="4"/>
      <c r="AB1902" s="4" t="s">
        <v>60</v>
      </c>
      <c r="AC1902" s="4">
        <v>45835</v>
      </c>
      <c r="AD1902" s="4">
        <v>45835</v>
      </c>
      <c r="AE1902" s="4">
        <v>45835</v>
      </c>
      <c r="AF1902" s="4"/>
      <c r="AG1902" s="34" t="s">
        <v>223</v>
      </c>
      <c r="AH1902" s="34" t="s">
        <v>129</v>
      </c>
      <c r="AI1902" s="34" t="s">
        <v>7811</v>
      </c>
      <c r="AJ1902" s="34" t="s">
        <v>64</v>
      </c>
      <c r="AK1902" s="34" t="s">
        <v>98</v>
      </c>
      <c r="AL1902" s="34" t="s">
        <v>66</v>
      </c>
      <c r="AM1902" s="34" t="s">
        <v>67</v>
      </c>
      <c r="AN1902" s="34">
        <v>195.92500999999999</v>
      </c>
      <c r="AO1902" s="34" t="s">
        <v>68</v>
      </c>
      <c r="AP1902" s="34"/>
      <c r="AQ1902" s="34"/>
      <c r="AR1902" s="34" t="s">
        <v>68</v>
      </c>
      <c r="AS1902" s="34"/>
      <c r="AT1902" s="34"/>
      <c r="AU1902" s="34" t="s">
        <v>588</v>
      </c>
      <c r="AV1902" s="34" t="s">
        <v>589</v>
      </c>
      <c r="AW1902" s="34">
        <v>428.47638999999998</v>
      </c>
      <c r="AX1902" s="34" t="s">
        <v>69</v>
      </c>
      <c r="AY1902" s="34" t="s">
        <v>70</v>
      </c>
      <c r="AZ1902" s="3">
        <v>5405</v>
      </c>
      <c r="BA1902" s="34" t="s">
        <v>60</v>
      </c>
      <c r="BB1902" s="34">
        <v>5405</v>
      </c>
      <c r="BC1902" s="34" t="s">
        <v>60</v>
      </c>
      <c r="BD1902" s="34" t="s">
        <v>60</v>
      </c>
      <c r="BE1902" s="34" t="s">
        <v>60</v>
      </c>
      <c r="BF1902" s="34" t="str">
        <f>IFERROR(VLOOKUP(Data_Power_app[[#This Row],[PRO ODER]],'Result'!H:J,3,0),"")</f>
        <v>LAMINATION 6</v>
      </c>
      <c r="BG1902" s="11"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2035</v>
      </c>
      <c r="B1903" s="34" t="s">
        <v>20236</v>
      </c>
      <c r="C1903" s="34" t="s">
        <v>17696</v>
      </c>
      <c r="D1903" s="34" t="s">
        <v>57</v>
      </c>
      <c r="E1903" s="34" t="s">
        <v>128</v>
      </c>
      <c r="F1903" s="34" t="s">
        <v>59</v>
      </c>
      <c r="G1903" s="34">
        <v>1775</v>
      </c>
      <c r="H1903" s="4">
        <v>45831</v>
      </c>
      <c r="I1903" s="4">
        <v>45828</v>
      </c>
      <c r="J1903" s="4">
        <v>45828</v>
      </c>
      <c r="K1903" s="4">
        <v>45832</v>
      </c>
      <c r="L1903" s="4">
        <v>45829.057013888887</v>
      </c>
      <c r="M1903" s="4">
        <v>45833</v>
      </c>
      <c r="N1903" s="4">
        <v>45831.360532407409</v>
      </c>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4" t="s">
        <v>223</v>
      </c>
      <c r="AH1903" s="34" t="s">
        <v>129</v>
      </c>
      <c r="AI1903" s="34" t="s">
        <v>11849</v>
      </c>
      <c r="AJ1903" s="34" t="s">
        <v>64</v>
      </c>
      <c r="AK1903" s="34" t="s">
        <v>65</v>
      </c>
      <c r="AL1903" s="34" t="s">
        <v>66</v>
      </c>
      <c r="AM1903" s="34" t="s">
        <v>67</v>
      </c>
      <c r="AN1903" s="34">
        <v>54.636710000000001</v>
      </c>
      <c r="AO1903" s="34" t="s">
        <v>68</v>
      </c>
      <c r="AP1903" s="34"/>
      <c r="AQ1903" s="34"/>
      <c r="AR1903" s="34" t="s">
        <v>68</v>
      </c>
      <c r="AS1903" s="34"/>
      <c r="AT1903" s="34"/>
      <c r="AU1903" s="34" t="s">
        <v>588</v>
      </c>
      <c r="AV1903" s="34" t="s">
        <v>589</v>
      </c>
      <c r="AW1903" s="34">
        <v>119.49794</v>
      </c>
      <c r="AX1903" s="34" t="s">
        <v>69</v>
      </c>
      <c r="AY1903" s="34" t="s">
        <v>70</v>
      </c>
      <c r="AZ1903" s="3">
        <v>1775</v>
      </c>
      <c r="BA1903" s="34" t="s">
        <v>60</v>
      </c>
      <c r="BB1903" s="34">
        <v>1775</v>
      </c>
      <c r="BC1903" s="34" t="s">
        <v>60</v>
      </c>
      <c r="BD1903" s="34" t="s">
        <v>60</v>
      </c>
      <c r="BE1903" s="34" t="s">
        <v>60</v>
      </c>
      <c r="BF1903" s="34" t="str">
        <f>IFERROR(VLOOKUP(Data_Power_app[[#This Row],[PRO ODER]],'Result'!H:J,3,0),"")</f>
        <v>LAMINATION 6</v>
      </c>
      <c r="BG1903" s="11" t="str">
        <f>IFERROR(VLOOKUP(Data_Power_app[[#This Row],[PRO ODER]]&amp;"LAM",'Real Time'!A:E,4,0),"")</f>
        <v>ML-06</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c r="BJ1903" s="34" t="str">
        <f>IFERROR(VLOOKUP(Data_Power_app[[#This Row],[PRO ODER]],'Plan Lean DC'!A:C,3,0),"")</f>
        <v/>
      </c>
      <c r="BK1903" s="34" t="str">
        <f>IFERROR(VLOOKUP(Data_Power_app[[#This Row],[PRO ODER]]&amp;"LEAN_IN",'Real Time'!A:D,4,0),"")</f>
        <v/>
      </c>
      <c r="BL1903" s="34"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2036</v>
      </c>
      <c r="B1904" s="34" t="s">
        <v>20237</v>
      </c>
      <c r="C1904" s="34" t="s">
        <v>17718</v>
      </c>
      <c r="D1904" s="34" t="s">
        <v>57</v>
      </c>
      <c r="E1904" s="34" t="s">
        <v>128</v>
      </c>
      <c r="F1904" s="34" t="s">
        <v>59</v>
      </c>
      <c r="G1904" s="34">
        <v>4395</v>
      </c>
      <c r="H1904" s="4">
        <v>45831</v>
      </c>
      <c r="I1904" s="4">
        <v>45828</v>
      </c>
      <c r="J1904" s="4">
        <v>45828</v>
      </c>
      <c r="K1904" s="4">
        <v>45832</v>
      </c>
      <c r="L1904" s="4">
        <v>45829.126226851855</v>
      </c>
      <c r="M1904" s="4">
        <v>45833</v>
      </c>
      <c r="N1904" s="4">
        <v>45831.36078703704</v>
      </c>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4" t="s">
        <v>223</v>
      </c>
      <c r="AH1904" s="34" t="s">
        <v>129</v>
      </c>
      <c r="AI1904" s="34" t="s">
        <v>11849</v>
      </c>
      <c r="AJ1904" s="34" t="s">
        <v>64</v>
      </c>
      <c r="AK1904" s="34" t="s">
        <v>65</v>
      </c>
      <c r="AL1904" s="34" t="s">
        <v>66</v>
      </c>
      <c r="AM1904" s="34" t="s">
        <v>67</v>
      </c>
      <c r="AN1904" s="34">
        <v>136.75384</v>
      </c>
      <c r="AO1904" s="34" t="s">
        <v>68</v>
      </c>
      <c r="AP1904" s="34"/>
      <c r="AQ1904" s="34"/>
      <c r="AR1904" s="34" t="s">
        <v>68</v>
      </c>
      <c r="AS1904" s="34"/>
      <c r="AT1904" s="34"/>
      <c r="AU1904" s="34" t="s">
        <v>588</v>
      </c>
      <c r="AV1904" s="34" t="s">
        <v>589</v>
      </c>
      <c r="AW1904" s="34">
        <v>299.10464999999999</v>
      </c>
      <c r="AX1904" s="34" t="s">
        <v>69</v>
      </c>
      <c r="AY1904" s="34" t="s">
        <v>70</v>
      </c>
      <c r="AZ1904" s="3">
        <v>4395</v>
      </c>
      <c r="BA1904" s="34" t="s">
        <v>60</v>
      </c>
      <c r="BB1904" s="34">
        <v>4395</v>
      </c>
      <c r="BC1904" s="34" t="s">
        <v>60</v>
      </c>
      <c r="BD1904" s="34" t="s">
        <v>60</v>
      </c>
      <c r="BE1904" s="34" t="s">
        <v>60</v>
      </c>
      <c r="BF1904" s="34" t="str">
        <f>IFERROR(VLOOKUP(Data_Power_app[[#This Row],[PRO ODER]],'Result'!H:J,3,0),"")</f>
        <v>LAMINATION 6</v>
      </c>
      <c r="BG1904" s="11" t="str">
        <f>IFERROR(VLOOKUP(Data_Power_app[[#This Row],[PRO ODER]]&amp;"LAM",'Real Time'!A:E,4,0),"")</f>
        <v>ML-06</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4" t="str">
        <f>IFERROR(VLOOKUP(Data_Power_app[[#This Row],[PRO ODER]],'Xuất-Delay-SLT'!B:C,2,0),"")</f>
        <v/>
      </c>
      <c r="BJ1904" s="34" t="str">
        <f>IFERROR(VLOOKUP(Data_Power_app[[#This Row],[PRO ODER]],'Plan Lean DC'!A:C,3,0),"")</f>
        <v/>
      </c>
      <c r="BK1904" s="34" t="str">
        <f>IFERROR(VLOOKUP(Data_Power_app[[#This Row],[PRO ODER]]&amp;"LEAN_IN",'Real Time'!A:D,4,0),"")</f>
        <v/>
      </c>
      <c r="BL1904" s="34"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2037</v>
      </c>
      <c r="B1905" s="34" t="s">
        <v>20238</v>
      </c>
      <c r="C1905" s="34" t="s">
        <v>17693</v>
      </c>
      <c r="D1905" s="34" t="s">
        <v>57</v>
      </c>
      <c r="E1905" s="34" t="s">
        <v>128</v>
      </c>
      <c r="F1905" s="34" t="s">
        <v>59</v>
      </c>
      <c r="G1905" s="34">
        <v>3175</v>
      </c>
      <c r="H1905" s="4">
        <v>45831</v>
      </c>
      <c r="I1905" s="4">
        <v>45828</v>
      </c>
      <c r="J1905" s="4">
        <v>45828</v>
      </c>
      <c r="K1905" s="4">
        <v>45832</v>
      </c>
      <c r="L1905" s="4">
        <v>45829.056863425925</v>
      </c>
      <c r="M1905" s="4">
        <v>45833</v>
      </c>
      <c r="N1905" s="4">
        <v>45829.210034722222</v>
      </c>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4" t="s">
        <v>223</v>
      </c>
      <c r="AH1905" s="34" t="s">
        <v>129</v>
      </c>
      <c r="AI1905" s="34" t="s">
        <v>7811</v>
      </c>
      <c r="AJ1905" s="34" t="s">
        <v>64</v>
      </c>
      <c r="AK1905" s="34" t="s">
        <v>98</v>
      </c>
      <c r="AL1905" s="34" t="s">
        <v>66</v>
      </c>
      <c r="AM1905" s="34" t="s">
        <v>67</v>
      </c>
      <c r="AN1905" s="34">
        <v>115.48944</v>
      </c>
      <c r="AO1905" s="34" t="s">
        <v>68</v>
      </c>
      <c r="AP1905" s="34"/>
      <c r="AQ1905" s="34"/>
      <c r="AR1905" s="34" t="s">
        <v>68</v>
      </c>
      <c r="AS1905" s="34"/>
      <c r="AT1905" s="34"/>
      <c r="AU1905" s="34" t="s">
        <v>588</v>
      </c>
      <c r="AV1905" s="34" t="s">
        <v>589</v>
      </c>
      <c r="AW1905" s="34">
        <v>252.56729000000001</v>
      </c>
      <c r="AX1905" s="34" t="s">
        <v>69</v>
      </c>
      <c r="AY1905" s="34" t="s">
        <v>70</v>
      </c>
      <c r="AZ1905" s="3">
        <v>3175</v>
      </c>
      <c r="BA1905" s="34" t="s">
        <v>60</v>
      </c>
      <c r="BB1905" s="34">
        <v>3175</v>
      </c>
      <c r="BC1905" s="34" t="s">
        <v>60</v>
      </c>
      <c r="BD1905" s="34" t="s">
        <v>60</v>
      </c>
      <c r="BE1905" s="34" t="s">
        <v>60</v>
      </c>
      <c r="BF1905" s="34" t="str">
        <f>IFERROR(VLOOKUP(Data_Power_app[[#This Row],[PRO ODER]],'Result'!H:J,3,0),"")</f>
        <v>LAMINATION 6</v>
      </c>
      <c r="BG1905" s="11"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c r="BJ1905" s="34" t="str">
        <f>IFERROR(VLOOKUP(Data_Power_app[[#This Row],[PRO ODER]],'Plan Lean DC'!A:C,3,0),"")</f>
        <v/>
      </c>
      <c r="BK1905" s="34" t="str">
        <f>IFERROR(VLOOKUP(Data_Power_app[[#This Row],[PRO ODER]]&amp;"LEAN_IN",'Real Time'!A:D,4,0),"")</f>
        <v/>
      </c>
      <c r="BL1905" s="34"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2038</v>
      </c>
      <c r="B1906" s="34" t="s">
        <v>20239</v>
      </c>
      <c r="C1906" s="34" t="s">
        <v>17695</v>
      </c>
      <c r="D1906" s="34" t="s">
        <v>57</v>
      </c>
      <c r="E1906" s="34" t="s">
        <v>128</v>
      </c>
      <c r="F1906" s="34" t="s">
        <v>59</v>
      </c>
      <c r="G1906" s="34">
        <v>1725</v>
      </c>
      <c r="H1906" s="4">
        <v>45831</v>
      </c>
      <c r="I1906" s="4">
        <v>45828</v>
      </c>
      <c r="J1906" s="4">
        <v>45828</v>
      </c>
      <c r="K1906" s="4">
        <v>45832</v>
      </c>
      <c r="L1906" s="4">
        <v>45829.056886574072</v>
      </c>
      <c r="M1906" s="4">
        <v>45833</v>
      </c>
      <c r="N1906" s="4">
        <v>45831.360636574071</v>
      </c>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4" t="s">
        <v>223</v>
      </c>
      <c r="AH1906" s="34" t="s">
        <v>129</v>
      </c>
      <c r="AI1906" s="34" t="s">
        <v>7811</v>
      </c>
      <c r="AJ1906" s="34" t="s">
        <v>64</v>
      </c>
      <c r="AK1906" s="34" t="s">
        <v>98</v>
      </c>
      <c r="AL1906" s="34" t="s">
        <v>66</v>
      </c>
      <c r="AM1906" s="34" t="s">
        <v>67</v>
      </c>
      <c r="AN1906" s="34">
        <v>62.393659999999997</v>
      </c>
      <c r="AO1906" s="34" t="s">
        <v>68</v>
      </c>
      <c r="AP1906" s="34"/>
      <c r="AQ1906" s="34"/>
      <c r="AR1906" s="34" t="s">
        <v>68</v>
      </c>
      <c r="AS1906" s="34"/>
      <c r="AT1906" s="34"/>
      <c r="AU1906" s="34" t="s">
        <v>588</v>
      </c>
      <c r="AV1906" s="34" t="s">
        <v>589</v>
      </c>
      <c r="AW1906" s="34">
        <v>136.45203000000001</v>
      </c>
      <c r="AX1906" s="34" t="s">
        <v>69</v>
      </c>
      <c r="AY1906" s="34" t="s">
        <v>70</v>
      </c>
      <c r="AZ1906" s="3">
        <v>1725</v>
      </c>
      <c r="BA1906" s="34" t="s">
        <v>60</v>
      </c>
      <c r="BB1906" s="34">
        <v>1725</v>
      </c>
      <c r="BC1906" s="34" t="s">
        <v>60</v>
      </c>
      <c r="BD1906" s="34" t="s">
        <v>60</v>
      </c>
      <c r="BE1906" s="34" t="s">
        <v>60</v>
      </c>
      <c r="BF1906" s="34" t="str">
        <f>IFERROR(VLOOKUP(Data_Power_app[[#This Row],[PRO ODER]],'Result'!H:J,3,0),"")</f>
        <v>LAMINATION 6</v>
      </c>
      <c r="BG1906" s="11"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c r="BJ1906" s="34" t="str">
        <f>IFERROR(VLOOKUP(Data_Power_app[[#This Row],[PRO ODER]],'Plan Lean DC'!A:C,3,0),"")</f>
        <v/>
      </c>
      <c r="BK1906" s="34" t="str">
        <f>IFERROR(VLOOKUP(Data_Power_app[[#This Row],[PRO ODER]]&amp;"LEAN_IN",'Real Time'!A:D,4,0),"")</f>
        <v/>
      </c>
      <c r="BL1906" s="34"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2039</v>
      </c>
      <c r="B1907" s="34" t="s">
        <v>3272</v>
      </c>
      <c r="C1907" s="34" t="s">
        <v>3273</v>
      </c>
      <c r="D1907" s="34" t="s">
        <v>93</v>
      </c>
      <c r="E1907" s="34" t="s">
        <v>94</v>
      </c>
      <c r="F1907" s="34" t="s">
        <v>59</v>
      </c>
      <c r="G1907" s="34">
        <v>300</v>
      </c>
      <c r="H1907" s="4">
        <v>45818</v>
      </c>
      <c r="I1907" s="4">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v>45831</v>
      </c>
      <c r="AG1907" s="34" t="s">
        <v>828</v>
      </c>
      <c r="AH1907" s="34" t="s">
        <v>562</v>
      </c>
      <c r="AI1907" s="34" t="s">
        <v>653</v>
      </c>
      <c r="AJ1907" s="34" t="s">
        <v>563</v>
      </c>
      <c r="AK1907" s="34" t="s">
        <v>98</v>
      </c>
      <c r="AL1907" s="34" t="s">
        <v>564</v>
      </c>
      <c r="AM1907" s="34" t="s">
        <v>565</v>
      </c>
      <c r="AN1907" s="34">
        <v>13.81087</v>
      </c>
      <c r="AO1907" s="34" t="s">
        <v>68</v>
      </c>
      <c r="AP1907" s="34"/>
      <c r="AQ1907" s="34"/>
      <c r="AR1907" s="34" t="s">
        <v>68</v>
      </c>
      <c r="AS1907" s="34"/>
      <c r="AT1907" s="34"/>
      <c r="AU1907" s="34" t="s">
        <v>411</v>
      </c>
      <c r="AV1907" s="34" t="s">
        <v>412</v>
      </c>
      <c r="AW1907" s="34">
        <v>25.67474</v>
      </c>
      <c r="AX1907" s="34" t="s">
        <v>526</v>
      </c>
      <c r="AY1907" s="34" t="s">
        <v>527</v>
      </c>
      <c r="AZ1907" s="3">
        <v>300</v>
      </c>
      <c r="BA1907" s="34" t="s">
        <v>60</v>
      </c>
      <c r="BB1907" s="34">
        <v>300</v>
      </c>
      <c r="BC1907" s="34" t="s">
        <v>60</v>
      </c>
      <c r="BD1907" s="34" t="s">
        <v>60</v>
      </c>
      <c r="BE1907" s="34" t="s">
        <v>60</v>
      </c>
      <c r="BF1907" s="34" t="str">
        <f>IFERROR(VLOOKUP(Data_Power_app[[#This Row],[PRO ODER]],'Result'!H:J,3,0),"")</f>
        <v>LAMINATION 5</v>
      </c>
      <c r="BG1907" s="11" t="str">
        <f>IFERROR(VLOOKUP(Data_Power_app[[#This Row],[PRO ODER]]&amp;"LAM",'Real Time'!A:E,4,0),"")</f>
        <v>ML-04</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2040</v>
      </c>
      <c r="B1908" s="34" t="s">
        <v>3276</v>
      </c>
      <c r="C1908" s="34" t="s">
        <v>3277</v>
      </c>
      <c r="D1908" s="34" t="s">
        <v>93</v>
      </c>
      <c r="E1908" s="34" t="s">
        <v>94</v>
      </c>
      <c r="F1908" s="34" t="s">
        <v>59</v>
      </c>
      <c r="G1908" s="34">
        <v>600</v>
      </c>
      <c r="H1908" s="4">
        <v>45819</v>
      </c>
      <c r="I1908" s="4">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v>45829.191828703704</v>
      </c>
      <c r="AB1908" s="4" t="s">
        <v>60</v>
      </c>
      <c r="AC1908" s="4">
        <v>45831</v>
      </c>
      <c r="AD1908" s="4">
        <v>45831</v>
      </c>
      <c r="AE1908" s="4">
        <v>45836</v>
      </c>
      <c r="AF1908" s="4"/>
      <c r="AG1908" s="34" t="s">
        <v>62</v>
      </c>
      <c r="AH1908" s="34" t="s">
        <v>562</v>
      </c>
      <c r="AI1908" s="34" t="s">
        <v>658</v>
      </c>
      <c r="AJ1908" s="34" t="s">
        <v>563</v>
      </c>
      <c r="AK1908" s="34" t="s">
        <v>98</v>
      </c>
      <c r="AL1908" s="34" t="s">
        <v>564</v>
      </c>
      <c r="AM1908" s="34" t="s">
        <v>565</v>
      </c>
      <c r="AN1908" s="34">
        <v>27.345870000000001</v>
      </c>
      <c r="AO1908" s="34" t="s">
        <v>68</v>
      </c>
      <c r="AP1908" s="34"/>
      <c r="AQ1908" s="34"/>
      <c r="AR1908" s="34" t="s">
        <v>68</v>
      </c>
      <c r="AS1908" s="34"/>
      <c r="AT1908" s="34"/>
      <c r="AU1908" s="34" t="s">
        <v>411</v>
      </c>
      <c r="AV1908" s="34" t="s">
        <v>412</v>
      </c>
      <c r="AW1908" s="34">
        <v>50.836260000000003</v>
      </c>
      <c r="AX1908" s="34" t="s">
        <v>659</v>
      </c>
      <c r="AY1908" s="34" t="s">
        <v>660</v>
      </c>
      <c r="AZ1908" s="3">
        <v>600</v>
      </c>
      <c r="BA1908" s="34" t="s">
        <v>60</v>
      </c>
      <c r="BB1908" s="34">
        <v>600</v>
      </c>
      <c r="BC1908" s="34" t="s">
        <v>60</v>
      </c>
      <c r="BD1908" s="34" t="s">
        <v>60</v>
      </c>
      <c r="BE1908" s="34" t="s">
        <v>60</v>
      </c>
      <c r="BF1908" s="34" t="str">
        <f>IFERROR(VLOOKUP(Data_Power_app[[#This Row],[PRO ODER]],'Result'!H:J,3,0),"")</f>
        <v>LAMINATION 5</v>
      </c>
      <c r="BG1908" s="11" t="str">
        <f>IFERROR(VLOOKUP(Data_Power_app[[#This Row],[PRO ODER]]&amp;"LAM",'Real Time'!A:E,4,0),"")</f>
        <v>ML-04</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c r="BJ1908" s="34" t="str">
        <f>IFERROR(VLOOKUP(Data_Power_app[[#This Row],[PRO ODER]],'Plan Lean DC'!A:C,3,0),"")</f>
        <v/>
      </c>
      <c r="BK1908" s="34" t="str">
        <f>IFERROR(VLOOKUP(Data_Power_app[[#This Row],[PRO ODER]]&amp;"LEAN_IN",'Real Time'!A:D,4,0),"")</f>
        <v>LEANLINE1_2</v>
      </c>
      <c r="BL1908" s="34"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2041</v>
      </c>
      <c r="B1909" s="34" t="s">
        <v>3282</v>
      </c>
      <c r="C1909" s="34" t="s">
        <v>3283</v>
      </c>
      <c r="D1909" s="34" t="s">
        <v>93</v>
      </c>
      <c r="E1909" s="34" t="s">
        <v>94</v>
      </c>
      <c r="F1909" s="34" t="s">
        <v>59</v>
      </c>
      <c r="G1909" s="34">
        <v>600</v>
      </c>
      <c r="H1909" s="4">
        <v>45819</v>
      </c>
      <c r="I1909" s="4">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4" t="s">
        <v>223</v>
      </c>
      <c r="AH1909" s="34" t="s">
        <v>562</v>
      </c>
      <c r="AI1909" s="34" t="s">
        <v>657</v>
      </c>
      <c r="AJ1909" s="34" t="s">
        <v>563</v>
      </c>
      <c r="AK1909" s="34" t="s">
        <v>98</v>
      </c>
      <c r="AL1909" s="34" t="s">
        <v>564</v>
      </c>
      <c r="AM1909" s="34" t="s">
        <v>565</v>
      </c>
      <c r="AN1909" s="34">
        <v>27.474019999999999</v>
      </c>
      <c r="AO1909" s="34" t="s">
        <v>68</v>
      </c>
      <c r="AP1909" s="34"/>
      <c r="AQ1909" s="34"/>
      <c r="AR1909" s="34" t="s">
        <v>68</v>
      </c>
      <c r="AS1909" s="34"/>
      <c r="AT1909" s="34"/>
      <c r="AU1909" s="34" t="s">
        <v>411</v>
      </c>
      <c r="AV1909" s="34" t="s">
        <v>412</v>
      </c>
      <c r="AW1909" s="34">
        <v>51.074579999999997</v>
      </c>
      <c r="AX1909" s="34" t="s">
        <v>580</v>
      </c>
      <c r="AY1909" s="34" t="s">
        <v>581</v>
      </c>
      <c r="AZ1909" s="3">
        <v>600</v>
      </c>
      <c r="BA1909" s="34" t="s">
        <v>60</v>
      </c>
      <c r="BB1909" s="34">
        <v>600</v>
      </c>
      <c r="BC1909" s="34" t="s">
        <v>60</v>
      </c>
      <c r="BD1909" s="34" t="s">
        <v>60</v>
      </c>
      <c r="BE1909" s="34" t="s">
        <v>60</v>
      </c>
      <c r="BF1909" s="34" t="str">
        <f>IFERROR(VLOOKUP(Data_Power_app[[#This Row],[PRO ODER]],'Result'!H:J,3,0),"")</f>
        <v>LAMINATION 5</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2042</v>
      </c>
      <c r="B1910" s="34" t="s">
        <v>3308</v>
      </c>
      <c r="C1910" s="34" t="s">
        <v>3309</v>
      </c>
      <c r="D1910" s="34" t="s">
        <v>93</v>
      </c>
      <c r="E1910" s="34" t="s">
        <v>94</v>
      </c>
      <c r="F1910" s="34" t="s">
        <v>59</v>
      </c>
      <c r="G1910" s="34">
        <v>300</v>
      </c>
      <c r="H1910" s="4">
        <v>45818</v>
      </c>
      <c r="I1910" s="4">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v>45829.163310185184</v>
      </c>
      <c r="Y1910" s="4" t="s">
        <v>77</v>
      </c>
      <c r="Z1910" s="4">
        <v>45828</v>
      </c>
      <c r="AA1910" s="4">
        <v>45829.163738425923</v>
      </c>
      <c r="AB1910" s="4" t="s">
        <v>60</v>
      </c>
      <c r="AC1910" s="4">
        <v>45829</v>
      </c>
      <c r="AD1910" s="4">
        <v>45831</v>
      </c>
      <c r="AE1910" s="4">
        <v>45836</v>
      </c>
      <c r="AF1910" s="4"/>
      <c r="AG1910" s="34" t="s">
        <v>62</v>
      </c>
      <c r="AH1910" s="34" t="s">
        <v>562</v>
      </c>
      <c r="AI1910" s="34" t="s">
        <v>1220</v>
      </c>
      <c r="AJ1910" s="34" t="s">
        <v>563</v>
      </c>
      <c r="AK1910" s="34" t="s">
        <v>65</v>
      </c>
      <c r="AL1910" s="34" t="s">
        <v>564</v>
      </c>
      <c r="AM1910" s="34" t="s">
        <v>565</v>
      </c>
      <c r="AN1910" s="34">
        <v>11.55639</v>
      </c>
      <c r="AO1910" s="34" t="s">
        <v>68</v>
      </c>
      <c r="AP1910" s="34"/>
      <c r="AQ1910" s="34"/>
      <c r="AR1910" s="34" t="s">
        <v>68</v>
      </c>
      <c r="AS1910" s="34"/>
      <c r="AT1910" s="34"/>
      <c r="AU1910" s="34" t="s">
        <v>280</v>
      </c>
      <c r="AV1910" s="34" t="s">
        <v>281</v>
      </c>
      <c r="AW1910" s="34">
        <v>21.48254</v>
      </c>
      <c r="AX1910" s="34" t="s">
        <v>413</v>
      </c>
      <c r="AY1910" s="34" t="s">
        <v>414</v>
      </c>
      <c r="AZ1910" s="3">
        <v>300</v>
      </c>
      <c r="BA1910" s="34" t="s">
        <v>60</v>
      </c>
      <c r="BB1910" s="34">
        <v>300</v>
      </c>
      <c r="BC1910" s="34" t="s">
        <v>60</v>
      </c>
      <c r="BD1910" s="34" t="s">
        <v>60</v>
      </c>
      <c r="BE1910" s="34" t="s">
        <v>60</v>
      </c>
      <c r="BF1910" s="34" t="str">
        <f>IFERROR(VLOOKUP(Data_Power_app[[#This Row],[PRO ODER]],'Result'!H:J,3,0),"")</f>
        <v>LAMINATION 5</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LEANLINE1_2</v>
      </c>
      <c r="BL1910" s="34"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2043</v>
      </c>
      <c r="B1911" s="34" t="s">
        <v>3310</v>
      </c>
      <c r="C1911" s="34" t="s">
        <v>3311</v>
      </c>
      <c r="D1911" s="34" t="s">
        <v>93</v>
      </c>
      <c r="E1911" s="34" t="s">
        <v>94</v>
      </c>
      <c r="F1911" s="34" t="s">
        <v>59</v>
      </c>
      <c r="G1911" s="34">
        <v>300</v>
      </c>
      <c r="H1911" s="4">
        <v>45818</v>
      </c>
      <c r="I1911" s="4">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v>45829.163402777776</v>
      </c>
      <c r="Y1911" s="4" t="s">
        <v>77</v>
      </c>
      <c r="Z1911" s="4">
        <v>45828</v>
      </c>
      <c r="AA1911" s="4">
        <v>45829.163831018515</v>
      </c>
      <c r="AB1911" s="4" t="s">
        <v>60</v>
      </c>
      <c r="AC1911" s="4">
        <v>45829</v>
      </c>
      <c r="AD1911" s="4">
        <v>45831</v>
      </c>
      <c r="AE1911" s="4">
        <v>45836</v>
      </c>
      <c r="AF1911" s="4"/>
      <c r="AG1911" s="34" t="s">
        <v>62</v>
      </c>
      <c r="AH1911" s="34" t="s">
        <v>562</v>
      </c>
      <c r="AI1911" s="34" t="s">
        <v>1220</v>
      </c>
      <c r="AJ1911" s="34" t="s">
        <v>563</v>
      </c>
      <c r="AK1911" s="34" t="s">
        <v>65</v>
      </c>
      <c r="AL1911" s="34" t="s">
        <v>564</v>
      </c>
      <c r="AM1911" s="34" t="s">
        <v>565</v>
      </c>
      <c r="AN1911" s="34">
        <v>11.67525</v>
      </c>
      <c r="AO1911" s="34" t="s">
        <v>68</v>
      </c>
      <c r="AP1911" s="34"/>
      <c r="AQ1911" s="34"/>
      <c r="AR1911" s="34" t="s">
        <v>68</v>
      </c>
      <c r="AS1911" s="34"/>
      <c r="AT1911" s="34"/>
      <c r="AU1911" s="34" t="s">
        <v>280</v>
      </c>
      <c r="AV1911" s="34" t="s">
        <v>281</v>
      </c>
      <c r="AW1911" s="34">
        <v>21.70384</v>
      </c>
      <c r="AX1911" s="34" t="s">
        <v>413</v>
      </c>
      <c r="AY1911" s="34" t="s">
        <v>414</v>
      </c>
      <c r="AZ1911" s="3">
        <v>300</v>
      </c>
      <c r="BA1911" s="34" t="s">
        <v>60</v>
      </c>
      <c r="BB1911" s="34">
        <v>300</v>
      </c>
      <c r="BC1911" s="34" t="s">
        <v>60</v>
      </c>
      <c r="BD1911" s="34" t="s">
        <v>60</v>
      </c>
      <c r="BE1911" s="34" t="s">
        <v>60</v>
      </c>
      <c r="BF1911" s="34" t="str">
        <f>IFERROR(VLOOKUP(Data_Power_app[[#This Row],[PRO ODER]],'Result'!H:J,3,0),"")</f>
        <v>LAMINATION 5</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LEANLINE1_2</v>
      </c>
      <c r="BL1911" s="34"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2044</v>
      </c>
      <c r="B1912" s="34" t="s">
        <v>3316</v>
      </c>
      <c r="C1912" s="34" t="s">
        <v>3317</v>
      </c>
      <c r="D1912" s="34" t="s">
        <v>93</v>
      </c>
      <c r="E1912" s="34" t="s">
        <v>94</v>
      </c>
      <c r="F1912" s="34" t="s">
        <v>59</v>
      </c>
      <c r="G1912" s="34">
        <v>300</v>
      </c>
      <c r="H1912" s="4">
        <v>45818</v>
      </c>
      <c r="I1912" s="4">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4" t="s">
        <v>828</v>
      </c>
      <c r="AH1912" s="34" t="s">
        <v>562</v>
      </c>
      <c r="AI1912" s="34" t="s">
        <v>734</v>
      </c>
      <c r="AJ1912" s="34" t="s">
        <v>563</v>
      </c>
      <c r="AK1912" s="34" t="s">
        <v>65</v>
      </c>
      <c r="AL1912" s="34" t="s">
        <v>564</v>
      </c>
      <c r="AM1912" s="34" t="s">
        <v>565</v>
      </c>
      <c r="AN1912" s="34">
        <v>11.70903</v>
      </c>
      <c r="AO1912" s="34" t="s">
        <v>68</v>
      </c>
      <c r="AP1912" s="34"/>
      <c r="AQ1912" s="34"/>
      <c r="AR1912" s="34" t="s">
        <v>68</v>
      </c>
      <c r="AS1912" s="34"/>
      <c r="AT1912" s="34"/>
      <c r="AU1912" s="34" t="s">
        <v>582</v>
      </c>
      <c r="AV1912" s="34" t="s">
        <v>583</v>
      </c>
      <c r="AW1912" s="34">
        <v>21.766269999999999</v>
      </c>
      <c r="AX1912" s="34" t="s">
        <v>735</v>
      </c>
      <c r="AY1912" s="34" t="s">
        <v>736</v>
      </c>
      <c r="AZ1912" s="3">
        <v>300</v>
      </c>
      <c r="BA1912" s="34" t="s">
        <v>60</v>
      </c>
      <c r="BB1912" s="34">
        <v>0</v>
      </c>
      <c r="BC1912" s="34" t="s">
        <v>60</v>
      </c>
      <c r="BD1912" s="34" t="s">
        <v>60</v>
      </c>
      <c r="BE1912" s="34" t="s">
        <v>60</v>
      </c>
      <c r="BF1912" s="34" t="str">
        <f>IFERROR(VLOOKUP(Data_Power_app[[#This Row],[PRO ODER]],'Result'!H:J,3,0),"")</f>
        <v>LAMINATION 5</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LEANLINE1_2</v>
      </c>
      <c r="BL1912" s="34"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2045</v>
      </c>
      <c r="B1913" s="34" t="s">
        <v>3318</v>
      </c>
      <c r="C1913" s="34" t="s">
        <v>3319</v>
      </c>
      <c r="D1913" s="34" t="s">
        <v>93</v>
      </c>
      <c r="E1913" s="34" t="s">
        <v>94</v>
      </c>
      <c r="F1913" s="34" t="s">
        <v>59</v>
      </c>
      <c r="G1913" s="34">
        <v>300</v>
      </c>
      <c r="H1913" s="4">
        <v>45818</v>
      </c>
      <c r="I1913" s="4">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v>45829.153032407405</v>
      </c>
      <c r="AB1913" s="4" t="s">
        <v>60</v>
      </c>
      <c r="AC1913" s="4">
        <v>45829</v>
      </c>
      <c r="AD1913" s="4">
        <v>45831</v>
      </c>
      <c r="AE1913" s="4">
        <v>45836</v>
      </c>
      <c r="AF1913" s="4"/>
      <c r="AG1913" s="34" t="s">
        <v>62</v>
      </c>
      <c r="AH1913" s="34" t="s">
        <v>562</v>
      </c>
      <c r="AI1913" s="34" t="s">
        <v>667</v>
      </c>
      <c r="AJ1913" s="34" t="s">
        <v>563</v>
      </c>
      <c r="AK1913" s="34" t="s">
        <v>65</v>
      </c>
      <c r="AL1913" s="34" t="s">
        <v>564</v>
      </c>
      <c r="AM1913" s="34" t="s">
        <v>565</v>
      </c>
      <c r="AN1913" s="34">
        <v>11.701930000000001</v>
      </c>
      <c r="AO1913" s="34" t="s">
        <v>68</v>
      </c>
      <c r="AP1913" s="34"/>
      <c r="AQ1913" s="34"/>
      <c r="AR1913" s="34" t="s">
        <v>68</v>
      </c>
      <c r="AS1913" s="34"/>
      <c r="AT1913" s="34"/>
      <c r="AU1913" s="34" t="s">
        <v>426</v>
      </c>
      <c r="AV1913" s="34" t="s">
        <v>427</v>
      </c>
      <c r="AW1913" s="34">
        <v>21.753170000000001</v>
      </c>
      <c r="AX1913" s="34" t="s">
        <v>668</v>
      </c>
      <c r="AY1913" s="34" t="s">
        <v>669</v>
      </c>
      <c r="AZ1913" s="3">
        <v>300</v>
      </c>
      <c r="BA1913" s="34" t="s">
        <v>60</v>
      </c>
      <c r="BB1913" s="34">
        <v>300</v>
      </c>
      <c r="BC1913" s="34" t="s">
        <v>60</v>
      </c>
      <c r="BD1913" s="34" t="s">
        <v>60</v>
      </c>
      <c r="BE1913" s="34" t="s">
        <v>60</v>
      </c>
      <c r="BF1913" s="34" t="str">
        <f>IFERROR(VLOOKUP(Data_Power_app[[#This Row],[PRO ODER]],'Result'!H:J,3,0),"")</f>
        <v>LAMINATION 5</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LEANLINE1_2</v>
      </c>
      <c r="BL1913" s="34"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2046</v>
      </c>
      <c r="B1914" s="34" t="s">
        <v>3326</v>
      </c>
      <c r="C1914" s="34" t="s">
        <v>3327</v>
      </c>
      <c r="D1914" s="34" t="s">
        <v>93</v>
      </c>
      <c r="E1914" s="34" t="s">
        <v>94</v>
      </c>
      <c r="F1914" s="34" t="s">
        <v>59</v>
      </c>
      <c r="G1914" s="34">
        <v>1200</v>
      </c>
      <c r="H1914" s="4">
        <v>45818</v>
      </c>
      <c r="I1914" s="4">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v>45829.163506944446</v>
      </c>
      <c r="Y1914" s="4" t="s">
        <v>77</v>
      </c>
      <c r="Z1914" s="4">
        <v>45828</v>
      </c>
      <c r="AA1914" s="4">
        <v>45829.163958333331</v>
      </c>
      <c r="AB1914" s="4" t="s">
        <v>60</v>
      </c>
      <c r="AC1914" s="4">
        <v>45829</v>
      </c>
      <c r="AD1914" s="4">
        <v>45831</v>
      </c>
      <c r="AE1914" s="4">
        <v>45836</v>
      </c>
      <c r="AF1914" s="4">
        <v>45831</v>
      </c>
      <c r="AG1914" s="34" t="s">
        <v>828</v>
      </c>
      <c r="AH1914" s="34" t="s">
        <v>562</v>
      </c>
      <c r="AI1914" s="34" t="s">
        <v>1220</v>
      </c>
      <c r="AJ1914" s="34" t="s">
        <v>563</v>
      </c>
      <c r="AK1914" s="34" t="s">
        <v>65</v>
      </c>
      <c r="AL1914" s="34" t="s">
        <v>564</v>
      </c>
      <c r="AM1914" s="34" t="s">
        <v>565</v>
      </c>
      <c r="AN1914" s="34">
        <v>46.6235</v>
      </c>
      <c r="AO1914" s="34" t="s">
        <v>68</v>
      </c>
      <c r="AP1914" s="34"/>
      <c r="AQ1914" s="34"/>
      <c r="AR1914" s="34" t="s">
        <v>68</v>
      </c>
      <c r="AS1914" s="34"/>
      <c r="AT1914" s="34"/>
      <c r="AU1914" s="34" t="s">
        <v>280</v>
      </c>
      <c r="AV1914" s="34" t="s">
        <v>281</v>
      </c>
      <c r="AW1914" s="34">
        <v>86.670940000000002</v>
      </c>
      <c r="AX1914" s="34" t="s">
        <v>413</v>
      </c>
      <c r="AY1914" s="34" t="s">
        <v>414</v>
      </c>
      <c r="AZ1914" s="3">
        <v>1200</v>
      </c>
      <c r="BA1914" s="34" t="s">
        <v>60</v>
      </c>
      <c r="BB1914" s="34">
        <v>1200</v>
      </c>
      <c r="BC1914" s="34" t="s">
        <v>60</v>
      </c>
      <c r="BD1914" s="34" t="s">
        <v>60</v>
      </c>
      <c r="BE1914" s="34" t="s">
        <v>60</v>
      </c>
      <c r="BF1914" s="34" t="str">
        <f>IFERROR(VLOOKUP(Data_Power_app[[#This Row],[PRO ODER]],'Result'!H:J,3,0),"")</f>
        <v>LAMINATION 5</v>
      </c>
      <c r="BG1914" s="11"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4" t="str">
        <f>IFERROR(VLOOKUP(Data_Power_app[[#This Row],[PRO ODER]],'Xuất-Delay-SLT'!B:C,2,0),"")</f>
        <v/>
      </c>
      <c r="BJ1914" s="34" t="str">
        <f>IFERROR(VLOOKUP(Data_Power_app[[#This Row],[PRO ODER]],'Plan Lean DC'!A:C,3,0),"")</f>
        <v/>
      </c>
      <c r="BK1914" s="34" t="str">
        <f>IFERROR(VLOOKUP(Data_Power_app[[#This Row],[PRO ODER]]&amp;"LEAN_IN",'Real Time'!A:D,4,0),"")</f>
        <v>LEANLINE1_2</v>
      </c>
      <c r="BL1914" s="34"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2047</v>
      </c>
      <c r="B1915" s="34" t="s">
        <v>4426</v>
      </c>
      <c r="C1915" s="34" t="s">
        <v>4427</v>
      </c>
      <c r="D1915" s="34" t="s">
        <v>93</v>
      </c>
      <c r="E1915" s="34" t="s">
        <v>94</v>
      </c>
      <c r="F1915" s="34" t="s">
        <v>59</v>
      </c>
      <c r="G1915" s="34">
        <v>1140</v>
      </c>
      <c r="H1915" s="4">
        <v>45819</v>
      </c>
      <c r="I1915" s="4">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4" t="s">
        <v>828</v>
      </c>
      <c r="AH1915" s="34" t="s">
        <v>562</v>
      </c>
      <c r="AI1915" s="34" t="s">
        <v>658</v>
      </c>
      <c r="AJ1915" s="34" t="s">
        <v>563</v>
      </c>
      <c r="AK1915" s="34" t="s">
        <v>98</v>
      </c>
      <c r="AL1915" s="34" t="s">
        <v>564</v>
      </c>
      <c r="AM1915" s="34" t="s">
        <v>565</v>
      </c>
      <c r="AN1915" s="34">
        <v>52.517440000000001</v>
      </c>
      <c r="AO1915" s="34" t="s">
        <v>68</v>
      </c>
      <c r="AP1915" s="34"/>
      <c r="AQ1915" s="34"/>
      <c r="AR1915" s="34" t="s">
        <v>68</v>
      </c>
      <c r="AS1915" s="34"/>
      <c r="AT1915" s="34"/>
      <c r="AU1915" s="34" t="s">
        <v>411</v>
      </c>
      <c r="AV1915" s="34" t="s">
        <v>412</v>
      </c>
      <c r="AW1915" s="34">
        <v>97.630759999999995</v>
      </c>
      <c r="AX1915" s="34" t="s">
        <v>659</v>
      </c>
      <c r="AY1915" s="34" t="s">
        <v>660</v>
      </c>
      <c r="AZ1915" s="3">
        <v>1140</v>
      </c>
      <c r="BA1915" s="34" t="s">
        <v>60</v>
      </c>
      <c r="BB1915" s="34">
        <v>0</v>
      </c>
      <c r="BC1915" s="34" t="s">
        <v>60</v>
      </c>
      <c r="BD1915" s="34" t="s">
        <v>60</v>
      </c>
      <c r="BE1915" s="34" t="s">
        <v>60</v>
      </c>
      <c r="BF1915" s="34" t="str">
        <f>IFERROR(VLOOKUP(Data_Power_app[[#This Row],[PRO ODER]],'Result'!H:J,3,0),"")</f>
        <v>LAMINATION 5</v>
      </c>
      <c r="BG1915" s="11"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c r="BJ1915" s="34" t="str">
        <f>IFERROR(VLOOKUP(Data_Power_app[[#This Row],[PRO ODER]],'Plan Lean DC'!A:C,3,0),"")</f>
        <v/>
      </c>
      <c r="BK1915" s="34" t="str">
        <f>IFERROR(VLOOKUP(Data_Power_app[[#This Row],[PRO ODER]]&amp;"LEAN_IN",'Real Time'!A:D,4,0),"")</f>
        <v>LEANLINE1_2</v>
      </c>
      <c r="BL1915" s="34"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2048</v>
      </c>
      <c r="B1916" s="34" t="s">
        <v>4428</v>
      </c>
      <c r="C1916" s="34" t="s">
        <v>4429</v>
      </c>
      <c r="D1916" s="34" t="s">
        <v>93</v>
      </c>
      <c r="E1916" s="34" t="s">
        <v>94</v>
      </c>
      <c r="F1916" s="34" t="s">
        <v>59</v>
      </c>
      <c r="G1916" s="34">
        <v>1296</v>
      </c>
      <c r="H1916" s="4">
        <v>45819</v>
      </c>
      <c r="I1916" s="4">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4" t="s">
        <v>828</v>
      </c>
      <c r="AH1916" s="34" t="s">
        <v>562</v>
      </c>
      <c r="AI1916" s="34" t="s">
        <v>658</v>
      </c>
      <c r="AJ1916" s="34" t="s">
        <v>563</v>
      </c>
      <c r="AK1916" s="34" t="s">
        <v>98</v>
      </c>
      <c r="AL1916" s="34" t="s">
        <v>564</v>
      </c>
      <c r="AM1916" s="34" t="s">
        <v>565</v>
      </c>
      <c r="AN1916" s="34">
        <v>59.206960000000002</v>
      </c>
      <c r="AO1916" s="34" t="s">
        <v>68</v>
      </c>
      <c r="AP1916" s="34"/>
      <c r="AQ1916" s="34"/>
      <c r="AR1916" s="34" t="s">
        <v>68</v>
      </c>
      <c r="AS1916" s="34"/>
      <c r="AT1916" s="34"/>
      <c r="AU1916" s="34" t="s">
        <v>411</v>
      </c>
      <c r="AV1916" s="34" t="s">
        <v>412</v>
      </c>
      <c r="AW1916" s="34">
        <v>110.06661</v>
      </c>
      <c r="AX1916" s="34" t="s">
        <v>659</v>
      </c>
      <c r="AY1916" s="34" t="s">
        <v>660</v>
      </c>
      <c r="AZ1916" s="3">
        <v>1296</v>
      </c>
      <c r="BA1916" s="34" t="s">
        <v>60</v>
      </c>
      <c r="BB1916" s="34">
        <v>0</v>
      </c>
      <c r="BC1916" s="34" t="s">
        <v>60</v>
      </c>
      <c r="BD1916" s="34" t="s">
        <v>60</v>
      </c>
      <c r="BE1916" s="34" t="s">
        <v>60</v>
      </c>
      <c r="BF1916" s="34" t="str">
        <f>IFERROR(VLOOKUP(Data_Power_app[[#This Row],[PRO ODER]],'Result'!H:J,3,0),"")</f>
        <v>LAMINATION 5</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2049</v>
      </c>
      <c r="B1917" s="34" t="s">
        <v>3340</v>
      </c>
      <c r="C1917" s="34" t="s">
        <v>3341</v>
      </c>
      <c r="D1917" s="34" t="s">
        <v>93</v>
      </c>
      <c r="E1917" s="34" t="s">
        <v>94</v>
      </c>
      <c r="F1917" s="34" t="s">
        <v>59</v>
      </c>
      <c r="G1917" s="34">
        <v>300</v>
      </c>
      <c r="H1917" s="4">
        <v>45818</v>
      </c>
      <c r="I1917" s="4">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v>45829.066099537034</v>
      </c>
      <c r="W1917" s="4">
        <v>45828</v>
      </c>
      <c r="X1917" s="4"/>
      <c r="Y1917" s="4" t="s">
        <v>60</v>
      </c>
      <c r="Z1917" s="4">
        <v>45828</v>
      </c>
      <c r="AA1917" s="4"/>
      <c r="AB1917" s="4" t="s">
        <v>60</v>
      </c>
      <c r="AC1917" s="4">
        <v>45829</v>
      </c>
      <c r="AD1917" s="4">
        <v>45831</v>
      </c>
      <c r="AE1917" s="4">
        <v>45836</v>
      </c>
      <c r="AF1917" s="4"/>
      <c r="AG1917" s="34" t="s">
        <v>287</v>
      </c>
      <c r="AH1917" s="34" t="s">
        <v>562</v>
      </c>
      <c r="AI1917" s="34" t="s">
        <v>1220</v>
      </c>
      <c r="AJ1917" s="34" t="s">
        <v>563</v>
      </c>
      <c r="AK1917" s="34" t="s">
        <v>65</v>
      </c>
      <c r="AL1917" s="34" t="s">
        <v>564</v>
      </c>
      <c r="AM1917" s="34" t="s">
        <v>565</v>
      </c>
      <c r="AN1917" s="34">
        <v>11.85028</v>
      </c>
      <c r="AO1917" s="34" t="s">
        <v>68</v>
      </c>
      <c r="AP1917" s="34"/>
      <c r="AQ1917" s="34"/>
      <c r="AR1917" s="34" t="s">
        <v>68</v>
      </c>
      <c r="AS1917" s="34"/>
      <c r="AT1917" s="34"/>
      <c r="AU1917" s="34" t="s">
        <v>280</v>
      </c>
      <c r="AV1917" s="34" t="s">
        <v>281</v>
      </c>
      <c r="AW1917" s="34">
        <v>22.028929999999999</v>
      </c>
      <c r="AX1917" s="34" t="s">
        <v>413</v>
      </c>
      <c r="AY1917" s="34" t="s">
        <v>414</v>
      </c>
      <c r="AZ1917" s="3">
        <v>300</v>
      </c>
      <c r="BA1917" s="34" t="s">
        <v>60</v>
      </c>
      <c r="BB1917" s="34">
        <v>300</v>
      </c>
      <c r="BC1917" s="34" t="s">
        <v>60</v>
      </c>
      <c r="BD1917" s="34" t="s">
        <v>60</v>
      </c>
      <c r="BE1917" s="34" t="s">
        <v>60</v>
      </c>
      <c r="BF1917" s="34" t="str">
        <f>IFERROR(VLOOKUP(Data_Power_app[[#This Row],[PRO ODER]],'Result'!H:J,3,0),"")</f>
        <v>LAMINATION 5</v>
      </c>
      <c r="BG1917" s="11"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2050</v>
      </c>
      <c r="B1918" s="34" t="s">
        <v>3342</v>
      </c>
      <c r="C1918" s="34" t="s">
        <v>3343</v>
      </c>
      <c r="D1918" s="34" t="s">
        <v>93</v>
      </c>
      <c r="E1918" s="34" t="s">
        <v>94</v>
      </c>
      <c r="F1918" s="34" t="s">
        <v>59</v>
      </c>
      <c r="G1918" s="34">
        <v>300</v>
      </c>
      <c r="H1918" s="4">
        <v>45818</v>
      </c>
      <c r="I1918" s="4">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v>45829.191342592596</v>
      </c>
      <c r="AB1918" s="4" t="s">
        <v>60</v>
      </c>
      <c r="AC1918" s="4">
        <v>45829</v>
      </c>
      <c r="AD1918" s="4">
        <v>45831</v>
      </c>
      <c r="AE1918" s="4">
        <v>45836</v>
      </c>
      <c r="AF1918" s="4"/>
      <c r="AG1918" s="34" t="s">
        <v>62</v>
      </c>
      <c r="AH1918" s="34" t="s">
        <v>562</v>
      </c>
      <c r="AI1918" s="34" t="s">
        <v>667</v>
      </c>
      <c r="AJ1918" s="34" t="s">
        <v>563</v>
      </c>
      <c r="AK1918" s="34" t="s">
        <v>65</v>
      </c>
      <c r="AL1918" s="34" t="s">
        <v>564</v>
      </c>
      <c r="AM1918" s="34" t="s">
        <v>565</v>
      </c>
      <c r="AN1918" s="34">
        <v>11.606949999999999</v>
      </c>
      <c r="AO1918" s="34" t="s">
        <v>68</v>
      </c>
      <c r="AP1918" s="34"/>
      <c r="AQ1918" s="34"/>
      <c r="AR1918" s="34" t="s">
        <v>68</v>
      </c>
      <c r="AS1918" s="34"/>
      <c r="AT1918" s="34"/>
      <c r="AU1918" s="34" t="s">
        <v>426</v>
      </c>
      <c r="AV1918" s="34" t="s">
        <v>427</v>
      </c>
      <c r="AW1918" s="34">
        <v>21.57667</v>
      </c>
      <c r="AX1918" s="34" t="s">
        <v>668</v>
      </c>
      <c r="AY1918" s="34" t="s">
        <v>669</v>
      </c>
      <c r="AZ1918" s="3">
        <v>300</v>
      </c>
      <c r="BA1918" s="34" t="s">
        <v>60</v>
      </c>
      <c r="BB1918" s="34">
        <v>300</v>
      </c>
      <c r="BC1918" s="34" t="s">
        <v>60</v>
      </c>
      <c r="BD1918" s="34" t="s">
        <v>60</v>
      </c>
      <c r="BE1918" s="34" t="s">
        <v>60</v>
      </c>
      <c r="BF1918" s="34" t="str">
        <f>IFERROR(VLOOKUP(Data_Power_app[[#This Row],[PRO ODER]],'Result'!H:J,3,0),"")</f>
        <v>LAMINATION 5</v>
      </c>
      <c r="BG1918" s="11"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2051</v>
      </c>
      <c r="B1919" s="34" t="s">
        <v>3344</v>
      </c>
      <c r="C1919" s="34" t="s">
        <v>3345</v>
      </c>
      <c r="D1919" s="34" t="s">
        <v>93</v>
      </c>
      <c r="E1919" s="34" t="s">
        <v>94</v>
      </c>
      <c r="F1919" s="34" t="s">
        <v>59</v>
      </c>
      <c r="G1919" s="34">
        <v>756</v>
      </c>
      <c r="H1919" s="4">
        <v>45818</v>
      </c>
      <c r="I1919" s="4">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v>45829.153425925928</v>
      </c>
      <c r="AB1919" s="4" t="s">
        <v>60</v>
      </c>
      <c r="AC1919" s="4">
        <v>45829</v>
      </c>
      <c r="AD1919" s="4">
        <v>45831</v>
      </c>
      <c r="AE1919" s="4">
        <v>45836</v>
      </c>
      <c r="AF1919" s="4"/>
      <c r="AG1919" s="34" t="s">
        <v>62</v>
      </c>
      <c r="AH1919" s="34" t="s">
        <v>562</v>
      </c>
      <c r="AI1919" s="34" t="s">
        <v>667</v>
      </c>
      <c r="AJ1919" s="34" t="s">
        <v>563</v>
      </c>
      <c r="AK1919" s="34" t="s">
        <v>65</v>
      </c>
      <c r="AL1919" s="34" t="s">
        <v>564</v>
      </c>
      <c r="AM1919" s="34" t="s">
        <v>565</v>
      </c>
      <c r="AN1919" s="34">
        <v>29.171479999999999</v>
      </c>
      <c r="AO1919" s="34" t="s">
        <v>68</v>
      </c>
      <c r="AP1919" s="34"/>
      <c r="AQ1919" s="34"/>
      <c r="AR1919" s="34" t="s">
        <v>68</v>
      </c>
      <c r="AS1919" s="34"/>
      <c r="AT1919" s="34"/>
      <c r="AU1919" s="34" t="s">
        <v>426</v>
      </c>
      <c r="AV1919" s="34" t="s">
        <v>427</v>
      </c>
      <c r="AW1919" s="34">
        <v>54.228459999999998</v>
      </c>
      <c r="AX1919" s="34" t="s">
        <v>668</v>
      </c>
      <c r="AY1919" s="34" t="s">
        <v>669</v>
      </c>
      <c r="AZ1919" s="3">
        <v>756</v>
      </c>
      <c r="BA1919" s="34" t="s">
        <v>60</v>
      </c>
      <c r="BB1919" s="34">
        <v>756</v>
      </c>
      <c r="BC1919" s="34" t="s">
        <v>60</v>
      </c>
      <c r="BD1919" s="34" t="s">
        <v>60</v>
      </c>
      <c r="BE1919" s="34" t="s">
        <v>60</v>
      </c>
      <c r="BF1919" s="34" t="str">
        <f>IFERROR(VLOOKUP(Data_Power_app[[#This Row],[PRO ODER]],'Result'!H:J,3,0),"")</f>
        <v>LAMINATION 5</v>
      </c>
      <c r="BG1919" s="11"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t="str">
        <f>IFERROR(VLOOKUP(Data_Power_app[[#This Row],[PRO ODER]]&amp;"LEAN_IN",'Real Time'!A:D,4,0),"")</f>
        <v>LEANLINE1_2</v>
      </c>
      <c r="BL1919" s="34"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2052</v>
      </c>
      <c r="B1920" s="34" t="s">
        <v>3346</v>
      </c>
      <c r="C1920" s="34" t="s">
        <v>3347</v>
      </c>
      <c r="D1920" s="34" t="s">
        <v>93</v>
      </c>
      <c r="E1920" s="34" t="s">
        <v>94</v>
      </c>
      <c r="F1920" s="34" t="s">
        <v>59</v>
      </c>
      <c r="G1920" s="34">
        <v>1092</v>
      </c>
      <c r="H1920" s="4">
        <v>45818</v>
      </c>
      <c r="I1920" s="4">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v>45829.153182870374</v>
      </c>
      <c r="AB1920" s="4" t="s">
        <v>60</v>
      </c>
      <c r="AC1920" s="4">
        <v>45829</v>
      </c>
      <c r="AD1920" s="4">
        <v>45831</v>
      </c>
      <c r="AE1920" s="4">
        <v>45836</v>
      </c>
      <c r="AF1920" s="4"/>
      <c r="AG1920" s="34" t="s">
        <v>62</v>
      </c>
      <c r="AH1920" s="34" t="s">
        <v>562</v>
      </c>
      <c r="AI1920" s="34" t="s">
        <v>667</v>
      </c>
      <c r="AJ1920" s="34" t="s">
        <v>563</v>
      </c>
      <c r="AK1920" s="34" t="s">
        <v>65</v>
      </c>
      <c r="AL1920" s="34" t="s">
        <v>564</v>
      </c>
      <c r="AM1920" s="34" t="s">
        <v>565</v>
      </c>
      <c r="AN1920" s="34">
        <v>42.768149999999999</v>
      </c>
      <c r="AO1920" s="34" t="s">
        <v>68</v>
      </c>
      <c r="AP1920" s="34"/>
      <c r="AQ1920" s="34"/>
      <c r="AR1920" s="34" t="s">
        <v>68</v>
      </c>
      <c r="AS1920" s="34"/>
      <c r="AT1920" s="34"/>
      <c r="AU1920" s="34" t="s">
        <v>426</v>
      </c>
      <c r="AV1920" s="34" t="s">
        <v>427</v>
      </c>
      <c r="AW1920" s="34">
        <v>79.503079999999997</v>
      </c>
      <c r="AX1920" s="34" t="s">
        <v>668</v>
      </c>
      <c r="AY1920" s="34" t="s">
        <v>669</v>
      </c>
      <c r="AZ1920" s="3">
        <v>1092</v>
      </c>
      <c r="BA1920" s="34" t="s">
        <v>60</v>
      </c>
      <c r="BB1920" s="34">
        <v>1092</v>
      </c>
      <c r="BC1920" s="34" t="s">
        <v>60</v>
      </c>
      <c r="BD1920" s="34" t="s">
        <v>60</v>
      </c>
      <c r="BE1920" s="34" t="s">
        <v>60</v>
      </c>
      <c r="BF1920" s="34" t="str">
        <f>IFERROR(VLOOKUP(Data_Power_app[[#This Row],[PRO ODER]],'Result'!H:J,3,0),"")</f>
        <v>LAMINATION 5</v>
      </c>
      <c r="BG1920" s="11"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t="str">
        <f>IFERROR(VLOOKUP(Data_Power_app[[#This Row],[PRO ODER]]&amp;"LEAN_IN",'Real Time'!A:D,4,0),"")</f>
        <v>LEANLINE1_2</v>
      </c>
      <c r="BL1920" s="34"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2053</v>
      </c>
      <c r="B1921" s="34" t="s">
        <v>4495</v>
      </c>
      <c r="C1921" s="34" t="s">
        <v>4496</v>
      </c>
      <c r="D1921" s="34" t="s">
        <v>93</v>
      </c>
      <c r="E1921" s="34" t="s">
        <v>277</v>
      </c>
      <c r="F1921" s="34" t="s">
        <v>59</v>
      </c>
      <c r="G1921" s="34">
        <v>1800</v>
      </c>
      <c r="H1921" s="4">
        <v>45820</v>
      </c>
      <c r="I1921" s="4">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4" t="s">
        <v>828</v>
      </c>
      <c r="AH1921" s="34" t="s">
        <v>96</v>
      </c>
      <c r="AI1921" s="34" t="s">
        <v>4497</v>
      </c>
      <c r="AJ1921" s="34" t="s">
        <v>97</v>
      </c>
      <c r="AK1921" s="34" t="s">
        <v>98</v>
      </c>
      <c r="AL1921" s="34" t="s">
        <v>99</v>
      </c>
      <c r="AM1921" s="34" t="s">
        <v>100</v>
      </c>
      <c r="AN1921" s="34">
        <v>39.358739999999997</v>
      </c>
      <c r="AO1921" s="34" t="s">
        <v>68</v>
      </c>
      <c r="AP1921" s="34"/>
      <c r="AQ1921" s="34"/>
      <c r="AR1921" s="34" t="s">
        <v>68</v>
      </c>
      <c r="AS1921" s="34"/>
      <c r="AT1921" s="34"/>
      <c r="AU1921" s="34" t="s">
        <v>411</v>
      </c>
      <c r="AV1921" s="34" t="s">
        <v>412</v>
      </c>
      <c r="AW1921" s="34">
        <v>146.33868000000001</v>
      </c>
      <c r="AX1921" s="34" t="s">
        <v>526</v>
      </c>
      <c r="AY1921" s="34" t="s">
        <v>527</v>
      </c>
      <c r="AZ1921" s="3">
        <v>1800</v>
      </c>
      <c r="BA1921" s="34" t="s">
        <v>60</v>
      </c>
      <c r="BB1921" s="34">
        <v>0</v>
      </c>
      <c r="BC1921" s="34" t="s">
        <v>60</v>
      </c>
      <c r="BD1921" s="34" t="s">
        <v>60</v>
      </c>
      <c r="BE1921" s="34" t="s">
        <v>60</v>
      </c>
      <c r="BF1921" s="34" t="str">
        <f>IFERROR(VLOOKUP(Data_Power_app[[#This Row],[PRO ODER]],'Result'!H:J,3,0),"")</f>
        <v>LAMINATION 5</v>
      </c>
      <c r="BG1921" s="11" t="str">
        <f>IFERROR(VLOOKUP(Data_Power_app[[#This Row],[PRO ODER]]&amp;"LAM",'Real Time'!A:E,4,0),"")</f>
        <v>ML-05</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t="str">
        <f>IFERROR(VLOOKUP(Data_Power_app[[#This Row],[PRO ODER]]&amp;"LEAN_IN",'Real Time'!A:D,4,0),"")</f>
        <v>LEANLINE1_2</v>
      </c>
      <c r="BL1921" s="34"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2054</v>
      </c>
      <c r="B1922" s="34" t="s">
        <v>3264</v>
      </c>
      <c r="C1922" s="34" t="s">
        <v>3265</v>
      </c>
      <c r="D1922" s="34" t="s">
        <v>93</v>
      </c>
      <c r="E1922" s="34" t="s">
        <v>94</v>
      </c>
      <c r="F1922" s="34" t="s">
        <v>59</v>
      </c>
      <c r="G1922" s="34">
        <v>600</v>
      </c>
      <c r="H1922" s="4">
        <v>45818</v>
      </c>
      <c r="I1922" s="4">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v>45829.191643518519</v>
      </c>
      <c r="AB1922" s="4" t="s">
        <v>60</v>
      </c>
      <c r="AC1922" s="4">
        <v>45828</v>
      </c>
      <c r="AD1922" s="4">
        <v>45832</v>
      </c>
      <c r="AE1922" s="4">
        <v>45836</v>
      </c>
      <c r="AF1922" s="4"/>
      <c r="AG1922" s="34" t="s">
        <v>62</v>
      </c>
      <c r="AH1922" s="34" t="s">
        <v>562</v>
      </c>
      <c r="AI1922" s="34" t="s">
        <v>2153</v>
      </c>
      <c r="AJ1922" s="34" t="s">
        <v>563</v>
      </c>
      <c r="AK1922" s="34" t="s">
        <v>98</v>
      </c>
      <c r="AL1922" s="34" t="s">
        <v>564</v>
      </c>
      <c r="AM1922" s="34" t="s">
        <v>565</v>
      </c>
      <c r="AN1922" s="34">
        <v>27.641580000000001</v>
      </c>
      <c r="AO1922" s="34" t="s">
        <v>68</v>
      </c>
      <c r="AP1922" s="34"/>
      <c r="AQ1922" s="34"/>
      <c r="AR1922" s="34" t="s">
        <v>68</v>
      </c>
      <c r="AS1922" s="34"/>
      <c r="AT1922" s="34"/>
      <c r="AU1922" s="34" t="s">
        <v>411</v>
      </c>
      <c r="AV1922" s="34" t="s">
        <v>412</v>
      </c>
      <c r="AW1922" s="34">
        <v>51.386450000000004</v>
      </c>
      <c r="AX1922" s="34" t="s">
        <v>1222</v>
      </c>
      <c r="AY1922" s="34" t="s">
        <v>1223</v>
      </c>
      <c r="AZ1922" s="3">
        <v>600</v>
      </c>
      <c r="BA1922" s="34" t="s">
        <v>60</v>
      </c>
      <c r="BB1922" s="34">
        <v>600</v>
      </c>
      <c r="BC1922" s="34" t="s">
        <v>60</v>
      </c>
      <c r="BD1922" s="34" t="s">
        <v>60</v>
      </c>
      <c r="BE1922" s="34" t="s">
        <v>60</v>
      </c>
      <c r="BF1922" s="34" t="str">
        <f>IFERROR(VLOOKUP(Data_Power_app[[#This Row],[PRO ODER]],'Result'!H:J,3,0),"")</f>
        <v>LAMINATION 5</v>
      </c>
      <c r="BG1922" s="11"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4" t="str">
        <f>IFERROR(VLOOKUP(Data_Power_app[[#This Row],[PRO ODER]],'Xuất-Delay-SLT'!B:C,2,0),"")</f>
        <v/>
      </c>
      <c r="BJ1922" s="34" t="str">
        <f>IFERROR(VLOOKUP(Data_Power_app[[#This Row],[PRO ODER]],'Plan Lean DC'!A:C,3,0),"")</f>
        <v/>
      </c>
      <c r="BK1922" s="34" t="str">
        <f>IFERROR(VLOOKUP(Data_Power_app[[#This Row],[PRO ODER]]&amp;"LEAN_IN",'Real Time'!A:D,4,0),"")</f>
        <v>LEANLINE1_2</v>
      </c>
      <c r="BL1922" s="34"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2055</v>
      </c>
      <c r="B1923" s="34" t="s">
        <v>3266</v>
      </c>
      <c r="C1923" s="34" t="s">
        <v>3267</v>
      </c>
      <c r="D1923" s="34" t="s">
        <v>93</v>
      </c>
      <c r="E1923" s="34" t="s">
        <v>94</v>
      </c>
      <c r="F1923" s="34" t="s">
        <v>59</v>
      </c>
      <c r="G1923" s="34">
        <v>300</v>
      </c>
      <c r="H1923" s="4">
        <v>45818</v>
      </c>
      <c r="I1923" s="4">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4" t="s">
        <v>828</v>
      </c>
      <c r="AH1923" s="34" t="s">
        <v>562</v>
      </c>
      <c r="AI1923" s="34" t="s">
        <v>2153</v>
      </c>
      <c r="AJ1923" s="34" t="s">
        <v>563</v>
      </c>
      <c r="AK1923" s="34" t="s">
        <v>98</v>
      </c>
      <c r="AL1923" s="34" t="s">
        <v>564</v>
      </c>
      <c r="AM1923" s="34" t="s">
        <v>565</v>
      </c>
      <c r="AN1923" s="34">
        <v>13.75529</v>
      </c>
      <c r="AO1923" s="34" t="s">
        <v>68</v>
      </c>
      <c r="AP1923" s="34"/>
      <c r="AQ1923" s="34"/>
      <c r="AR1923" s="34" t="s">
        <v>68</v>
      </c>
      <c r="AS1923" s="34"/>
      <c r="AT1923" s="34"/>
      <c r="AU1923" s="34" t="s">
        <v>411</v>
      </c>
      <c r="AV1923" s="34" t="s">
        <v>412</v>
      </c>
      <c r="AW1923" s="34">
        <v>25.57132</v>
      </c>
      <c r="AX1923" s="34" t="s">
        <v>1222</v>
      </c>
      <c r="AY1923" s="34" t="s">
        <v>1223</v>
      </c>
      <c r="AZ1923" s="3">
        <v>300</v>
      </c>
      <c r="BA1923" s="34" t="s">
        <v>60</v>
      </c>
      <c r="BB1923" s="34">
        <v>0</v>
      </c>
      <c r="BC1923" s="34" t="s">
        <v>60</v>
      </c>
      <c r="BD1923" s="34" t="s">
        <v>60</v>
      </c>
      <c r="BE1923" s="34" t="s">
        <v>60</v>
      </c>
      <c r="BF1923" s="34" t="str">
        <f>IFERROR(VLOOKUP(Data_Power_app[[#This Row],[PRO ODER]],'Result'!H:J,3,0),"")</f>
        <v>LAMINATION 5</v>
      </c>
      <c r="BG1923" s="11" t="str">
        <f>IFERROR(VLOOKUP(Data_Power_app[[#This Row],[PRO ODER]]&amp;"LAM",'Real Time'!A:E,4,0),"")</f>
        <v>ML-04</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4" t="str">
        <f>IFERROR(VLOOKUP(Data_Power_app[[#This Row],[PRO ODER]],'Xuất-Delay-SLT'!B:C,2,0),"")</f>
        <v/>
      </c>
      <c r="BJ1923" s="34" t="str">
        <f>IFERROR(VLOOKUP(Data_Power_app[[#This Row],[PRO ODER]],'Plan Lean DC'!A:C,3,0),"")</f>
        <v/>
      </c>
      <c r="BK1923" s="34" t="str">
        <f>IFERROR(VLOOKUP(Data_Power_app[[#This Row],[PRO ODER]]&amp;"LEAN_IN",'Real Time'!A:D,4,0),"")</f>
        <v>LEANLINE1_2</v>
      </c>
      <c r="BL1923" s="34"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2056</v>
      </c>
      <c r="B1924" s="34" t="s">
        <v>3268</v>
      </c>
      <c r="C1924" s="34" t="s">
        <v>3269</v>
      </c>
      <c r="D1924" s="34" t="s">
        <v>93</v>
      </c>
      <c r="E1924" s="34" t="s">
        <v>94</v>
      </c>
      <c r="F1924" s="34" t="s">
        <v>59</v>
      </c>
      <c r="G1924" s="34">
        <v>300</v>
      </c>
      <c r="H1924" s="4">
        <v>45818</v>
      </c>
      <c r="I1924" s="4">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v>45831</v>
      </c>
      <c r="AG1924" s="34" t="s">
        <v>828</v>
      </c>
      <c r="AH1924" s="34" t="s">
        <v>562</v>
      </c>
      <c r="AI1924" s="34" t="s">
        <v>653</v>
      </c>
      <c r="AJ1924" s="34" t="s">
        <v>563</v>
      </c>
      <c r="AK1924" s="34" t="s">
        <v>98</v>
      </c>
      <c r="AL1924" s="34" t="s">
        <v>564</v>
      </c>
      <c r="AM1924" s="34" t="s">
        <v>565</v>
      </c>
      <c r="AN1924" s="34">
        <v>14.13781</v>
      </c>
      <c r="AO1924" s="34" t="s">
        <v>68</v>
      </c>
      <c r="AP1924" s="34"/>
      <c r="AQ1924" s="34"/>
      <c r="AR1924" s="34" t="s">
        <v>68</v>
      </c>
      <c r="AS1924" s="34"/>
      <c r="AT1924" s="34"/>
      <c r="AU1924" s="34" t="s">
        <v>411</v>
      </c>
      <c r="AV1924" s="34" t="s">
        <v>412</v>
      </c>
      <c r="AW1924" s="34">
        <v>26.282579999999999</v>
      </c>
      <c r="AX1924" s="34" t="s">
        <v>526</v>
      </c>
      <c r="AY1924" s="34" t="s">
        <v>527</v>
      </c>
      <c r="AZ1924" s="3">
        <v>300</v>
      </c>
      <c r="BA1924" s="34" t="s">
        <v>60</v>
      </c>
      <c r="BB1924" s="34">
        <v>300</v>
      </c>
      <c r="BC1924" s="34" t="s">
        <v>60</v>
      </c>
      <c r="BD1924" s="34" t="s">
        <v>60</v>
      </c>
      <c r="BE1924" s="34" t="s">
        <v>60</v>
      </c>
      <c r="BF1924" s="34" t="str">
        <f>IFERROR(VLOOKUP(Data_Power_app[[#This Row],[PRO ODER]],'Result'!H:J,3,0),"")</f>
        <v>LAMINATION 5</v>
      </c>
      <c r="BG1924" s="11"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c r="BJ1924" s="34" t="str">
        <f>IFERROR(VLOOKUP(Data_Power_app[[#This Row],[PRO ODER]],'Plan Lean DC'!A:C,3,0),"")</f>
        <v/>
      </c>
      <c r="BK1924" s="34" t="str">
        <f>IFERROR(VLOOKUP(Data_Power_app[[#This Row],[PRO ODER]]&amp;"LEAN_IN",'Real Time'!A:D,4,0),"")</f>
        <v>LEANLINE1_2</v>
      </c>
      <c r="BL1924" s="34"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2057</v>
      </c>
      <c r="B1925" s="34" t="s">
        <v>3270</v>
      </c>
      <c r="C1925" s="34" t="s">
        <v>3271</v>
      </c>
      <c r="D1925" s="34" t="s">
        <v>93</v>
      </c>
      <c r="E1925" s="34" t="s">
        <v>94</v>
      </c>
      <c r="F1925" s="34" t="s">
        <v>59</v>
      </c>
      <c r="G1925" s="34">
        <v>600</v>
      </c>
      <c r="H1925" s="4">
        <v>45818</v>
      </c>
      <c r="I1925" s="4">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4" t="s">
        <v>287</v>
      </c>
      <c r="AH1925" s="34" t="s">
        <v>562</v>
      </c>
      <c r="AI1925" s="34" t="s">
        <v>654</v>
      </c>
      <c r="AJ1925" s="34" t="s">
        <v>563</v>
      </c>
      <c r="AK1925" s="34" t="s">
        <v>98</v>
      </c>
      <c r="AL1925" s="34" t="s">
        <v>564</v>
      </c>
      <c r="AM1925" s="34" t="s">
        <v>565</v>
      </c>
      <c r="AN1925" s="34">
        <v>28.31307</v>
      </c>
      <c r="AO1925" s="34" t="s">
        <v>68</v>
      </c>
      <c r="AP1925" s="34"/>
      <c r="AQ1925" s="34"/>
      <c r="AR1925" s="34" t="s">
        <v>68</v>
      </c>
      <c r="AS1925" s="34"/>
      <c r="AT1925" s="34"/>
      <c r="AU1925" s="34" t="s">
        <v>411</v>
      </c>
      <c r="AV1925" s="34" t="s">
        <v>412</v>
      </c>
      <c r="AW1925" s="34">
        <v>52.634689999999999</v>
      </c>
      <c r="AX1925" s="34" t="s">
        <v>655</v>
      </c>
      <c r="AY1925" s="34" t="s">
        <v>656</v>
      </c>
      <c r="AZ1925" s="3">
        <v>600</v>
      </c>
      <c r="BA1925" s="34" t="s">
        <v>60</v>
      </c>
      <c r="BB1925" s="34">
        <v>600</v>
      </c>
      <c r="BC1925" s="34" t="s">
        <v>60</v>
      </c>
      <c r="BD1925" s="34" t="s">
        <v>60</v>
      </c>
      <c r="BE1925" s="34" t="s">
        <v>60</v>
      </c>
      <c r="BF1925" s="34" t="str">
        <f>IFERROR(VLOOKUP(Data_Power_app[[#This Row],[PRO ODER]],'Result'!H:J,3,0),"")</f>
        <v>LAMINATION 5</v>
      </c>
      <c r="BG1925" s="11"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2058</v>
      </c>
      <c r="B1926" s="34" t="s">
        <v>3274</v>
      </c>
      <c r="C1926" s="34" t="s">
        <v>3275</v>
      </c>
      <c r="D1926" s="34" t="s">
        <v>93</v>
      </c>
      <c r="E1926" s="34" t="s">
        <v>94</v>
      </c>
      <c r="F1926" s="34" t="s">
        <v>59</v>
      </c>
      <c r="G1926" s="34">
        <v>600</v>
      </c>
      <c r="H1926" s="4">
        <v>45818</v>
      </c>
      <c r="I1926" s="4">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4" t="s">
        <v>828</v>
      </c>
      <c r="AH1926" s="34" t="s">
        <v>562</v>
      </c>
      <c r="AI1926" s="34" t="s">
        <v>654</v>
      </c>
      <c r="AJ1926" s="34" t="s">
        <v>563</v>
      </c>
      <c r="AK1926" s="34" t="s">
        <v>98</v>
      </c>
      <c r="AL1926" s="34" t="s">
        <v>564</v>
      </c>
      <c r="AM1926" s="34" t="s">
        <v>565</v>
      </c>
      <c r="AN1926" s="34">
        <v>27.698989999999998</v>
      </c>
      <c r="AO1926" s="34" t="s">
        <v>68</v>
      </c>
      <c r="AP1926" s="34"/>
      <c r="AQ1926" s="34"/>
      <c r="AR1926" s="34" t="s">
        <v>68</v>
      </c>
      <c r="AS1926" s="34"/>
      <c r="AT1926" s="34"/>
      <c r="AU1926" s="34" t="s">
        <v>411</v>
      </c>
      <c r="AV1926" s="34" t="s">
        <v>412</v>
      </c>
      <c r="AW1926" s="34">
        <v>51.492809999999999</v>
      </c>
      <c r="AX1926" s="34" t="s">
        <v>655</v>
      </c>
      <c r="AY1926" s="34" t="s">
        <v>656</v>
      </c>
      <c r="AZ1926" s="3">
        <v>600</v>
      </c>
      <c r="BA1926" s="34" t="s">
        <v>60</v>
      </c>
      <c r="BB1926" s="34">
        <v>0</v>
      </c>
      <c r="BC1926" s="34" t="s">
        <v>60</v>
      </c>
      <c r="BD1926" s="34" t="s">
        <v>60</v>
      </c>
      <c r="BE1926" s="34" t="s">
        <v>60</v>
      </c>
      <c r="BF1926" s="34" t="str">
        <f>IFERROR(VLOOKUP(Data_Power_app[[#This Row],[PRO ODER]],'Result'!H:J,3,0),"")</f>
        <v>LAMINATION 5</v>
      </c>
      <c r="BG1926" s="11"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c r="BJ1926" s="34" t="str">
        <f>IFERROR(VLOOKUP(Data_Power_app[[#This Row],[PRO ODER]],'Plan Lean DC'!A:C,3,0),"")</f>
        <v/>
      </c>
      <c r="BK1926" s="34" t="str">
        <f>IFERROR(VLOOKUP(Data_Power_app[[#This Row],[PRO ODER]]&amp;"LEAN_IN",'Real Time'!A:D,4,0),"")</f>
        <v>LEANLINE1_2</v>
      </c>
      <c r="BL1926" s="34"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2059</v>
      </c>
      <c r="B1927" s="34" t="s">
        <v>3278</v>
      </c>
      <c r="C1927" s="34" t="s">
        <v>3279</v>
      </c>
      <c r="D1927" s="34" t="s">
        <v>93</v>
      </c>
      <c r="E1927" s="34" t="s">
        <v>94</v>
      </c>
      <c r="F1927" s="34" t="s">
        <v>59</v>
      </c>
      <c r="G1927" s="34">
        <v>600</v>
      </c>
      <c r="H1927" s="4">
        <v>45819</v>
      </c>
      <c r="I1927" s="4">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4" t="s">
        <v>62</v>
      </c>
      <c r="AH1927" s="34" t="s">
        <v>562</v>
      </c>
      <c r="AI1927" s="34" t="s">
        <v>658</v>
      </c>
      <c r="AJ1927" s="34" t="s">
        <v>563</v>
      </c>
      <c r="AK1927" s="34" t="s">
        <v>98</v>
      </c>
      <c r="AL1927" s="34" t="s">
        <v>564</v>
      </c>
      <c r="AM1927" s="34" t="s">
        <v>565</v>
      </c>
      <c r="AN1927" s="34">
        <v>27.641089999999998</v>
      </c>
      <c r="AO1927" s="34" t="s">
        <v>68</v>
      </c>
      <c r="AP1927" s="34"/>
      <c r="AQ1927" s="34"/>
      <c r="AR1927" s="34" t="s">
        <v>68</v>
      </c>
      <c r="AS1927" s="34"/>
      <c r="AT1927" s="34"/>
      <c r="AU1927" s="34" t="s">
        <v>411</v>
      </c>
      <c r="AV1927" s="34" t="s">
        <v>412</v>
      </c>
      <c r="AW1927" s="34">
        <v>51.385350000000003</v>
      </c>
      <c r="AX1927" s="34" t="s">
        <v>659</v>
      </c>
      <c r="AY1927" s="34" t="s">
        <v>660</v>
      </c>
      <c r="AZ1927" s="3">
        <v>600</v>
      </c>
      <c r="BA1927" s="34" t="s">
        <v>60</v>
      </c>
      <c r="BB1927" s="34">
        <v>600</v>
      </c>
      <c r="BC1927" s="34" t="s">
        <v>60</v>
      </c>
      <c r="BD1927" s="34" t="s">
        <v>60</v>
      </c>
      <c r="BE1927" s="34" t="s">
        <v>60</v>
      </c>
      <c r="BF1927" s="34" t="str">
        <f>IFERROR(VLOOKUP(Data_Power_app[[#This Row],[PRO ODER]],'Result'!H:J,3,0),"")</f>
        <v>LAMINATION 5</v>
      </c>
      <c r="BG1927" s="11"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2060</v>
      </c>
      <c r="B1928" s="34" t="s">
        <v>3280</v>
      </c>
      <c r="C1928" s="34" t="s">
        <v>3281</v>
      </c>
      <c r="D1928" s="34" t="s">
        <v>93</v>
      </c>
      <c r="E1928" s="34" t="s">
        <v>94</v>
      </c>
      <c r="F1928" s="34" t="s">
        <v>59</v>
      </c>
      <c r="G1928" s="34">
        <v>600</v>
      </c>
      <c r="H1928" s="4">
        <v>45819</v>
      </c>
      <c r="I1928" s="4">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4" t="s">
        <v>828</v>
      </c>
      <c r="AH1928" s="34" t="s">
        <v>562</v>
      </c>
      <c r="AI1928" s="34" t="s">
        <v>657</v>
      </c>
      <c r="AJ1928" s="34" t="s">
        <v>563</v>
      </c>
      <c r="AK1928" s="34" t="s">
        <v>98</v>
      </c>
      <c r="AL1928" s="34" t="s">
        <v>564</v>
      </c>
      <c r="AM1928" s="34" t="s">
        <v>565</v>
      </c>
      <c r="AN1928" s="34">
        <v>27.878060000000001</v>
      </c>
      <c r="AO1928" s="34" t="s">
        <v>68</v>
      </c>
      <c r="AP1928" s="34"/>
      <c r="AQ1928" s="34"/>
      <c r="AR1928" s="34" t="s">
        <v>68</v>
      </c>
      <c r="AS1928" s="34"/>
      <c r="AT1928" s="34"/>
      <c r="AU1928" s="34" t="s">
        <v>411</v>
      </c>
      <c r="AV1928" s="34" t="s">
        <v>412</v>
      </c>
      <c r="AW1928" s="34">
        <v>51.825989999999997</v>
      </c>
      <c r="AX1928" s="34" t="s">
        <v>580</v>
      </c>
      <c r="AY1928" s="34" t="s">
        <v>581</v>
      </c>
      <c r="AZ1928" s="3">
        <v>600</v>
      </c>
      <c r="BA1928" s="34" t="s">
        <v>60</v>
      </c>
      <c r="BB1928" s="34">
        <v>0</v>
      </c>
      <c r="BC1928" s="34" t="s">
        <v>60</v>
      </c>
      <c r="BD1928" s="34" t="s">
        <v>60</v>
      </c>
      <c r="BE1928" s="34" t="s">
        <v>60</v>
      </c>
      <c r="BF1928" s="34" t="str">
        <f>IFERROR(VLOOKUP(Data_Power_app[[#This Row],[PRO ODER]],'Result'!H:J,3,0),"")</f>
        <v>LAMINATION 5</v>
      </c>
      <c r="BG1928" s="11"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2061</v>
      </c>
      <c r="B1929" s="34" t="s">
        <v>3284</v>
      </c>
      <c r="C1929" s="34" t="s">
        <v>3285</v>
      </c>
      <c r="D1929" s="34" t="s">
        <v>93</v>
      </c>
      <c r="E1929" s="34" t="s">
        <v>94</v>
      </c>
      <c r="F1929" s="34" t="s">
        <v>59</v>
      </c>
      <c r="G1929" s="34">
        <v>900</v>
      </c>
      <c r="H1929" s="4">
        <v>45819</v>
      </c>
      <c r="I1929" s="4">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v>45829.115798611114</v>
      </c>
      <c r="AB1929" s="4" t="s">
        <v>60</v>
      </c>
      <c r="AC1929" s="4">
        <v>45828</v>
      </c>
      <c r="AD1929" s="4">
        <v>45832</v>
      </c>
      <c r="AE1929" s="4">
        <v>45836</v>
      </c>
      <c r="AF1929" s="4"/>
      <c r="AG1929" s="34" t="s">
        <v>62</v>
      </c>
      <c r="AH1929" s="34" t="s">
        <v>562</v>
      </c>
      <c r="AI1929" s="34" t="s">
        <v>661</v>
      </c>
      <c r="AJ1929" s="34" t="s">
        <v>563</v>
      </c>
      <c r="AK1929" s="34" t="s">
        <v>98</v>
      </c>
      <c r="AL1929" s="34" t="s">
        <v>564</v>
      </c>
      <c r="AM1929" s="34" t="s">
        <v>565</v>
      </c>
      <c r="AN1929" s="34">
        <v>41.588569999999997</v>
      </c>
      <c r="AO1929" s="34" t="s">
        <v>68</v>
      </c>
      <c r="AP1929" s="34"/>
      <c r="AQ1929" s="34"/>
      <c r="AR1929" s="34" t="s">
        <v>68</v>
      </c>
      <c r="AS1929" s="34"/>
      <c r="AT1929" s="34"/>
      <c r="AU1929" s="34" t="s">
        <v>411</v>
      </c>
      <c r="AV1929" s="34" t="s">
        <v>412</v>
      </c>
      <c r="AW1929" s="34">
        <v>77.314679999999996</v>
      </c>
      <c r="AX1929" s="34" t="s">
        <v>662</v>
      </c>
      <c r="AY1929" s="34" t="s">
        <v>663</v>
      </c>
      <c r="AZ1929" s="3">
        <v>900</v>
      </c>
      <c r="BA1929" s="34" t="s">
        <v>60</v>
      </c>
      <c r="BB1929" s="34">
        <v>900</v>
      </c>
      <c r="BC1929" s="34" t="s">
        <v>60</v>
      </c>
      <c r="BD1929" s="34" t="s">
        <v>60</v>
      </c>
      <c r="BE1929" s="34" t="s">
        <v>60</v>
      </c>
      <c r="BF1929" s="34" t="str">
        <f>IFERROR(VLOOKUP(Data_Power_app[[#This Row],[PRO ODER]],'Result'!H:J,3,0),"")</f>
        <v>LAMINATION 5</v>
      </c>
      <c r="BG1929" s="11"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c r="BJ1929" s="34" t="str">
        <f>IFERROR(VLOOKUP(Data_Power_app[[#This Row],[PRO ODER]],'Plan Lean DC'!A:C,3,0),"")</f>
        <v/>
      </c>
      <c r="BK1929" s="34" t="str">
        <f>IFERROR(VLOOKUP(Data_Power_app[[#This Row],[PRO ODER]]&amp;"LEAN_IN",'Real Time'!A:D,4,0),"")</f>
        <v>LEANLINE1_2</v>
      </c>
      <c r="BL1929" s="34"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2062</v>
      </c>
      <c r="B1930" s="34" t="s">
        <v>3286</v>
      </c>
      <c r="C1930" s="34" t="s">
        <v>3287</v>
      </c>
      <c r="D1930" s="34" t="s">
        <v>93</v>
      </c>
      <c r="E1930" s="34" t="s">
        <v>94</v>
      </c>
      <c r="F1930" s="34" t="s">
        <v>59</v>
      </c>
      <c r="G1930" s="34">
        <v>300</v>
      </c>
      <c r="H1930" s="4">
        <v>45819</v>
      </c>
      <c r="I1930" s="4">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v>45831</v>
      </c>
      <c r="AG1930" s="34" t="s">
        <v>828</v>
      </c>
      <c r="AH1930" s="34" t="s">
        <v>562</v>
      </c>
      <c r="AI1930" s="34" t="s">
        <v>661</v>
      </c>
      <c r="AJ1930" s="34" t="s">
        <v>563</v>
      </c>
      <c r="AK1930" s="34" t="s">
        <v>98</v>
      </c>
      <c r="AL1930" s="34" t="s">
        <v>564</v>
      </c>
      <c r="AM1930" s="34" t="s">
        <v>565</v>
      </c>
      <c r="AN1930" s="34">
        <v>13.79593</v>
      </c>
      <c r="AO1930" s="34" t="s">
        <v>68</v>
      </c>
      <c r="AP1930" s="34"/>
      <c r="AQ1930" s="34"/>
      <c r="AR1930" s="34" t="s">
        <v>68</v>
      </c>
      <c r="AS1930" s="34"/>
      <c r="AT1930" s="34"/>
      <c r="AU1930" s="34" t="s">
        <v>411</v>
      </c>
      <c r="AV1930" s="34" t="s">
        <v>412</v>
      </c>
      <c r="AW1930" s="34">
        <v>25.646840000000001</v>
      </c>
      <c r="AX1930" s="34" t="s">
        <v>662</v>
      </c>
      <c r="AY1930" s="34" t="s">
        <v>663</v>
      </c>
      <c r="AZ1930" s="3">
        <v>300</v>
      </c>
      <c r="BA1930" s="34" t="s">
        <v>60</v>
      </c>
      <c r="BB1930" s="34">
        <v>300</v>
      </c>
      <c r="BC1930" s="34" t="s">
        <v>60</v>
      </c>
      <c r="BD1930" s="34" t="s">
        <v>60</v>
      </c>
      <c r="BE1930" s="34" t="s">
        <v>60</v>
      </c>
      <c r="BF1930" s="34" t="str">
        <f>IFERROR(VLOOKUP(Data_Power_app[[#This Row],[PRO ODER]],'Result'!H:J,3,0),"")</f>
        <v>LAMINATION 5</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c r="BJ1930" s="34" t="str">
        <f>IFERROR(VLOOKUP(Data_Power_app[[#This Row],[PRO ODER]],'Plan Lean DC'!A:C,3,0),"")</f>
        <v/>
      </c>
      <c r="BK1930" s="34" t="str">
        <f>IFERROR(VLOOKUP(Data_Power_app[[#This Row],[PRO ODER]]&amp;"LEAN_IN",'Real Time'!A:D,4,0),"")</f>
        <v>LEANLINE1_2</v>
      </c>
      <c r="BL1930" s="34"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2063</v>
      </c>
      <c r="B1931" s="34" t="s">
        <v>3288</v>
      </c>
      <c r="C1931" s="34" t="s">
        <v>3289</v>
      </c>
      <c r="D1931" s="34" t="s">
        <v>93</v>
      </c>
      <c r="E1931" s="34" t="s">
        <v>94</v>
      </c>
      <c r="F1931" s="34" t="s">
        <v>59</v>
      </c>
      <c r="G1931" s="34">
        <v>528</v>
      </c>
      <c r="H1931" s="4">
        <v>45819</v>
      </c>
      <c r="I1931" s="4">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4" t="s">
        <v>287</v>
      </c>
      <c r="AH1931" s="34" t="s">
        <v>562</v>
      </c>
      <c r="AI1931" s="34" t="s">
        <v>658</v>
      </c>
      <c r="AJ1931" s="34" t="s">
        <v>563</v>
      </c>
      <c r="AK1931" s="34" t="s">
        <v>98</v>
      </c>
      <c r="AL1931" s="34" t="s">
        <v>564</v>
      </c>
      <c r="AM1931" s="34" t="s">
        <v>565</v>
      </c>
      <c r="AN1931" s="34">
        <v>24.002130000000001</v>
      </c>
      <c r="AO1931" s="34" t="s">
        <v>68</v>
      </c>
      <c r="AP1931" s="34"/>
      <c r="AQ1931" s="34"/>
      <c r="AR1931" s="34" t="s">
        <v>68</v>
      </c>
      <c r="AS1931" s="34"/>
      <c r="AT1931" s="34"/>
      <c r="AU1931" s="34" t="s">
        <v>411</v>
      </c>
      <c r="AV1931" s="34" t="s">
        <v>412</v>
      </c>
      <c r="AW1931" s="34">
        <v>44.619439999999997</v>
      </c>
      <c r="AX1931" s="34" t="s">
        <v>659</v>
      </c>
      <c r="AY1931" s="34" t="s">
        <v>660</v>
      </c>
      <c r="AZ1931" s="3">
        <v>528</v>
      </c>
      <c r="BA1931" s="34" t="s">
        <v>60</v>
      </c>
      <c r="BB1931" s="34">
        <v>528</v>
      </c>
      <c r="BC1931" s="34" t="s">
        <v>60</v>
      </c>
      <c r="BD1931" s="34" t="s">
        <v>60</v>
      </c>
      <c r="BE1931" s="34" t="s">
        <v>60</v>
      </c>
      <c r="BF1931" s="34" t="str">
        <f>IFERROR(VLOOKUP(Data_Power_app[[#This Row],[PRO ODER]],'Result'!H:J,3,0),"")</f>
        <v>LAMINATION 5</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2064</v>
      </c>
      <c r="B1932" s="34" t="s">
        <v>3290</v>
      </c>
      <c r="C1932" s="34" t="s">
        <v>3291</v>
      </c>
      <c r="D1932" s="34" t="s">
        <v>93</v>
      </c>
      <c r="E1932" s="34" t="s">
        <v>94</v>
      </c>
      <c r="F1932" s="34" t="s">
        <v>59</v>
      </c>
      <c r="G1932" s="34">
        <v>348</v>
      </c>
      <c r="H1932" s="4">
        <v>45819</v>
      </c>
      <c r="I1932" s="4">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v>45831</v>
      </c>
      <c r="AG1932" s="34" t="s">
        <v>828</v>
      </c>
      <c r="AH1932" s="34" t="s">
        <v>562</v>
      </c>
      <c r="AI1932" s="34" t="s">
        <v>658</v>
      </c>
      <c r="AJ1932" s="34" t="s">
        <v>563</v>
      </c>
      <c r="AK1932" s="34" t="s">
        <v>98</v>
      </c>
      <c r="AL1932" s="34" t="s">
        <v>564</v>
      </c>
      <c r="AM1932" s="34" t="s">
        <v>565</v>
      </c>
      <c r="AN1932" s="34">
        <v>15.99033</v>
      </c>
      <c r="AO1932" s="34" t="s">
        <v>68</v>
      </c>
      <c r="AP1932" s="34"/>
      <c r="AQ1932" s="34"/>
      <c r="AR1932" s="34" t="s">
        <v>68</v>
      </c>
      <c r="AS1932" s="34"/>
      <c r="AT1932" s="34"/>
      <c r="AU1932" s="34" t="s">
        <v>411</v>
      </c>
      <c r="AV1932" s="34" t="s">
        <v>412</v>
      </c>
      <c r="AW1932" s="34">
        <v>29.726179999999999</v>
      </c>
      <c r="AX1932" s="34" t="s">
        <v>659</v>
      </c>
      <c r="AY1932" s="34" t="s">
        <v>660</v>
      </c>
      <c r="AZ1932" s="3">
        <v>348</v>
      </c>
      <c r="BA1932" s="34" t="s">
        <v>60</v>
      </c>
      <c r="BB1932" s="34">
        <v>348</v>
      </c>
      <c r="BC1932" s="34" t="s">
        <v>60</v>
      </c>
      <c r="BD1932" s="34" t="s">
        <v>60</v>
      </c>
      <c r="BE1932" s="34" t="s">
        <v>60</v>
      </c>
      <c r="BF1932" s="34" t="str">
        <f>IFERROR(VLOOKUP(Data_Power_app[[#This Row],[PRO ODER]],'Result'!H:J,3,0),"")</f>
        <v>LAMINATION 5</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c r="BJ1932" s="34" t="str">
        <f>IFERROR(VLOOKUP(Data_Power_app[[#This Row],[PRO ODER]],'Plan Lean DC'!A:C,3,0),"")</f>
        <v/>
      </c>
      <c r="BK1932" s="34" t="str">
        <f>IFERROR(VLOOKUP(Data_Power_app[[#This Row],[PRO ODER]]&amp;"LEAN_IN",'Real Time'!A:D,4,0),"")</f>
        <v>LEANLINE1_2</v>
      </c>
      <c r="BL1932" s="34"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2065</v>
      </c>
      <c r="B1933" s="34" t="s">
        <v>3292</v>
      </c>
      <c r="C1933" s="34" t="s">
        <v>3293</v>
      </c>
      <c r="D1933" s="34" t="s">
        <v>93</v>
      </c>
      <c r="E1933" s="34" t="s">
        <v>94</v>
      </c>
      <c r="F1933" s="34" t="s">
        <v>59</v>
      </c>
      <c r="G1933" s="34">
        <v>432</v>
      </c>
      <c r="H1933" s="4">
        <v>45819</v>
      </c>
      <c r="I1933" s="4">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4" t="s">
        <v>287</v>
      </c>
      <c r="AH1933" s="34" t="s">
        <v>562</v>
      </c>
      <c r="AI1933" s="34" t="s">
        <v>653</v>
      </c>
      <c r="AJ1933" s="34" t="s">
        <v>563</v>
      </c>
      <c r="AK1933" s="34" t="s">
        <v>98</v>
      </c>
      <c r="AL1933" s="34" t="s">
        <v>564</v>
      </c>
      <c r="AM1933" s="34" t="s">
        <v>565</v>
      </c>
      <c r="AN1933" s="34">
        <v>20.00835</v>
      </c>
      <c r="AO1933" s="34" t="s">
        <v>68</v>
      </c>
      <c r="AP1933" s="34"/>
      <c r="AQ1933" s="34"/>
      <c r="AR1933" s="34" t="s">
        <v>68</v>
      </c>
      <c r="AS1933" s="34"/>
      <c r="AT1933" s="34"/>
      <c r="AU1933" s="34" t="s">
        <v>411</v>
      </c>
      <c r="AV1933" s="34" t="s">
        <v>412</v>
      </c>
      <c r="AW1933" s="34">
        <v>37.195889999999999</v>
      </c>
      <c r="AX1933" s="34" t="s">
        <v>526</v>
      </c>
      <c r="AY1933" s="34" t="s">
        <v>527</v>
      </c>
      <c r="AZ1933" s="3">
        <v>432</v>
      </c>
      <c r="BA1933" s="34" t="s">
        <v>60</v>
      </c>
      <c r="BB1933" s="34">
        <v>432</v>
      </c>
      <c r="BC1933" s="34" t="s">
        <v>60</v>
      </c>
      <c r="BD1933" s="34" t="s">
        <v>60</v>
      </c>
      <c r="BE1933" s="34" t="s">
        <v>60</v>
      </c>
      <c r="BF1933" s="34" t="str">
        <f>IFERROR(VLOOKUP(Data_Power_app[[#This Row],[PRO ODER]],'Result'!H:J,3,0),"")</f>
        <v>LAMINATION 5</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2066</v>
      </c>
      <c r="B1934" s="34" t="s">
        <v>3294</v>
      </c>
      <c r="C1934" s="34" t="s">
        <v>3295</v>
      </c>
      <c r="D1934" s="34" t="s">
        <v>93</v>
      </c>
      <c r="E1934" s="34" t="s">
        <v>94</v>
      </c>
      <c r="F1934" s="34" t="s">
        <v>59</v>
      </c>
      <c r="G1934" s="34">
        <v>432</v>
      </c>
      <c r="H1934" s="4">
        <v>45819</v>
      </c>
      <c r="I1934" s="4">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4" t="s">
        <v>287</v>
      </c>
      <c r="AH1934" s="34" t="s">
        <v>562</v>
      </c>
      <c r="AI1934" s="34" t="s">
        <v>653</v>
      </c>
      <c r="AJ1934" s="34" t="s">
        <v>563</v>
      </c>
      <c r="AK1934" s="34" t="s">
        <v>98</v>
      </c>
      <c r="AL1934" s="34" t="s">
        <v>564</v>
      </c>
      <c r="AM1934" s="34" t="s">
        <v>565</v>
      </c>
      <c r="AN1934" s="34">
        <v>19.929400000000001</v>
      </c>
      <c r="AO1934" s="34" t="s">
        <v>68</v>
      </c>
      <c r="AP1934" s="34"/>
      <c r="AQ1934" s="34"/>
      <c r="AR1934" s="34" t="s">
        <v>68</v>
      </c>
      <c r="AS1934" s="34"/>
      <c r="AT1934" s="34"/>
      <c r="AU1934" s="34" t="s">
        <v>411</v>
      </c>
      <c r="AV1934" s="34" t="s">
        <v>412</v>
      </c>
      <c r="AW1934" s="34">
        <v>37.049370000000003</v>
      </c>
      <c r="AX1934" s="34" t="s">
        <v>526</v>
      </c>
      <c r="AY1934" s="34" t="s">
        <v>527</v>
      </c>
      <c r="AZ1934" s="3">
        <v>432</v>
      </c>
      <c r="BA1934" s="34" t="s">
        <v>60</v>
      </c>
      <c r="BB1934" s="34">
        <v>432</v>
      </c>
      <c r="BC1934" s="34" t="s">
        <v>60</v>
      </c>
      <c r="BD1934" s="34" t="s">
        <v>60</v>
      </c>
      <c r="BE1934" s="34" t="s">
        <v>60</v>
      </c>
      <c r="BF1934" s="34" t="str">
        <f>IFERROR(VLOOKUP(Data_Power_app[[#This Row],[PRO ODER]],'Result'!H:J,3,0),"")</f>
        <v>LAMINATION 5</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2067</v>
      </c>
      <c r="B1935" s="34" t="s">
        <v>3296</v>
      </c>
      <c r="C1935" s="34" t="s">
        <v>3297</v>
      </c>
      <c r="D1935" s="34" t="s">
        <v>93</v>
      </c>
      <c r="E1935" s="34" t="s">
        <v>94</v>
      </c>
      <c r="F1935" s="34" t="s">
        <v>59</v>
      </c>
      <c r="G1935" s="34">
        <v>1200</v>
      </c>
      <c r="H1935" s="4">
        <v>45819</v>
      </c>
      <c r="I1935" s="4">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4" t="s">
        <v>828</v>
      </c>
      <c r="AH1935" s="34" t="s">
        <v>562</v>
      </c>
      <c r="AI1935" s="34" t="s">
        <v>654</v>
      </c>
      <c r="AJ1935" s="34" t="s">
        <v>563</v>
      </c>
      <c r="AK1935" s="34" t="s">
        <v>98</v>
      </c>
      <c r="AL1935" s="34" t="s">
        <v>564</v>
      </c>
      <c r="AM1935" s="34" t="s">
        <v>565</v>
      </c>
      <c r="AN1935" s="34">
        <v>55.163589999999999</v>
      </c>
      <c r="AO1935" s="34" t="s">
        <v>68</v>
      </c>
      <c r="AP1935" s="34"/>
      <c r="AQ1935" s="34"/>
      <c r="AR1935" s="34" t="s">
        <v>68</v>
      </c>
      <c r="AS1935" s="34"/>
      <c r="AT1935" s="34"/>
      <c r="AU1935" s="34" t="s">
        <v>411</v>
      </c>
      <c r="AV1935" s="34" t="s">
        <v>412</v>
      </c>
      <c r="AW1935" s="34">
        <v>102.55037</v>
      </c>
      <c r="AX1935" s="34" t="s">
        <v>655</v>
      </c>
      <c r="AY1935" s="34" t="s">
        <v>656</v>
      </c>
      <c r="AZ1935" s="3">
        <v>1200</v>
      </c>
      <c r="BA1935" s="34" t="s">
        <v>60</v>
      </c>
      <c r="BB1935" s="34">
        <v>0</v>
      </c>
      <c r="BC1935" s="34" t="s">
        <v>60</v>
      </c>
      <c r="BD1935" s="34" t="s">
        <v>60</v>
      </c>
      <c r="BE1935" s="34" t="s">
        <v>60</v>
      </c>
      <c r="BF1935" s="34" t="str">
        <f>IFERROR(VLOOKUP(Data_Power_app[[#This Row],[PRO ODER]],'Result'!H:J,3,0),"")</f>
        <v>LAMINATION 5</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4" t="str">
        <f>IFERROR(VLOOKUP(Data_Power_app[[#This Row],[PRO ODER]],'Xuất-Delay-SLT'!B:C,2,0),"")</f>
        <v/>
      </c>
      <c r="BJ1935" s="34" t="str">
        <f>IFERROR(VLOOKUP(Data_Power_app[[#This Row],[PRO ODER]],'Plan Lean DC'!A:C,3,0),"")</f>
        <v/>
      </c>
      <c r="BK1935" s="34" t="str">
        <f>IFERROR(VLOOKUP(Data_Power_app[[#This Row],[PRO ODER]]&amp;"LEAN_IN",'Real Time'!A:D,4,0),"")</f>
        <v>LEANLINE1_2</v>
      </c>
      <c r="BL1935" s="34"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2068</v>
      </c>
      <c r="B1936" s="34" t="s">
        <v>3298</v>
      </c>
      <c r="C1936" s="34" t="s">
        <v>3299</v>
      </c>
      <c r="D1936" s="34" t="s">
        <v>93</v>
      </c>
      <c r="E1936" s="34" t="s">
        <v>94</v>
      </c>
      <c r="F1936" s="34" t="s">
        <v>59</v>
      </c>
      <c r="G1936" s="34">
        <v>600</v>
      </c>
      <c r="H1936" s="4">
        <v>45819</v>
      </c>
      <c r="I1936" s="4">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4" t="s">
        <v>828</v>
      </c>
      <c r="AH1936" s="34" t="s">
        <v>562</v>
      </c>
      <c r="AI1936" s="34" t="s">
        <v>657</v>
      </c>
      <c r="AJ1936" s="34" t="s">
        <v>563</v>
      </c>
      <c r="AK1936" s="34" t="s">
        <v>98</v>
      </c>
      <c r="AL1936" s="34" t="s">
        <v>564</v>
      </c>
      <c r="AM1936" s="34" t="s">
        <v>565</v>
      </c>
      <c r="AN1936" s="34">
        <v>27.7761</v>
      </c>
      <c r="AO1936" s="34" t="s">
        <v>68</v>
      </c>
      <c r="AP1936" s="34"/>
      <c r="AQ1936" s="34"/>
      <c r="AR1936" s="34" t="s">
        <v>68</v>
      </c>
      <c r="AS1936" s="34"/>
      <c r="AT1936" s="34"/>
      <c r="AU1936" s="34" t="s">
        <v>411</v>
      </c>
      <c r="AV1936" s="34" t="s">
        <v>412</v>
      </c>
      <c r="AW1936" s="34">
        <v>51.636389999999999</v>
      </c>
      <c r="AX1936" s="34" t="s">
        <v>580</v>
      </c>
      <c r="AY1936" s="34" t="s">
        <v>581</v>
      </c>
      <c r="AZ1936" s="3">
        <v>600</v>
      </c>
      <c r="BA1936" s="34" t="s">
        <v>60</v>
      </c>
      <c r="BB1936" s="34">
        <v>0</v>
      </c>
      <c r="BC1936" s="34" t="s">
        <v>60</v>
      </c>
      <c r="BD1936" s="34" t="s">
        <v>60</v>
      </c>
      <c r="BE1936" s="34" t="s">
        <v>60</v>
      </c>
      <c r="BF1936" s="34" t="str">
        <f>IFERROR(VLOOKUP(Data_Power_app[[#This Row],[PRO ODER]],'Result'!H:J,3,0),"")</f>
        <v>LAMINATION 5</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4" t="str">
        <f>IFERROR(VLOOKUP(Data_Power_app[[#This Row],[PRO ODER]],'Xuất-Delay-SLT'!B:C,2,0),"")</f>
        <v/>
      </c>
      <c r="BJ1936" s="34" t="str">
        <f>IFERROR(VLOOKUP(Data_Power_app[[#This Row],[PRO ODER]],'Plan Lean DC'!A:C,3,0),"")</f>
        <v/>
      </c>
      <c r="BK1936" s="34" t="str">
        <f>IFERROR(VLOOKUP(Data_Power_app[[#This Row],[PRO ODER]]&amp;"LEAN_IN",'Real Time'!A:D,4,0),"")</f>
        <v>LEANLINE1_2</v>
      </c>
      <c r="BL1936" s="34"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2069</v>
      </c>
      <c r="B1937" s="34" t="s">
        <v>3300</v>
      </c>
      <c r="C1937" s="34" t="s">
        <v>3301</v>
      </c>
      <c r="D1937" s="34" t="s">
        <v>93</v>
      </c>
      <c r="E1937" s="34" t="s">
        <v>94</v>
      </c>
      <c r="F1937" s="34" t="s">
        <v>59</v>
      </c>
      <c r="G1937" s="34">
        <v>1200</v>
      </c>
      <c r="H1937" s="4">
        <v>45819</v>
      </c>
      <c r="I1937" s="4">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4" t="s">
        <v>828</v>
      </c>
      <c r="AH1937" s="34" t="s">
        <v>562</v>
      </c>
      <c r="AI1937" s="34" t="s">
        <v>654</v>
      </c>
      <c r="AJ1937" s="34" t="s">
        <v>563</v>
      </c>
      <c r="AK1937" s="34" t="s">
        <v>98</v>
      </c>
      <c r="AL1937" s="34" t="s">
        <v>564</v>
      </c>
      <c r="AM1937" s="34" t="s">
        <v>565</v>
      </c>
      <c r="AN1937" s="34">
        <v>55.377429999999997</v>
      </c>
      <c r="AO1937" s="34" t="s">
        <v>68</v>
      </c>
      <c r="AP1937" s="34"/>
      <c r="AQ1937" s="34"/>
      <c r="AR1937" s="34" t="s">
        <v>68</v>
      </c>
      <c r="AS1937" s="34"/>
      <c r="AT1937" s="34"/>
      <c r="AU1937" s="34" t="s">
        <v>411</v>
      </c>
      <c r="AV1937" s="34" t="s">
        <v>412</v>
      </c>
      <c r="AW1937" s="34">
        <v>102.94880000000001</v>
      </c>
      <c r="AX1937" s="34" t="s">
        <v>655</v>
      </c>
      <c r="AY1937" s="34" t="s">
        <v>656</v>
      </c>
      <c r="AZ1937" s="3">
        <v>1200</v>
      </c>
      <c r="BA1937" s="34" t="s">
        <v>60</v>
      </c>
      <c r="BB1937" s="34">
        <v>0</v>
      </c>
      <c r="BC1937" s="34" t="s">
        <v>60</v>
      </c>
      <c r="BD1937" s="34" t="s">
        <v>60</v>
      </c>
      <c r="BE1937" s="34" t="s">
        <v>60</v>
      </c>
      <c r="BF1937" s="34" t="str">
        <f>IFERROR(VLOOKUP(Data_Power_app[[#This Row],[PRO ODER]],'Result'!H:J,3,0),"")</f>
        <v>LAMINATION 5</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4" t="str">
        <f>IFERROR(VLOOKUP(Data_Power_app[[#This Row],[PRO ODER]],'Xuất-Delay-SLT'!B:C,2,0),"")</f>
        <v/>
      </c>
      <c r="BJ1937" s="34" t="str">
        <f>IFERROR(VLOOKUP(Data_Power_app[[#This Row],[PRO ODER]],'Plan Lean DC'!A:C,3,0),"")</f>
        <v/>
      </c>
      <c r="BK1937" s="34" t="str">
        <f>IFERROR(VLOOKUP(Data_Power_app[[#This Row],[PRO ODER]]&amp;"LEAN_IN",'Real Time'!A:D,4,0),"")</f>
        <v>LEANLINE1_2</v>
      </c>
      <c r="BL1937" s="34"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2070</v>
      </c>
      <c r="B1938" s="34" t="s">
        <v>3302</v>
      </c>
      <c r="C1938" s="34" t="s">
        <v>3303</v>
      </c>
      <c r="D1938" s="34" t="s">
        <v>93</v>
      </c>
      <c r="E1938" s="34" t="s">
        <v>94</v>
      </c>
      <c r="F1938" s="34" t="s">
        <v>59</v>
      </c>
      <c r="G1938" s="34">
        <v>600</v>
      </c>
      <c r="H1938" s="4">
        <v>45819</v>
      </c>
      <c r="I1938" s="4">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4" t="s">
        <v>828</v>
      </c>
      <c r="AH1938" s="34" t="s">
        <v>562</v>
      </c>
      <c r="AI1938" s="34" t="s">
        <v>657</v>
      </c>
      <c r="AJ1938" s="34" t="s">
        <v>563</v>
      </c>
      <c r="AK1938" s="34" t="s">
        <v>98</v>
      </c>
      <c r="AL1938" s="34" t="s">
        <v>564</v>
      </c>
      <c r="AM1938" s="34" t="s">
        <v>565</v>
      </c>
      <c r="AN1938" s="34">
        <v>27.53961</v>
      </c>
      <c r="AO1938" s="34" t="s">
        <v>68</v>
      </c>
      <c r="AP1938" s="34"/>
      <c r="AQ1938" s="34"/>
      <c r="AR1938" s="34" t="s">
        <v>68</v>
      </c>
      <c r="AS1938" s="34"/>
      <c r="AT1938" s="34"/>
      <c r="AU1938" s="34" t="s">
        <v>411</v>
      </c>
      <c r="AV1938" s="34" t="s">
        <v>412</v>
      </c>
      <c r="AW1938" s="34">
        <v>51.196849999999998</v>
      </c>
      <c r="AX1938" s="34" t="s">
        <v>580</v>
      </c>
      <c r="AY1938" s="34" t="s">
        <v>581</v>
      </c>
      <c r="AZ1938" s="3">
        <v>600</v>
      </c>
      <c r="BA1938" s="34" t="s">
        <v>60</v>
      </c>
      <c r="BB1938" s="34">
        <v>0</v>
      </c>
      <c r="BC1938" s="34" t="s">
        <v>60</v>
      </c>
      <c r="BD1938" s="34" t="s">
        <v>60</v>
      </c>
      <c r="BE1938" s="34" t="s">
        <v>60</v>
      </c>
      <c r="BF1938" s="34" t="str">
        <f>IFERROR(VLOOKUP(Data_Power_app[[#This Row],[PRO ODER]],'Result'!H:J,3,0),"")</f>
        <v>LAMINATION 5</v>
      </c>
      <c r="BG1938" s="11" t="str">
        <f>IFERROR(VLOOKUP(Data_Power_app[[#This Row],[PRO ODER]]&amp;"LAM",'Real Time'!A:E,4,0),"")</f>
        <v>ML-04</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2071</v>
      </c>
      <c r="B1939" s="34" t="s">
        <v>3304</v>
      </c>
      <c r="C1939" s="34" t="s">
        <v>3305</v>
      </c>
      <c r="D1939" s="34" t="s">
        <v>93</v>
      </c>
      <c r="E1939" s="34" t="s">
        <v>94</v>
      </c>
      <c r="F1939" s="34" t="s">
        <v>59</v>
      </c>
      <c r="G1939" s="34">
        <v>600</v>
      </c>
      <c r="H1939" s="4">
        <v>45819</v>
      </c>
      <c r="I1939" s="4">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4" t="s">
        <v>828</v>
      </c>
      <c r="AH1939" s="34" t="s">
        <v>562</v>
      </c>
      <c r="AI1939" s="34" t="s">
        <v>664</v>
      </c>
      <c r="AJ1939" s="34" t="s">
        <v>563</v>
      </c>
      <c r="AK1939" s="34" t="s">
        <v>65</v>
      </c>
      <c r="AL1939" s="34" t="s">
        <v>564</v>
      </c>
      <c r="AM1939" s="34" t="s">
        <v>565</v>
      </c>
      <c r="AN1939" s="34">
        <v>23.591360000000002</v>
      </c>
      <c r="AO1939" s="34" t="s">
        <v>68</v>
      </c>
      <c r="AP1939" s="34"/>
      <c r="AQ1939" s="34"/>
      <c r="AR1939" s="34" t="s">
        <v>68</v>
      </c>
      <c r="AS1939" s="34"/>
      <c r="AT1939" s="34"/>
      <c r="AU1939" s="34" t="s">
        <v>411</v>
      </c>
      <c r="AV1939" s="34" t="s">
        <v>412</v>
      </c>
      <c r="AW1939" s="34">
        <v>43.854210000000002</v>
      </c>
      <c r="AX1939" s="34" t="s">
        <v>526</v>
      </c>
      <c r="AY1939" s="34" t="s">
        <v>527</v>
      </c>
      <c r="AZ1939" s="3">
        <v>600</v>
      </c>
      <c r="BA1939" s="34" t="s">
        <v>60</v>
      </c>
      <c r="BB1939" s="34">
        <v>0</v>
      </c>
      <c r="BC1939" s="34" t="s">
        <v>60</v>
      </c>
      <c r="BD1939" s="34" t="s">
        <v>60</v>
      </c>
      <c r="BE1939" s="34" t="s">
        <v>60</v>
      </c>
      <c r="BF1939" s="34" t="str">
        <f>IFERROR(VLOOKUP(Data_Power_app[[#This Row],[PRO ODER]],'Result'!H:J,3,0),"")</f>
        <v>LAMINATION 5</v>
      </c>
      <c r="BG1939" s="11" t="str">
        <f>IFERROR(VLOOKUP(Data_Power_app[[#This Row],[PRO ODER]]&amp;"LAM",'Real Time'!A:E,4,0),"")</f>
        <v>ML-04</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c r="BJ1939" s="34" t="str">
        <f>IFERROR(VLOOKUP(Data_Power_app[[#This Row],[PRO ODER]],'Plan Lean DC'!A:C,3,0),"")</f>
        <v/>
      </c>
      <c r="BK1939" s="34" t="str">
        <f>IFERROR(VLOOKUP(Data_Power_app[[#This Row],[PRO ODER]]&amp;"LEAN_IN",'Real Time'!A:D,4,0),"")</f>
        <v>LEANLINE1_2</v>
      </c>
      <c r="BL1939" s="34"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2072</v>
      </c>
      <c r="B1940" s="34" t="s">
        <v>3306</v>
      </c>
      <c r="C1940" s="34" t="s">
        <v>3307</v>
      </c>
      <c r="D1940" s="34" t="s">
        <v>93</v>
      </c>
      <c r="E1940" s="34" t="s">
        <v>94</v>
      </c>
      <c r="F1940" s="34" t="s">
        <v>59</v>
      </c>
      <c r="G1940" s="34">
        <v>1200</v>
      </c>
      <c r="H1940" s="4">
        <v>45819</v>
      </c>
      <c r="I1940" s="4">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4" t="s">
        <v>828</v>
      </c>
      <c r="AH1940" s="34" t="s">
        <v>562</v>
      </c>
      <c r="AI1940" s="34" t="s">
        <v>664</v>
      </c>
      <c r="AJ1940" s="34" t="s">
        <v>563</v>
      </c>
      <c r="AK1940" s="34" t="s">
        <v>65</v>
      </c>
      <c r="AL1940" s="34" t="s">
        <v>564</v>
      </c>
      <c r="AM1940" s="34" t="s">
        <v>565</v>
      </c>
      <c r="AN1940" s="34">
        <v>46.215780000000002</v>
      </c>
      <c r="AO1940" s="34" t="s">
        <v>68</v>
      </c>
      <c r="AP1940" s="34"/>
      <c r="AQ1940" s="34"/>
      <c r="AR1940" s="34" t="s">
        <v>68</v>
      </c>
      <c r="AS1940" s="34"/>
      <c r="AT1940" s="34"/>
      <c r="AU1940" s="34" t="s">
        <v>411</v>
      </c>
      <c r="AV1940" s="34" t="s">
        <v>412</v>
      </c>
      <c r="AW1940" s="34">
        <v>85.91292</v>
      </c>
      <c r="AX1940" s="34" t="s">
        <v>526</v>
      </c>
      <c r="AY1940" s="34" t="s">
        <v>527</v>
      </c>
      <c r="AZ1940" s="3">
        <v>1200</v>
      </c>
      <c r="BA1940" s="34" t="s">
        <v>60</v>
      </c>
      <c r="BB1940" s="34">
        <v>0</v>
      </c>
      <c r="BC1940" s="34" t="s">
        <v>60</v>
      </c>
      <c r="BD1940" s="34" t="s">
        <v>60</v>
      </c>
      <c r="BE1940" s="34" t="s">
        <v>60</v>
      </c>
      <c r="BF1940" s="34" t="str">
        <f>IFERROR(VLOOKUP(Data_Power_app[[#This Row],[PRO ODER]],'Result'!H:J,3,0),"")</f>
        <v>LAMINATION 5</v>
      </c>
      <c r="BG1940" s="11" t="str">
        <f>IFERROR(VLOOKUP(Data_Power_app[[#This Row],[PRO ODER]]&amp;"LAM",'Real Time'!A:E,4,0),"")</f>
        <v>ML-04</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4" t="str">
        <f>IFERROR(VLOOKUP(Data_Power_app[[#This Row],[PRO ODER]],'Xuất-Delay-SLT'!B:C,2,0),"")</f>
        <v/>
      </c>
      <c r="BJ1940" s="34" t="str">
        <f>IFERROR(VLOOKUP(Data_Power_app[[#This Row],[PRO ODER]],'Plan Lean DC'!A:C,3,0),"")</f>
        <v/>
      </c>
      <c r="BK1940" s="34" t="str">
        <f>IFERROR(VLOOKUP(Data_Power_app[[#This Row],[PRO ODER]]&amp;"LEAN_IN",'Real Time'!A:D,4,0),"")</f>
        <v>LEANLINE1_2</v>
      </c>
      <c r="BL1940" s="34"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2073</v>
      </c>
      <c r="B1941" s="34" t="s">
        <v>4375</v>
      </c>
      <c r="C1941" s="34" t="s">
        <v>4376</v>
      </c>
      <c r="D1941" s="34" t="s">
        <v>93</v>
      </c>
      <c r="E1941" s="34" t="s">
        <v>94</v>
      </c>
      <c r="F1941" s="34" t="s">
        <v>59</v>
      </c>
      <c r="G1941" s="34">
        <v>900</v>
      </c>
      <c r="H1941" s="4">
        <v>45819</v>
      </c>
      <c r="I1941" s="4">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4" t="s">
        <v>828</v>
      </c>
      <c r="AH1941" s="34" t="s">
        <v>562</v>
      </c>
      <c r="AI1941" s="34" t="s">
        <v>665</v>
      </c>
      <c r="AJ1941" s="34" t="s">
        <v>563</v>
      </c>
      <c r="AK1941" s="34" t="s">
        <v>65</v>
      </c>
      <c r="AL1941" s="34" t="s">
        <v>564</v>
      </c>
      <c r="AM1941" s="34" t="s">
        <v>565</v>
      </c>
      <c r="AN1941" s="34">
        <v>35.21669</v>
      </c>
      <c r="AO1941" s="34" t="s">
        <v>68</v>
      </c>
      <c r="AP1941" s="34"/>
      <c r="AQ1941" s="34"/>
      <c r="AR1941" s="34" t="s">
        <v>68</v>
      </c>
      <c r="AS1941" s="34"/>
      <c r="AT1941" s="34"/>
      <c r="AU1941" s="34" t="s">
        <v>411</v>
      </c>
      <c r="AV1941" s="34" t="s">
        <v>412</v>
      </c>
      <c r="AW1941" s="34">
        <v>65.464410000000001</v>
      </c>
      <c r="AX1941" s="34" t="s">
        <v>501</v>
      </c>
      <c r="AY1941" s="34" t="s">
        <v>502</v>
      </c>
      <c r="AZ1941" s="3">
        <v>900</v>
      </c>
      <c r="BA1941" s="34" t="s">
        <v>60</v>
      </c>
      <c r="BB1941" s="34">
        <v>0</v>
      </c>
      <c r="BC1941" s="34" t="s">
        <v>60</v>
      </c>
      <c r="BD1941" s="34" t="s">
        <v>60</v>
      </c>
      <c r="BE1941" s="34" t="s">
        <v>60</v>
      </c>
      <c r="BF1941" s="34" t="str">
        <f>IFERROR(VLOOKUP(Data_Power_app[[#This Row],[PRO ODER]],'Result'!H:J,3,0),"")</f>
        <v>LAMINATION 5</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2074</v>
      </c>
      <c r="B1942" s="34" t="s">
        <v>4377</v>
      </c>
      <c r="C1942" s="34" t="s">
        <v>4378</v>
      </c>
      <c r="D1942" s="34" t="s">
        <v>93</v>
      </c>
      <c r="E1942" s="34" t="s">
        <v>94</v>
      </c>
      <c r="F1942" s="34" t="s">
        <v>59</v>
      </c>
      <c r="G1942" s="34">
        <v>2400</v>
      </c>
      <c r="H1942" s="4">
        <v>45819</v>
      </c>
      <c r="I1942" s="4">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4" t="s">
        <v>828</v>
      </c>
      <c r="AH1942" s="34" t="s">
        <v>562</v>
      </c>
      <c r="AI1942" s="34" t="s">
        <v>665</v>
      </c>
      <c r="AJ1942" s="34" t="s">
        <v>563</v>
      </c>
      <c r="AK1942" s="34" t="s">
        <v>65</v>
      </c>
      <c r="AL1942" s="34" t="s">
        <v>564</v>
      </c>
      <c r="AM1942" s="34" t="s">
        <v>565</v>
      </c>
      <c r="AN1942" s="34">
        <v>92.909440000000004</v>
      </c>
      <c r="AO1942" s="34" t="s">
        <v>68</v>
      </c>
      <c r="AP1942" s="34"/>
      <c r="AQ1942" s="34"/>
      <c r="AR1942" s="34" t="s">
        <v>68</v>
      </c>
      <c r="AS1942" s="34"/>
      <c r="AT1942" s="34"/>
      <c r="AU1942" s="34" t="s">
        <v>411</v>
      </c>
      <c r="AV1942" s="34" t="s">
        <v>412</v>
      </c>
      <c r="AW1942" s="34">
        <v>172.71472</v>
      </c>
      <c r="AX1942" s="34" t="s">
        <v>501</v>
      </c>
      <c r="AY1942" s="34" t="s">
        <v>502</v>
      </c>
      <c r="AZ1942" s="3">
        <v>2400</v>
      </c>
      <c r="BA1942" s="34" t="s">
        <v>60</v>
      </c>
      <c r="BB1942" s="34">
        <v>0</v>
      </c>
      <c r="BC1942" s="34" t="s">
        <v>60</v>
      </c>
      <c r="BD1942" s="34" t="s">
        <v>60</v>
      </c>
      <c r="BE1942" s="34" t="s">
        <v>60</v>
      </c>
      <c r="BF1942" s="34" t="str">
        <f>IFERROR(VLOOKUP(Data_Power_app[[#This Row],[PRO ODER]],'Result'!H:J,3,0),"")</f>
        <v>LAMINATION 5</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2075</v>
      </c>
      <c r="B1943" s="34" t="s">
        <v>4379</v>
      </c>
      <c r="C1943" s="34" t="s">
        <v>4380</v>
      </c>
      <c r="D1943" s="34" t="s">
        <v>93</v>
      </c>
      <c r="E1943" s="34" t="s">
        <v>94</v>
      </c>
      <c r="F1943" s="34" t="s">
        <v>59</v>
      </c>
      <c r="G1943" s="34">
        <v>600</v>
      </c>
      <c r="H1943" s="4">
        <v>45819</v>
      </c>
      <c r="I1943" s="4">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4" t="s">
        <v>223</v>
      </c>
      <c r="AH1943" s="34" t="s">
        <v>562</v>
      </c>
      <c r="AI1943" s="34" t="s">
        <v>4381</v>
      </c>
      <c r="AJ1943" s="34" t="s">
        <v>563</v>
      </c>
      <c r="AK1943" s="34" t="s">
        <v>65</v>
      </c>
      <c r="AL1943" s="34" t="s">
        <v>564</v>
      </c>
      <c r="AM1943" s="34" t="s">
        <v>565</v>
      </c>
      <c r="AN1943" s="34">
        <v>23.511949999999999</v>
      </c>
      <c r="AO1943" s="34" t="s">
        <v>68</v>
      </c>
      <c r="AP1943" s="34"/>
      <c r="AQ1943" s="34"/>
      <c r="AR1943" s="34" t="s">
        <v>68</v>
      </c>
      <c r="AS1943" s="34"/>
      <c r="AT1943" s="34"/>
      <c r="AU1943" s="34" t="s">
        <v>411</v>
      </c>
      <c r="AV1943" s="34" t="s">
        <v>412</v>
      </c>
      <c r="AW1943" s="34">
        <v>43.706699999999998</v>
      </c>
      <c r="AX1943" s="34" t="s">
        <v>1142</v>
      </c>
      <c r="AY1943" s="34" t="s">
        <v>1143</v>
      </c>
      <c r="AZ1943" s="3">
        <v>600</v>
      </c>
      <c r="BA1943" s="34" t="s">
        <v>60</v>
      </c>
      <c r="BB1943" s="34">
        <v>600</v>
      </c>
      <c r="BC1943" s="34" t="s">
        <v>60</v>
      </c>
      <c r="BD1943" s="34" t="s">
        <v>60</v>
      </c>
      <c r="BE1943" s="34" t="s">
        <v>60</v>
      </c>
      <c r="BF1943" s="34" t="str">
        <f>IFERROR(VLOOKUP(Data_Power_app[[#This Row],[PRO ODER]],'Result'!H:J,3,0),"")</f>
        <v>LAMINATION 5</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c r="BJ1943" s="34" t="str">
        <f>IFERROR(VLOOKUP(Data_Power_app[[#This Row],[PRO ODER]],'Plan Lean DC'!A:C,3,0),"")</f>
        <v/>
      </c>
      <c r="BK1943" s="34" t="str">
        <f>IFERROR(VLOOKUP(Data_Power_app[[#This Row],[PRO ODER]]&amp;"LEAN_IN",'Real Time'!A:D,4,0),"")</f>
        <v/>
      </c>
      <c r="BL1943" s="34"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2076</v>
      </c>
      <c r="B1944" s="34" t="s">
        <v>4382</v>
      </c>
      <c r="C1944" s="34" t="s">
        <v>4383</v>
      </c>
      <c r="D1944" s="34" t="s">
        <v>93</v>
      </c>
      <c r="E1944" s="34" t="s">
        <v>94</v>
      </c>
      <c r="F1944" s="34" t="s">
        <v>59</v>
      </c>
      <c r="G1944" s="34">
        <v>600</v>
      </c>
      <c r="H1944" s="4">
        <v>45819</v>
      </c>
      <c r="I1944" s="4">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4" t="s">
        <v>223</v>
      </c>
      <c r="AH1944" s="34" t="s">
        <v>562</v>
      </c>
      <c r="AI1944" s="34" t="s">
        <v>4381</v>
      </c>
      <c r="AJ1944" s="34" t="s">
        <v>563</v>
      </c>
      <c r="AK1944" s="34" t="s">
        <v>65</v>
      </c>
      <c r="AL1944" s="34" t="s">
        <v>564</v>
      </c>
      <c r="AM1944" s="34" t="s">
        <v>565</v>
      </c>
      <c r="AN1944" s="34">
        <v>23.37839</v>
      </c>
      <c r="AO1944" s="34" t="s">
        <v>68</v>
      </c>
      <c r="AP1944" s="34"/>
      <c r="AQ1944" s="34"/>
      <c r="AR1944" s="34" t="s">
        <v>68</v>
      </c>
      <c r="AS1944" s="34"/>
      <c r="AT1944" s="34"/>
      <c r="AU1944" s="34" t="s">
        <v>411</v>
      </c>
      <c r="AV1944" s="34" t="s">
        <v>412</v>
      </c>
      <c r="AW1944" s="34">
        <v>43.459339999999997</v>
      </c>
      <c r="AX1944" s="34" t="s">
        <v>1142</v>
      </c>
      <c r="AY1944" s="34" t="s">
        <v>1143</v>
      </c>
      <c r="AZ1944" s="3">
        <v>600</v>
      </c>
      <c r="BA1944" s="34" t="s">
        <v>60</v>
      </c>
      <c r="BB1944" s="34">
        <v>600</v>
      </c>
      <c r="BC1944" s="34" t="s">
        <v>60</v>
      </c>
      <c r="BD1944" s="34" t="s">
        <v>60</v>
      </c>
      <c r="BE1944" s="34" t="s">
        <v>60</v>
      </c>
      <c r="BF1944" s="34" t="str">
        <f>IFERROR(VLOOKUP(Data_Power_app[[#This Row],[PRO ODER]],'Result'!H:J,3,0),"")</f>
        <v>LAMINATION 5</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4" t="str">
        <f>IFERROR(VLOOKUP(Data_Power_app[[#This Row],[PRO ODER]],'Xuất-Delay-SLT'!B:C,2,0),"")</f>
        <v/>
      </c>
      <c r="BJ1944" s="34" t="str">
        <f>IFERROR(VLOOKUP(Data_Power_app[[#This Row],[PRO ODER]],'Plan Lean DC'!A:C,3,0),"")</f>
        <v/>
      </c>
      <c r="BK1944" s="34" t="str">
        <f>IFERROR(VLOOKUP(Data_Power_app[[#This Row],[PRO ODER]]&amp;"LEAN_IN",'Real Time'!A:D,4,0),"")</f>
        <v/>
      </c>
      <c r="BL1944" s="34"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2077</v>
      </c>
      <c r="B1945" s="34" t="s">
        <v>3312</v>
      </c>
      <c r="C1945" s="34" t="s">
        <v>3313</v>
      </c>
      <c r="D1945" s="34" t="s">
        <v>93</v>
      </c>
      <c r="E1945" s="34" t="s">
        <v>94</v>
      </c>
      <c r="F1945" s="34" t="s">
        <v>59</v>
      </c>
      <c r="G1945" s="34">
        <v>300</v>
      </c>
      <c r="H1945" s="4">
        <v>45818</v>
      </c>
      <c r="I1945" s="4">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4" t="s">
        <v>828</v>
      </c>
      <c r="AH1945" s="34" t="s">
        <v>562</v>
      </c>
      <c r="AI1945" s="34" t="s">
        <v>667</v>
      </c>
      <c r="AJ1945" s="34" t="s">
        <v>563</v>
      </c>
      <c r="AK1945" s="34" t="s">
        <v>65</v>
      </c>
      <c r="AL1945" s="34" t="s">
        <v>564</v>
      </c>
      <c r="AM1945" s="34" t="s">
        <v>565</v>
      </c>
      <c r="AN1945" s="34">
        <v>11.99826</v>
      </c>
      <c r="AO1945" s="34" t="s">
        <v>68</v>
      </c>
      <c r="AP1945" s="34"/>
      <c r="AQ1945" s="34"/>
      <c r="AR1945" s="34" t="s">
        <v>68</v>
      </c>
      <c r="AS1945" s="34"/>
      <c r="AT1945" s="34"/>
      <c r="AU1945" s="34" t="s">
        <v>426</v>
      </c>
      <c r="AV1945" s="34" t="s">
        <v>427</v>
      </c>
      <c r="AW1945" s="34">
        <v>22.30311</v>
      </c>
      <c r="AX1945" s="34" t="s">
        <v>668</v>
      </c>
      <c r="AY1945" s="34" t="s">
        <v>669</v>
      </c>
      <c r="AZ1945" s="3">
        <v>300</v>
      </c>
      <c r="BA1945" s="34" t="s">
        <v>60</v>
      </c>
      <c r="BB1945" s="34">
        <v>0</v>
      </c>
      <c r="BC1945" s="34" t="s">
        <v>60</v>
      </c>
      <c r="BD1945" s="34" t="s">
        <v>60</v>
      </c>
      <c r="BE1945" s="34" t="s">
        <v>60</v>
      </c>
      <c r="BF1945" s="34" t="str">
        <f>IFERROR(VLOOKUP(Data_Power_app[[#This Row],[PRO ODER]],'Result'!H:J,3,0),"")</f>
        <v>LAMINATION 5</v>
      </c>
      <c r="BG1945" s="11"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2078</v>
      </c>
      <c r="B1946" s="34" t="s">
        <v>3314</v>
      </c>
      <c r="C1946" s="34" t="s">
        <v>3315</v>
      </c>
      <c r="D1946" s="34" t="s">
        <v>93</v>
      </c>
      <c r="E1946" s="34" t="s">
        <v>94</v>
      </c>
      <c r="F1946" s="34" t="s">
        <v>59</v>
      </c>
      <c r="G1946" s="34">
        <v>588</v>
      </c>
      <c r="H1946" s="4">
        <v>45818</v>
      </c>
      <c r="I1946" s="4">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v>45831</v>
      </c>
      <c r="AG1946" s="34" t="s">
        <v>828</v>
      </c>
      <c r="AH1946" s="34" t="s">
        <v>562</v>
      </c>
      <c r="AI1946" s="34" t="s">
        <v>734</v>
      </c>
      <c r="AJ1946" s="34" t="s">
        <v>563</v>
      </c>
      <c r="AK1946" s="34" t="s">
        <v>65</v>
      </c>
      <c r="AL1946" s="34" t="s">
        <v>564</v>
      </c>
      <c r="AM1946" s="34" t="s">
        <v>565</v>
      </c>
      <c r="AN1946" s="34">
        <v>22.72625</v>
      </c>
      <c r="AO1946" s="34" t="s">
        <v>68</v>
      </c>
      <c r="AP1946" s="34"/>
      <c r="AQ1946" s="34"/>
      <c r="AR1946" s="34" t="s">
        <v>68</v>
      </c>
      <c r="AS1946" s="34"/>
      <c r="AT1946" s="34"/>
      <c r="AU1946" s="34" t="s">
        <v>582</v>
      </c>
      <c r="AV1946" s="34" t="s">
        <v>583</v>
      </c>
      <c r="AW1946" s="34">
        <v>42.246859999999998</v>
      </c>
      <c r="AX1946" s="34" t="s">
        <v>735</v>
      </c>
      <c r="AY1946" s="34" t="s">
        <v>736</v>
      </c>
      <c r="AZ1946" s="3">
        <v>588</v>
      </c>
      <c r="BA1946" s="34" t="s">
        <v>60</v>
      </c>
      <c r="BB1946" s="34">
        <v>588</v>
      </c>
      <c r="BC1946" s="34" t="s">
        <v>60</v>
      </c>
      <c r="BD1946" s="34" t="s">
        <v>60</v>
      </c>
      <c r="BE1946" s="34" t="s">
        <v>60</v>
      </c>
      <c r="BF1946" s="34" t="str">
        <f>IFERROR(VLOOKUP(Data_Power_app[[#This Row],[PRO ODER]],'Result'!H:J,3,0),"")</f>
        <v>LAMINATION 5</v>
      </c>
      <c r="BG1946" s="11"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2079</v>
      </c>
      <c r="B1947" s="34" t="s">
        <v>4384</v>
      </c>
      <c r="C1947" s="34" t="s">
        <v>4385</v>
      </c>
      <c r="D1947" s="34" t="s">
        <v>93</v>
      </c>
      <c r="E1947" s="34" t="s">
        <v>94</v>
      </c>
      <c r="F1947" s="34" t="s">
        <v>59</v>
      </c>
      <c r="G1947" s="34">
        <v>600</v>
      </c>
      <c r="H1947" s="4">
        <v>45819</v>
      </c>
      <c r="I1947" s="4">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v>45829.190636574072</v>
      </c>
      <c r="AB1947" s="4" t="s">
        <v>60</v>
      </c>
      <c r="AC1947" s="4">
        <v>45831</v>
      </c>
      <c r="AD1947" s="4">
        <v>45832</v>
      </c>
      <c r="AE1947" s="4">
        <v>45836</v>
      </c>
      <c r="AF1947" s="4"/>
      <c r="AG1947" s="34" t="s">
        <v>62</v>
      </c>
      <c r="AH1947" s="34" t="s">
        <v>562</v>
      </c>
      <c r="AI1947" s="34" t="s">
        <v>666</v>
      </c>
      <c r="AJ1947" s="34" t="s">
        <v>563</v>
      </c>
      <c r="AK1947" s="34" t="s">
        <v>65</v>
      </c>
      <c r="AL1947" s="34" t="s">
        <v>564</v>
      </c>
      <c r="AM1947" s="34" t="s">
        <v>565</v>
      </c>
      <c r="AN1947" s="34">
        <v>23.256730000000001</v>
      </c>
      <c r="AO1947" s="34" t="s">
        <v>68</v>
      </c>
      <c r="AP1947" s="34"/>
      <c r="AQ1947" s="34"/>
      <c r="AR1947" s="34" t="s">
        <v>68</v>
      </c>
      <c r="AS1947" s="34"/>
      <c r="AT1947" s="34"/>
      <c r="AU1947" s="34" t="s">
        <v>411</v>
      </c>
      <c r="AV1947" s="34" t="s">
        <v>412</v>
      </c>
      <c r="AW1947" s="34">
        <v>43.233029999999999</v>
      </c>
      <c r="AX1947" s="34" t="s">
        <v>662</v>
      </c>
      <c r="AY1947" s="34" t="s">
        <v>663</v>
      </c>
      <c r="AZ1947" s="3">
        <v>600</v>
      </c>
      <c r="BA1947" s="34" t="s">
        <v>60</v>
      </c>
      <c r="BB1947" s="34">
        <v>600</v>
      </c>
      <c r="BC1947" s="34" t="s">
        <v>60</v>
      </c>
      <c r="BD1947" s="34" t="s">
        <v>60</v>
      </c>
      <c r="BE1947" s="34" t="s">
        <v>60</v>
      </c>
      <c r="BF1947" s="34" t="str">
        <f>IFERROR(VLOOKUP(Data_Power_app[[#This Row],[PRO ODER]],'Result'!H:J,3,0),"")</f>
        <v>LAMINATION 5</v>
      </c>
      <c r="BG1947" s="11"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4" t="str">
        <f>IFERROR(VLOOKUP(Data_Power_app[[#This Row],[PRO ODER]],'Xuất-Delay-SLT'!B:C,2,0),"")</f>
        <v/>
      </c>
      <c r="BJ1947" s="34" t="str">
        <f>IFERROR(VLOOKUP(Data_Power_app[[#This Row],[PRO ODER]],'Plan Lean DC'!A:C,3,0),"")</f>
        <v/>
      </c>
      <c r="BK1947" s="34" t="str">
        <f>IFERROR(VLOOKUP(Data_Power_app[[#This Row],[PRO ODER]]&amp;"LEAN_IN",'Real Time'!A:D,4,0),"")</f>
        <v>LEANLINE1_2</v>
      </c>
      <c r="BL1947" s="34"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2080</v>
      </c>
      <c r="B1948" s="34" t="s">
        <v>4386</v>
      </c>
      <c r="C1948" s="34" t="s">
        <v>4387</v>
      </c>
      <c r="D1948" s="34" t="s">
        <v>93</v>
      </c>
      <c r="E1948" s="34" t="s">
        <v>94</v>
      </c>
      <c r="F1948" s="34" t="s">
        <v>59</v>
      </c>
      <c r="G1948" s="34">
        <v>600</v>
      </c>
      <c r="H1948" s="4">
        <v>45819</v>
      </c>
      <c r="I1948" s="4">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v>45829.190740740742</v>
      </c>
      <c r="AB1948" s="4" t="s">
        <v>60</v>
      </c>
      <c r="AC1948" s="4">
        <v>45831</v>
      </c>
      <c r="AD1948" s="4">
        <v>45832</v>
      </c>
      <c r="AE1948" s="4">
        <v>45836</v>
      </c>
      <c r="AF1948" s="4"/>
      <c r="AG1948" s="34" t="s">
        <v>62</v>
      </c>
      <c r="AH1948" s="34" t="s">
        <v>562</v>
      </c>
      <c r="AI1948" s="34" t="s">
        <v>666</v>
      </c>
      <c r="AJ1948" s="34" t="s">
        <v>563</v>
      </c>
      <c r="AK1948" s="34" t="s">
        <v>65</v>
      </c>
      <c r="AL1948" s="34" t="s">
        <v>564</v>
      </c>
      <c r="AM1948" s="34" t="s">
        <v>565</v>
      </c>
      <c r="AN1948" s="34">
        <v>24.05809</v>
      </c>
      <c r="AO1948" s="34" t="s">
        <v>68</v>
      </c>
      <c r="AP1948" s="34"/>
      <c r="AQ1948" s="34"/>
      <c r="AR1948" s="34" t="s">
        <v>68</v>
      </c>
      <c r="AS1948" s="34"/>
      <c r="AT1948" s="34"/>
      <c r="AU1948" s="34" t="s">
        <v>411</v>
      </c>
      <c r="AV1948" s="34" t="s">
        <v>412</v>
      </c>
      <c r="AW1948" s="34">
        <v>44.721890000000002</v>
      </c>
      <c r="AX1948" s="34" t="s">
        <v>662</v>
      </c>
      <c r="AY1948" s="34" t="s">
        <v>663</v>
      </c>
      <c r="AZ1948" s="3">
        <v>600</v>
      </c>
      <c r="BA1948" s="34" t="s">
        <v>60</v>
      </c>
      <c r="BB1948" s="34">
        <v>600</v>
      </c>
      <c r="BC1948" s="34" t="s">
        <v>60</v>
      </c>
      <c r="BD1948" s="34" t="s">
        <v>60</v>
      </c>
      <c r="BE1948" s="34" t="s">
        <v>60</v>
      </c>
      <c r="BF1948" s="34" t="str">
        <f>IFERROR(VLOOKUP(Data_Power_app[[#This Row],[PRO ODER]],'Result'!H:J,3,0),"")</f>
        <v>LAMINATION 5</v>
      </c>
      <c r="BG1948" s="11"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4" t="str">
        <f>IFERROR(VLOOKUP(Data_Power_app[[#This Row],[PRO ODER]],'Xuất-Delay-SLT'!B:C,2,0),"")</f>
        <v/>
      </c>
      <c r="BJ1948" s="34" t="str">
        <f>IFERROR(VLOOKUP(Data_Power_app[[#This Row],[PRO ODER]],'Plan Lean DC'!A:C,3,0),"")</f>
        <v/>
      </c>
      <c r="BK1948" s="34" t="str">
        <f>IFERROR(VLOOKUP(Data_Power_app[[#This Row],[PRO ODER]]&amp;"LEAN_IN",'Real Time'!A:D,4,0),"")</f>
        <v>LEANLINE1_2</v>
      </c>
      <c r="BL1948" s="34"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2081</v>
      </c>
      <c r="B1949" s="34" t="s">
        <v>4388</v>
      </c>
      <c r="C1949" s="34" t="s">
        <v>4389</v>
      </c>
      <c r="D1949" s="34" t="s">
        <v>93</v>
      </c>
      <c r="E1949" s="34" t="s">
        <v>94</v>
      </c>
      <c r="F1949" s="34" t="s">
        <v>59</v>
      </c>
      <c r="G1949" s="34">
        <v>504</v>
      </c>
      <c r="H1949" s="4">
        <v>45819</v>
      </c>
      <c r="I1949" s="4">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4" t="s">
        <v>828</v>
      </c>
      <c r="AH1949" s="34" t="s">
        <v>562</v>
      </c>
      <c r="AI1949" s="34" t="s">
        <v>658</v>
      </c>
      <c r="AJ1949" s="34" t="s">
        <v>563</v>
      </c>
      <c r="AK1949" s="34" t="s">
        <v>98</v>
      </c>
      <c r="AL1949" s="34" t="s">
        <v>564</v>
      </c>
      <c r="AM1949" s="34" t="s">
        <v>565</v>
      </c>
      <c r="AN1949" s="34">
        <v>22.772020000000001</v>
      </c>
      <c r="AO1949" s="34" t="s">
        <v>68</v>
      </c>
      <c r="AP1949" s="34"/>
      <c r="AQ1949" s="34"/>
      <c r="AR1949" s="34" t="s">
        <v>68</v>
      </c>
      <c r="AS1949" s="34"/>
      <c r="AT1949" s="34"/>
      <c r="AU1949" s="34" t="s">
        <v>411</v>
      </c>
      <c r="AV1949" s="34" t="s">
        <v>412</v>
      </c>
      <c r="AW1949" s="34">
        <v>42.333370000000002</v>
      </c>
      <c r="AX1949" s="34" t="s">
        <v>659</v>
      </c>
      <c r="AY1949" s="34" t="s">
        <v>660</v>
      </c>
      <c r="AZ1949" s="3">
        <v>504</v>
      </c>
      <c r="BA1949" s="34" t="s">
        <v>60</v>
      </c>
      <c r="BB1949" s="34">
        <v>0</v>
      </c>
      <c r="BC1949" s="34" t="s">
        <v>60</v>
      </c>
      <c r="BD1949" s="34" t="s">
        <v>60</v>
      </c>
      <c r="BE1949" s="34" t="s">
        <v>60</v>
      </c>
      <c r="BF1949" s="34" t="str">
        <f>IFERROR(VLOOKUP(Data_Power_app[[#This Row],[PRO ODER]],'Result'!H:J,3,0),"")</f>
        <v>LAMINATION 5</v>
      </c>
      <c r="BG1949" s="11"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4" t="str">
        <f>IFERROR(VLOOKUP(Data_Power_app[[#This Row],[PRO ODER]],'Xuất-Delay-SLT'!B:C,2,0),"")</f>
        <v/>
      </c>
      <c r="BJ1949" s="34" t="str">
        <f>IFERROR(VLOOKUP(Data_Power_app[[#This Row],[PRO ODER]],'Plan Lean DC'!A:C,3,0),"")</f>
        <v/>
      </c>
      <c r="BK1949" s="34" t="str">
        <f>IFERROR(VLOOKUP(Data_Power_app[[#This Row],[PRO ODER]]&amp;"LEAN_IN",'Real Time'!A:D,4,0),"")</f>
        <v>LEANLINE1_2</v>
      </c>
      <c r="BL1949" s="34"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2082</v>
      </c>
      <c r="B1950" s="34" t="s">
        <v>4390</v>
      </c>
      <c r="C1950" s="34" t="s">
        <v>4391</v>
      </c>
      <c r="D1950" s="34" t="s">
        <v>93</v>
      </c>
      <c r="E1950" s="34" t="s">
        <v>94</v>
      </c>
      <c r="F1950" s="34" t="s">
        <v>59</v>
      </c>
      <c r="G1950" s="34">
        <v>504</v>
      </c>
      <c r="H1950" s="4">
        <v>45819</v>
      </c>
      <c r="I1950" s="4">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4" t="s">
        <v>828</v>
      </c>
      <c r="AH1950" s="34" t="s">
        <v>562</v>
      </c>
      <c r="AI1950" s="34" t="s">
        <v>658</v>
      </c>
      <c r="AJ1950" s="34" t="s">
        <v>563</v>
      </c>
      <c r="AK1950" s="34" t="s">
        <v>98</v>
      </c>
      <c r="AL1950" s="34" t="s">
        <v>564</v>
      </c>
      <c r="AM1950" s="34" t="s">
        <v>565</v>
      </c>
      <c r="AN1950" s="34">
        <v>23.03811</v>
      </c>
      <c r="AO1950" s="34" t="s">
        <v>68</v>
      </c>
      <c r="AP1950" s="34"/>
      <c r="AQ1950" s="34"/>
      <c r="AR1950" s="34" t="s">
        <v>68</v>
      </c>
      <c r="AS1950" s="34"/>
      <c r="AT1950" s="34"/>
      <c r="AU1950" s="34" t="s">
        <v>411</v>
      </c>
      <c r="AV1950" s="34" t="s">
        <v>412</v>
      </c>
      <c r="AW1950" s="34">
        <v>42.828249999999997</v>
      </c>
      <c r="AX1950" s="34" t="s">
        <v>659</v>
      </c>
      <c r="AY1950" s="34" t="s">
        <v>660</v>
      </c>
      <c r="AZ1950" s="3">
        <v>504</v>
      </c>
      <c r="BA1950" s="34" t="s">
        <v>60</v>
      </c>
      <c r="BB1950" s="34">
        <v>0</v>
      </c>
      <c r="BC1950" s="34" t="s">
        <v>60</v>
      </c>
      <c r="BD1950" s="34" t="s">
        <v>60</v>
      </c>
      <c r="BE1950" s="34" t="s">
        <v>60</v>
      </c>
      <c r="BF1950" s="34" t="str">
        <f>IFERROR(VLOOKUP(Data_Power_app[[#This Row],[PRO ODER]],'Result'!H:J,3,0),"")</f>
        <v>LAMINATION 5</v>
      </c>
      <c r="BG1950" s="11"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4" t="str">
        <f>IFERROR(VLOOKUP(Data_Power_app[[#This Row],[PRO ODER]],'Xuất-Delay-SLT'!B:C,2,0),"")</f>
        <v/>
      </c>
      <c r="BJ1950" s="34" t="str">
        <f>IFERROR(VLOOKUP(Data_Power_app[[#This Row],[PRO ODER]],'Plan Lean DC'!A:C,3,0),"")</f>
        <v/>
      </c>
      <c r="BK1950" s="34" t="str">
        <f>IFERROR(VLOOKUP(Data_Power_app[[#This Row],[PRO ODER]]&amp;"LEAN_IN",'Real Time'!A:D,4,0),"")</f>
        <v>LEANLINE1_2</v>
      </c>
      <c r="BL1950" s="34"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2083</v>
      </c>
      <c r="B1951" s="34" t="s">
        <v>4392</v>
      </c>
      <c r="C1951" s="34" t="s">
        <v>4393</v>
      </c>
      <c r="D1951" s="34" t="s">
        <v>93</v>
      </c>
      <c r="E1951" s="34" t="s">
        <v>94</v>
      </c>
      <c r="F1951" s="34" t="s">
        <v>59</v>
      </c>
      <c r="G1951" s="34">
        <v>504</v>
      </c>
      <c r="H1951" s="4">
        <v>45819</v>
      </c>
      <c r="I1951" s="4">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4" t="s">
        <v>828</v>
      </c>
      <c r="AH1951" s="34" t="s">
        <v>562</v>
      </c>
      <c r="AI1951" s="34" t="s">
        <v>657</v>
      </c>
      <c r="AJ1951" s="34" t="s">
        <v>563</v>
      </c>
      <c r="AK1951" s="34" t="s">
        <v>98</v>
      </c>
      <c r="AL1951" s="34" t="s">
        <v>564</v>
      </c>
      <c r="AM1951" s="34" t="s">
        <v>565</v>
      </c>
      <c r="AN1951" s="34">
        <v>23.125990000000002</v>
      </c>
      <c r="AO1951" s="34" t="s">
        <v>68</v>
      </c>
      <c r="AP1951" s="34"/>
      <c r="AQ1951" s="34"/>
      <c r="AR1951" s="34" t="s">
        <v>68</v>
      </c>
      <c r="AS1951" s="34"/>
      <c r="AT1951" s="34"/>
      <c r="AU1951" s="34" t="s">
        <v>411</v>
      </c>
      <c r="AV1951" s="34" t="s">
        <v>412</v>
      </c>
      <c r="AW1951" s="34">
        <v>42.991520000000001</v>
      </c>
      <c r="AX1951" s="34" t="s">
        <v>580</v>
      </c>
      <c r="AY1951" s="34" t="s">
        <v>581</v>
      </c>
      <c r="AZ1951" s="3">
        <v>504</v>
      </c>
      <c r="BA1951" s="34" t="s">
        <v>60</v>
      </c>
      <c r="BB1951" s="34">
        <v>0</v>
      </c>
      <c r="BC1951" s="34" t="s">
        <v>60</v>
      </c>
      <c r="BD1951" s="34" t="s">
        <v>60</v>
      </c>
      <c r="BE1951" s="34" t="s">
        <v>60</v>
      </c>
      <c r="BF1951" s="34" t="str">
        <f>IFERROR(VLOOKUP(Data_Power_app[[#This Row],[PRO ODER]],'Result'!H:J,3,0),"")</f>
        <v>LAMINATION 5</v>
      </c>
      <c r="BG1951" s="11" t="str">
        <f>IFERROR(VLOOKUP(Data_Power_app[[#This Row],[PRO ODER]]&amp;"LAM",'Real Time'!A:E,4,0),"")</f>
        <v>ML-05</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4" t="str">
        <f>IFERROR(VLOOKUP(Data_Power_app[[#This Row],[PRO ODER]],'Xuất-Delay-SLT'!B:C,2,0),"")</f>
        <v/>
      </c>
      <c r="BJ1951" s="34" t="str">
        <f>IFERROR(VLOOKUP(Data_Power_app[[#This Row],[PRO ODER]],'Plan Lean DC'!A:C,3,0),"")</f>
        <v/>
      </c>
      <c r="BK1951" s="34" t="str">
        <f>IFERROR(VLOOKUP(Data_Power_app[[#This Row],[PRO ODER]]&amp;"LEAN_IN",'Real Time'!A:D,4,0),"")</f>
        <v>LEANLINE1_2</v>
      </c>
      <c r="BL1951" s="34"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2084</v>
      </c>
      <c r="B1952" s="34" t="s">
        <v>4394</v>
      </c>
      <c r="C1952" s="34" t="s">
        <v>4395</v>
      </c>
      <c r="D1952" s="34" t="s">
        <v>93</v>
      </c>
      <c r="E1952" s="34" t="s">
        <v>94</v>
      </c>
      <c r="F1952" s="34" t="s">
        <v>59</v>
      </c>
      <c r="G1952" s="34">
        <v>504</v>
      </c>
      <c r="H1952" s="4">
        <v>45819</v>
      </c>
      <c r="I1952" s="4">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4" t="s">
        <v>828</v>
      </c>
      <c r="AH1952" s="34" t="s">
        <v>562</v>
      </c>
      <c r="AI1952" s="34" t="s">
        <v>657</v>
      </c>
      <c r="AJ1952" s="34" t="s">
        <v>563</v>
      </c>
      <c r="AK1952" s="34" t="s">
        <v>98</v>
      </c>
      <c r="AL1952" s="34" t="s">
        <v>564</v>
      </c>
      <c r="AM1952" s="34" t="s">
        <v>565</v>
      </c>
      <c r="AN1952" s="34">
        <v>23.30592</v>
      </c>
      <c r="AO1952" s="34" t="s">
        <v>68</v>
      </c>
      <c r="AP1952" s="34"/>
      <c r="AQ1952" s="34"/>
      <c r="AR1952" s="34" t="s">
        <v>68</v>
      </c>
      <c r="AS1952" s="34"/>
      <c r="AT1952" s="34"/>
      <c r="AU1952" s="34" t="s">
        <v>411</v>
      </c>
      <c r="AV1952" s="34" t="s">
        <v>412</v>
      </c>
      <c r="AW1952" s="34">
        <v>43.326050000000002</v>
      </c>
      <c r="AX1952" s="34" t="s">
        <v>580</v>
      </c>
      <c r="AY1952" s="34" t="s">
        <v>581</v>
      </c>
      <c r="AZ1952" s="3">
        <v>504</v>
      </c>
      <c r="BA1952" s="34" t="s">
        <v>60</v>
      </c>
      <c r="BB1952" s="34">
        <v>0</v>
      </c>
      <c r="BC1952" s="34" t="s">
        <v>60</v>
      </c>
      <c r="BD1952" s="34" t="s">
        <v>60</v>
      </c>
      <c r="BE1952" s="34" t="s">
        <v>60</v>
      </c>
      <c r="BF1952" s="34" t="str">
        <f>IFERROR(VLOOKUP(Data_Power_app[[#This Row],[PRO ODER]],'Result'!H:J,3,0),"")</f>
        <v>LAMINATION 5</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2085</v>
      </c>
      <c r="B1953" s="34" t="s">
        <v>4396</v>
      </c>
      <c r="C1953" s="34" t="s">
        <v>4397</v>
      </c>
      <c r="D1953" s="34" t="s">
        <v>93</v>
      </c>
      <c r="E1953" s="34" t="s">
        <v>94</v>
      </c>
      <c r="F1953" s="34" t="s">
        <v>59</v>
      </c>
      <c r="G1953" s="34">
        <v>432</v>
      </c>
      <c r="H1953" s="4">
        <v>45819</v>
      </c>
      <c r="I1953" s="4">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v>45831.271018518521</v>
      </c>
      <c r="Y1953" s="4" t="s">
        <v>77</v>
      </c>
      <c r="Z1953" s="4">
        <v>45830</v>
      </c>
      <c r="AA1953" s="4"/>
      <c r="AB1953" s="4" t="s">
        <v>60</v>
      </c>
      <c r="AC1953" s="4">
        <v>45831</v>
      </c>
      <c r="AD1953" s="4">
        <v>45832</v>
      </c>
      <c r="AE1953" s="4">
        <v>45836</v>
      </c>
      <c r="AF1953" s="4"/>
      <c r="AG1953" s="34" t="s">
        <v>95</v>
      </c>
      <c r="AH1953" s="34" t="s">
        <v>562</v>
      </c>
      <c r="AI1953" s="34" t="s">
        <v>653</v>
      </c>
      <c r="AJ1953" s="34" t="s">
        <v>563</v>
      </c>
      <c r="AK1953" s="34" t="s">
        <v>98</v>
      </c>
      <c r="AL1953" s="34" t="s">
        <v>564</v>
      </c>
      <c r="AM1953" s="34" t="s">
        <v>565</v>
      </c>
      <c r="AN1953" s="34">
        <v>19.781169999999999</v>
      </c>
      <c r="AO1953" s="34" t="s">
        <v>68</v>
      </c>
      <c r="AP1953" s="34"/>
      <c r="AQ1953" s="34"/>
      <c r="AR1953" s="34" t="s">
        <v>68</v>
      </c>
      <c r="AS1953" s="34"/>
      <c r="AT1953" s="34"/>
      <c r="AU1953" s="34" t="s">
        <v>411</v>
      </c>
      <c r="AV1953" s="34" t="s">
        <v>412</v>
      </c>
      <c r="AW1953" s="34">
        <v>36.773600000000002</v>
      </c>
      <c r="AX1953" s="34" t="s">
        <v>526</v>
      </c>
      <c r="AY1953" s="34" t="s">
        <v>527</v>
      </c>
      <c r="AZ1953" s="3">
        <v>432</v>
      </c>
      <c r="BA1953" s="34" t="s">
        <v>60</v>
      </c>
      <c r="BB1953" s="34">
        <v>432</v>
      </c>
      <c r="BC1953" s="34" t="s">
        <v>60</v>
      </c>
      <c r="BD1953" s="34" t="s">
        <v>60</v>
      </c>
      <c r="BE1953" s="34" t="s">
        <v>60</v>
      </c>
      <c r="BF1953" s="34" t="str">
        <f>IFERROR(VLOOKUP(Data_Power_app[[#This Row],[PRO ODER]],'Result'!H:J,3,0),"")</f>
        <v>LAMINATION 5</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2086</v>
      </c>
      <c r="B1954" s="34" t="s">
        <v>4398</v>
      </c>
      <c r="C1954" s="34" t="s">
        <v>4399</v>
      </c>
      <c r="D1954" s="34" t="s">
        <v>93</v>
      </c>
      <c r="E1954" s="34" t="s">
        <v>94</v>
      </c>
      <c r="F1954" s="34" t="s">
        <v>59</v>
      </c>
      <c r="G1954" s="34">
        <v>300</v>
      </c>
      <c r="H1954" s="4">
        <v>45819</v>
      </c>
      <c r="I1954" s="4">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v>45831.344942129632</v>
      </c>
      <c r="W1954" s="4">
        <v>45829</v>
      </c>
      <c r="X1954" s="4"/>
      <c r="Y1954" s="4" t="s">
        <v>60</v>
      </c>
      <c r="Z1954" s="4">
        <v>45830</v>
      </c>
      <c r="AA1954" s="4"/>
      <c r="AB1954" s="4" t="s">
        <v>60</v>
      </c>
      <c r="AC1954" s="4">
        <v>45831</v>
      </c>
      <c r="AD1954" s="4">
        <v>45832</v>
      </c>
      <c r="AE1954" s="4">
        <v>45836</v>
      </c>
      <c r="AF1954" s="4"/>
      <c r="AG1954" s="34" t="s">
        <v>287</v>
      </c>
      <c r="AH1954" s="34" t="s">
        <v>562</v>
      </c>
      <c r="AI1954" s="34" t="s">
        <v>653</v>
      </c>
      <c r="AJ1954" s="34" t="s">
        <v>563</v>
      </c>
      <c r="AK1954" s="34" t="s">
        <v>98</v>
      </c>
      <c r="AL1954" s="34" t="s">
        <v>564</v>
      </c>
      <c r="AM1954" s="34" t="s">
        <v>565</v>
      </c>
      <c r="AN1954" s="34">
        <v>13.63522</v>
      </c>
      <c r="AO1954" s="34" t="s">
        <v>68</v>
      </c>
      <c r="AP1954" s="34"/>
      <c r="AQ1954" s="34"/>
      <c r="AR1954" s="34" t="s">
        <v>68</v>
      </c>
      <c r="AS1954" s="34"/>
      <c r="AT1954" s="34"/>
      <c r="AU1954" s="34" t="s">
        <v>411</v>
      </c>
      <c r="AV1954" s="34" t="s">
        <v>412</v>
      </c>
      <c r="AW1954" s="34">
        <v>25.348189999999999</v>
      </c>
      <c r="AX1954" s="34" t="s">
        <v>526</v>
      </c>
      <c r="AY1954" s="34" t="s">
        <v>527</v>
      </c>
      <c r="AZ1954" s="3">
        <v>300</v>
      </c>
      <c r="BA1954" s="34" t="s">
        <v>60</v>
      </c>
      <c r="BB1954" s="34">
        <v>300</v>
      </c>
      <c r="BC1954" s="34" t="s">
        <v>60</v>
      </c>
      <c r="BD1954" s="34" t="s">
        <v>60</v>
      </c>
      <c r="BE1954" s="34" t="s">
        <v>60</v>
      </c>
      <c r="BF1954" s="34" t="str">
        <f>IFERROR(VLOOKUP(Data_Power_app[[#This Row],[PRO ODER]],'Result'!H:J,3,0),"")</f>
        <v>LAMINATION 5</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4" t="str">
        <f>IFERROR(VLOOKUP(Data_Power_app[[#This Row],[PRO ODER]],'Xuất-Delay-SLT'!B:C,2,0),"")</f>
        <v/>
      </c>
      <c r="BJ1954" s="34" t="str">
        <f>IFERROR(VLOOKUP(Data_Power_app[[#This Row],[PRO ODER]],'Plan Lean DC'!A:C,3,0),"")</f>
        <v/>
      </c>
      <c r="BK1954" s="34" t="str">
        <f>IFERROR(VLOOKUP(Data_Power_app[[#This Row],[PRO ODER]]&amp;"LEAN_IN",'Real Time'!A:D,4,0),"")</f>
        <v/>
      </c>
      <c r="BL1954" s="34"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2087</v>
      </c>
      <c r="B1955" s="34" t="s">
        <v>4400</v>
      </c>
      <c r="C1955" s="34" t="s">
        <v>4401</v>
      </c>
      <c r="D1955" s="34" t="s">
        <v>93</v>
      </c>
      <c r="E1955" s="34" t="s">
        <v>94</v>
      </c>
      <c r="F1955" s="34" t="s">
        <v>59</v>
      </c>
      <c r="G1955" s="34">
        <v>432</v>
      </c>
      <c r="H1955" s="4">
        <v>45819</v>
      </c>
      <c r="I1955" s="4">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v>45831.270972222221</v>
      </c>
      <c r="Y1955" s="4" t="s">
        <v>77</v>
      </c>
      <c r="Z1955" s="4">
        <v>45830</v>
      </c>
      <c r="AA1955" s="4"/>
      <c r="AB1955" s="4" t="s">
        <v>60</v>
      </c>
      <c r="AC1955" s="4">
        <v>45831</v>
      </c>
      <c r="AD1955" s="4">
        <v>45832</v>
      </c>
      <c r="AE1955" s="4">
        <v>45836</v>
      </c>
      <c r="AF1955" s="4"/>
      <c r="AG1955" s="34" t="s">
        <v>95</v>
      </c>
      <c r="AH1955" s="34" t="s">
        <v>562</v>
      </c>
      <c r="AI1955" s="34" t="s">
        <v>653</v>
      </c>
      <c r="AJ1955" s="34" t="s">
        <v>563</v>
      </c>
      <c r="AK1955" s="34" t="s">
        <v>98</v>
      </c>
      <c r="AL1955" s="34" t="s">
        <v>564</v>
      </c>
      <c r="AM1955" s="34" t="s">
        <v>565</v>
      </c>
      <c r="AN1955" s="34">
        <v>19.914470000000001</v>
      </c>
      <c r="AO1955" s="34" t="s">
        <v>68</v>
      </c>
      <c r="AP1955" s="34"/>
      <c r="AQ1955" s="34"/>
      <c r="AR1955" s="34" t="s">
        <v>68</v>
      </c>
      <c r="AS1955" s="34"/>
      <c r="AT1955" s="34"/>
      <c r="AU1955" s="34" t="s">
        <v>411</v>
      </c>
      <c r="AV1955" s="34" t="s">
        <v>412</v>
      </c>
      <c r="AW1955" s="34">
        <v>37.021470000000001</v>
      </c>
      <c r="AX1955" s="34" t="s">
        <v>526</v>
      </c>
      <c r="AY1955" s="34" t="s">
        <v>527</v>
      </c>
      <c r="AZ1955" s="3">
        <v>432</v>
      </c>
      <c r="BA1955" s="34" t="s">
        <v>60</v>
      </c>
      <c r="BB1955" s="34">
        <v>432</v>
      </c>
      <c r="BC1955" s="34" t="s">
        <v>60</v>
      </c>
      <c r="BD1955" s="34" t="s">
        <v>60</v>
      </c>
      <c r="BE1955" s="34" t="s">
        <v>60</v>
      </c>
      <c r="BF1955" s="34" t="str">
        <f>IFERROR(VLOOKUP(Data_Power_app[[#This Row],[PRO ODER]],'Result'!H:J,3,0),"")</f>
        <v>LAMINATION 5</v>
      </c>
      <c r="BG1955" s="11" t="str">
        <f>IFERROR(VLOOKUP(Data_Power_app[[#This Row],[PRO ODER]]&amp;"LAM",'Real Time'!A:E,4,0),"")</f>
        <v>ML-05</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2088</v>
      </c>
      <c r="B1956" s="34" t="s">
        <v>4402</v>
      </c>
      <c r="C1956" s="34" t="s">
        <v>4403</v>
      </c>
      <c r="D1956" s="34" t="s">
        <v>93</v>
      </c>
      <c r="E1956" s="34" t="s">
        <v>94</v>
      </c>
      <c r="F1956" s="34" t="s">
        <v>59</v>
      </c>
      <c r="G1956" s="34">
        <v>1200</v>
      </c>
      <c r="H1956" s="4">
        <v>45819</v>
      </c>
      <c r="I1956" s="4">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4" t="s">
        <v>828</v>
      </c>
      <c r="AH1956" s="34" t="s">
        <v>562</v>
      </c>
      <c r="AI1956" s="34" t="s">
        <v>654</v>
      </c>
      <c r="AJ1956" s="34" t="s">
        <v>563</v>
      </c>
      <c r="AK1956" s="34" t="s">
        <v>98</v>
      </c>
      <c r="AL1956" s="34" t="s">
        <v>564</v>
      </c>
      <c r="AM1956" s="34" t="s">
        <v>565</v>
      </c>
      <c r="AN1956" s="34">
        <v>55.23386</v>
      </c>
      <c r="AO1956" s="34" t="s">
        <v>68</v>
      </c>
      <c r="AP1956" s="34"/>
      <c r="AQ1956" s="34"/>
      <c r="AR1956" s="34" t="s">
        <v>68</v>
      </c>
      <c r="AS1956" s="34"/>
      <c r="AT1956" s="34"/>
      <c r="AU1956" s="34" t="s">
        <v>411</v>
      </c>
      <c r="AV1956" s="34" t="s">
        <v>412</v>
      </c>
      <c r="AW1956" s="34">
        <v>102.68061</v>
      </c>
      <c r="AX1956" s="34" t="s">
        <v>655</v>
      </c>
      <c r="AY1956" s="34" t="s">
        <v>656</v>
      </c>
      <c r="AZ1956" s="3">
        <v>1200</v>
      </c>
      <c r="BA1956" s="34" t="s">
        <v>60</v>
      </c>
      <c r="BB1956" s="34">
        <v>0</v>
      </c>
      <c r="BC1956" s="34" t="s">
        <v>60</v>
      </c>
      <c r="BD1956" s="34" t="s">
        <v>60</v>
      </c>
      <c r="BE1956" s="34" t="s">
        <v>60</v>
      </c>
      <c r="BF1956" s="34" t="str">
        <f>IFERROR(VLOOKUP(Data_Power_app[[#This Row],[PRO ODER]],'Result'!H:J,3,0),"")</f>
        <v>LAMINATION 5</v>
      </c>
      <c r="BG1956" s="11" t="str">
        <f>IFERROR(VLOOKUP(Data_Power_app[[#This Row],[PRO ODER]]&amp;"LAM",'Real Time'!A:E,4,0),"")</f>
        <v>ML-05</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2089</v>
      </c>
      <c r="B1957" s="34" t="s">
        <v>4404</v>
      </c>
      <c r="C1957" s="34" t="s">
        <v>4405</v>
      </c>
      <c r="D1957" s="34" t="s">
        <v>93</v>
      </c>
      <c r="E1957" s="34" t="s">
        <v>94</v>
      </c>
      <c r="F1957" s="34" t="s">
        <v>59</v>
      </c>
      <c r="G1957" s="34">
        <v>600</v>
      </c>
      <c r="H1957" s="4">
        <v>45819</v>
      </c>
      <c r="I1957" s="4">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4" t="s">
        <v>828</v>
      </c>
      <c r="AH1957" s="34" t="s">
        <v>562</v>
      </c>
      <c r="AI1957" s="34" t="s">
        <v>654</v>
      </c>
      <c r="AJ1957" s="34" t="s">
        <v>563</v>
      </c>
      <c r="AK1957" s="34" t="s">
        <v>98</v>
      </c>
      <c r="AL1957" s="34" t="s">
        <v>564</v>
      </c>
      <c r="AM1957" s="34" t="s">
        <v>565</v>
      </c>
      <c r="AN1957" s="34">
        <v>27.868639999999999</v>
      </c>
      <c r="AO1957" s="34" t="s">
        <v>68</v>
      </c>
      <c r="AP1957" s="34"/>
      <c r="AQ1957" s="34"/>
      <c r="AR1957" s="34" t="s">
        <v>68</v>
      </c>
      <c r="AS1957" s="34"/>
      <c r="AT1957" s="34"/>
      <c r="AU1957" s="34" t="s">
        <v>411</v>
      </c>
      <c r="AV1957" s="34" t="s">
        <v>412</v>
      </c>
      <c r="AW1957" s="34">
        <v>51.808729999999997</v>
      </c>
      <c r="AX1957" s="34" t="s">
        <v>655</v>
      </c>
      <c r="AY1957" s="34" t="s">
        <v>656</v>
      </c>
      <c r="AZ1957" s="3">
        <v>600</v>
      </c>
      <c r="BA1957" s="34" t="s">
        <v>60</v>
      </c>
      <c r="BB1957" s="34">
        <v>0</v>
      </c>
      <c r="BC1957" s="34" t="s">
        <v>60</v>
      </c>
      <c r="BD1957" s="34" t="s">
        <v>60</v>
      </c>
      <c r="BE1957" s="34" t="s">
        <v>60</v>
      </c>
      <c r="BF1957" s="34" t="str">
        <f>IFERROR(VLOOKUP(Data_Power_app[[#This Row],[PRO ODER]],'Result'!H:J,3,0),"")</f>
        <v>LAMINATION 5</v>
      </c>
      <c r="BG1957" s="11" t="str">
        <f>IFERROR(VLOOKUP(Data_Power_app[[#This Row],[PRO ODER]]&amp;"LAM",'Real Time'!A:E,4,0),"")</f>
        <v>ML-05</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t="str">
        <f>IFERROR(VLOOKUP(Data_Power_app[[#This Row],[PRO ODER]]&amp;"LEAN_IN",'Real Time'!A:D,4,0),"")</f>
        <v>LEANLINE1_2</v>
      </c>
      <c r="BL1957" s="34"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2090</v>
      </c>
      <c r="B1958" s="34" t="s">
        <v>3320</v>
      </c>
      <c r="C1958" s="34" t="s">
        <v>3321</v>
      </c>
      <c r="D1958" s="34" t="s">
        <v>93</v>
      </c>
      <c r="E1958" s="34" t="s">
        <v>94</v>
      </c>
      <c r="F1958" s="34" t="s">
        <v>59</v>
      </c>
      <c r="G1958" s="34">
        <v>300</v>
      </c>
      <c r="H1958" s="4">
        <v>45818</v>
      </c>
      <c r="I1958" s="4">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4" t="s">
        <v>828</v>
      </c>
      <c r="AH1958" s="34" t="s">
        <v>562</v>
      </c>
      <c r="AI1958" s="34" t="s">
        <v>667</v>
      </c>
      <c r="AJ1958" s="34" t="s">
        <v>563</v>
      </c>
      <c r="AK1958" s="34" t="s">
        <v>65</v>
      </c>
      <c r="AL1958" s="34" t="s">
        <v>564</v>
      </c>
      <c r="AM1958" s="34" t="s">
        <v>565</v>
      </c>
      <c r="AN1958" s="34">
        <v>12.055289999999999</v>
      </c>
      <c r="AO1958" s="34" t="s">
        <v>68</v>
      </c>
      <c r="AP1958" s="34"/>
      <c r="AQ1958" s="34"/>
      <c r="AR1958" s="34" t="s">
        <v>68</v>
      </c>
      <c r="AS1958" s="34"/>
      <c r="AT1958" s="34"/>
      <c r="AU1958" s="34" t="s">
        <v>426</v>
      </c>
      <c r="AV1958" s="34" t="s">
        <v>427</v>
      </c>
      <c r="AW1958" s="34">
        <v>22.408999999999999</v>
      </c>
      <c r="AX1958" s="34" t="s">
        <v>668</v>
      </c>
      <c r="AY1958" s="34" t="s">
        <v>669</v>
      </c>
      <c r="AZ1958" s="3">
        <v>300</v>
      </c>
      <c r="BA1958" s="34" t="s">
        <v>60</v>
      </c>
      <c r="BB1958" s="34">
        <v>0</v>
      </c>
      <c r="BC1958" s="34" t="s">
        <v>60</v>
      </c>
      <c r="BD1958" s="34" t="s">
        <v>60</v>
      </c>
      <c r="BE1958" s="34" t="s">
        <v>60</v>
      </c>
      <c r="BF1958" s="34" t="str">
        <f>IFERROR(VLOOKUP(Data_Power_app[[#This Row],[PRO ODER]],'Result'!H:J,3,0),"")</f>
        <v>LAMINATION 5</v>
      </c>
      <c r="BG1958" s="11" t="str">
        <f>IFERROR(VLOOKUP(Data_Power_app[[#This Row],[PRO ODER]]&amp;"LAM",'Real Time'!A:E,4,0),"")</f>
        <v>ML-04</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t="str">
        <f>IFERROR(VLOOKUP(Data_Power_app[[#This Row],[PRO ODER]]&amp;"LEAN_IN",'Real Time'!A:D,4,0),"")</f>
        <v>LEANLINE1_2</v>
      </c>
      <c r="BL1958" s="34"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2091</v>
      </c>
      <c r="B1959" s="34" t="s">
        <v>3322</v>
      </c>
      <c r="C1959" s="34" t="s">
        <v>3323</v>
      </c>
      <c r="D1959" s="34" t="s">
        <v>93</v>
      </c>
      <c r="E1959" s="34" t="s">
        <v>94</v>
      </c>
      <c r="F1959" s="34" t="s">
        <v>59</v>
      </c>
      <c r="G1959" s="34">
        <v>300</v>
      </c>
      <c r="H1959" s="4">
        <v>45818</v>
      </c>
      <c r="I1959" s="4"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4" t="s">
        <v>828</v>
      </c>
      <c r="AH1959" s="34" t="s">
        <v>562</v>
      </c>
      <c r="AI1959" s="34" t="s">
        <v>1221</v>
      </c>
      <c r="AJ1959" s="34" t="s">
        <v>563</v>
      </c>
      <c r="AK1959" s="34" t="s">
        <v>65</v>
      </c>
      <c r="AL1959" s="34" t="s">
        <v>564</v>
      </c>
      <c r="AM1959" s="34" t="s">
        <v>565</v>
      </c>
      <c r="AN1959" s="34">
        <v>11.69323</v>
      </c>
      <c r="AO1959" s="34" t="s">
        <v>68</v>
      </c>
      <c r="AP1959" s="34"/>
      <c r="AQ1959" s="34"/>
      <c r="AR1959" s="34" t="s">
        <v>68</v>
      </c>
      <c r="AS1959" s="34"/>
      <c r="AT1959" s="34"/>
      <c r="AU1959" s="34" t="s">
        <v>280</v>
      </c>
      <c r="AV1959" s="34" t="s">
        <v>281</v>
      </c>
      <c r="AW1959" s="34">
        <v>21.736640000000001</v>
      </c>
      <c r="AX1959" s="34" t="s">
        <v>1222</v>
      </c>
      <c r="AY1959" s="34" t="s">
        <v>1223</v>
      </c>
      <c r="AZ1959" s="3">
        <v>300</v>
      </c>
      <c r="BA1959" s="34" t="s">
        <v>60</v>
      </c>
      <c r="BB1959" s="34">
        <v>0</v>
      </c>
      <c r="BC1959" s="34" t="s">
        <v>60</v>
      </c>
      <c r="BD1959" s="34" t="s">
        <v>60</v>
      </c>
      <c r="BE1959" s="34" t="s">
        <v>60</v>
      </c>
      <c r="BF1959" s="34" t="str">
        <f>IFERROR(VLOOKUP(Data_Power_app[[#This Row],[PRO ODER]],'Result'!H:J,3,0),"")</f>
        <v>LAMINATION 5</v>
      </c>
      <c r="BG1959" s="11" t="str">
        <f>IFERROR(VLOOKUP(Data_Power_app[[#This Row],[PRO ODER]]&amp;"LAM",'Real Time'!A:E,4,0),"")</f>
        <v>ML-04</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t="str">
        <f>IFERROR(VLOOKUP(Data_Power_app[[#This Row],[PRO ODER]]&amp;"LEAN_IN",'Real Time'!A:D,4,0),"")</f>
        <v>LEANLINE1_2</v>
      </c>
      <c r="BL1959" s="34"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2092</v>
      </c>
      <c r="B1960" s="34" t="s">
        <v>3324</v>
      </c>
      <c r="C1960" s="34" t="s">
        <v>3325</v>
      </c>
      <c r="D1960" s="34" t="s">
        <v>93</v>
      </c>
      <c r="E1960" s="34" t="s">
        <v>94</v>
      </c>
      <c r="F1960" s="34" t="s">
        <v>59</v>
      </c>
      <c r="G1960" s="34">
        <v>900</v>
      </c>
      <c r="H1960" s="4">
        <v>45818</v>
      </c>
      <c r="I1960" s="4">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4" t="s">
        <v>828</v>
      </c>
      <c r="AH1960" s="34" t="s">
        <v>562</v>
      </c>
      <c r="AI1960" s="34" t="s">
        <v>1221</v>
      </c>
      <c r="AJ1960" s="34" t="s">
        <v>563</v>
      </c>
      <c r="AK1960" s="34" t="s">
        <v>65</v>
      </c>
      <c r="AL1960" s="34" t="s">
        <v>564</v>
      </c>
      <c r="AM1960" s="34" t="s">
        <v>565</v>
      </c>
      <c r="AN1960" s="34">
        <v>34.654859999999999</v>
      </c>
      <c r="AO1960" s="34" t="s">
        <v>68</v>
      </c>
      <c r="AP1960" s="34"/>
      <c r="AQ1960" s="34"/>
      <c r="AR1960" s="34" t="s">
        <v>68</v>
      </c>
      <c r="AS1960" s="34"/>
      <c r="AT1960" s="34"/>
      <c r="AU1960" s="34" t="s">
        <v>280</v>
      </c>
      <c r="AV1960" s="34" t="s">
        <v>281</v>
      </c>
      <c r="AW1960" s="34">
        <v>64.422060000000002</v>
      </c>
      <c r="AX1960" s="34" t="s">
        <v>1222</v>
      </c>
      <c r="AY1960" s="34" t="s">
        <v>1223</v>
      </c>
      <c r="AZ1960" s="3">
        <v>900</v>
      </c>
      <c r="BA1960" s="34" t="s">
        <v>60</v>
      </c>
      <c r="BB1960" s="34">
        <v>0</v>
      </c>
      <c r="BC1960" s="34" t="s">
        <v>60</v>
      </c>
      <c r="BD1960" s="34" t="s">
        <v>60</v>
      </c>
      <c r="BE1960" s="34" t="s">
        <v>60</v>
      </c>
      <c r="BF1960" s="34" t="str">
        <f>IFERROR(VLOOKUP(Data_Power_app[[#This Row],[PRO ODER]],'Result'!H:J,3,0),"")</f>
        <v>LAMINATION 5</v>
      </c>
      <c r="BG1960" s="11" t="str">
        <f>IFERROR(VLOOKUP(Data_Power_app[[#This Row],[PRO ODER]]&amp;"LAM",'Real Time'!A:E,4,0),"")</f>
        <v>ML-04</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t="str">
        <f>IFERROR(VLOOKUP(Data_Power_app[[#This Row],[PRO ODER]]&amp;"LEAN_IN",'Real Time'!A:D,4,0),"")</f>
        <v>LEANLINE1_2</v>
      </c>
      <c r="BL1960" s="34"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2093</v>
      </c>
      <c r="B1961" s="34" t="s">
        <v>4406</v>
      </c>
      <c r="C1961" s="34" t="s">
        <v>4407</v>
      </c>
      <c r="D1961" s="34" t="s">
        <v>93</v>
      </c>
      <c r="E1961" s="34" t="s">
        <v>94</v>
      </c>
      <c r="F1961" s="34" t="s">
        <v>59</v>
      </c>
      <c r="G1961" s="34">
        <v>720</v>
      </c>
      <c r="H1961" s="4">
        <v>45819</v>
      </c>
      <c r="I1961" s="4">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v>45829.209513888891</v>
      </c>
      <c r="W1961" s="4">
        <v>45829</v>
      </c>
      <c r="X1961" s="4"/>
      <c r="Y1961" s="4" t="s">
        <v>60</v>
      </c>
      <c r="Z1961" s="4">
        <v>45830</v>
      </c>
      <c r="AA1961" s="4"/>
      <c r="AB1961" s="4" t="s">
        <v>60</v>
      </c>
      <c r="AC1961" s="4">
        <v>45831</v>
      </c>
      <c r="AD1961" s="4">
        <v>45832</v>
      </c>
      <c r="AE1961" s="4">
        <v>45836</v>
      </c>
      <c r="AF1961" s="4"/>
      <c r="AG1961" s="34" t="s">
        <v>287</v>
      </c>
      <c r="AH1961" s="34" t="s">
        <v>562</v>
      </c>
      <c r="AI1961" s="34" t="s">
        <v>653</v>
      </c>
      <c r="AJ1961" s="34" t="s">
        <v>563</v>
      </c>
      <c r="AK1961" s="34" t="s">
        <v>98</v>
      </c>
      <c r="AL1961" s="34" t="s">
        <v>564</v>
      </c>
      <c r="AM1961" s="34" t="s">
        <v>565</v>
      </c>
      <c r="AN1961" s="34">
        <v>33.366230000000002</v>
      </c>
      <c r="AO1961" s="34" t="s">
        <v>68</v>
      </c>
      <c r="AP1961" s="34"/>
      <c r="AQ1961" s="34"/>
      <c r="AR1961" s="34" t="s">
        <v>68</v>
      </c>
      <c r="AS1961" s="34"/>
      <c r="AT1961" s="34"/>
      <c r="AU1961" s="34" t="s">
        <v>411</v>
      </c>
      <c r="AV1961" s="34" t="s">
        <v>412</v>
      </c>
      <c r="AW1961" s="34">
        <v>62.028390000000002</v>
      </c>
      <c r="AX1961" s="34" t="s">
        <v>526</v>
      </c>
      <c r="AY1961" s="34" t="s">
        <v>527</v>
      </c>
      <c r="AZ1961" s="3">
        <v>720</v>
      </c>
      <c r="BA1961" s="34" t="s">
        <v>60</v>
      </c>
      <c r="BB1961" s="34">
        <v>720</v>
      </c>
      <c r="BC1961" s="34" t="s">
        <v>60</v>
      </c>
      <c r="BD1961" s="34" t="s">
        <v>60</v>
      </c>
      <c r="BE1961" s="34" t="s">
        <v>60</v>
      </c>
      <c r="BF1961" s="34" t="str">
        <f>IFERROR(VLOOKUP(Data_Power_app[[#This Row],[PRO ODER]],'Result'!H:J,3,0),"")</f>
        <v>LAMINATION 5</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t="str">
        <f>IFERROR(VLOOKUP(Data_Power_app[[#This Row],[PRO ODER]]&amp;"LEAN_IN",'Real Time'!A:D,4,0),"")</f>
        <v/>
      </c>
      <c r="BL1961" s="34"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2094</v>
      </c>
      <c r="B1962" s="34" t="s">
        <v>4408</v>
      </c>
      <c r="C1962" s="34" t="s">
        <v>4409</v>
      </c>
      <c r="D1962" s="34" t="s">
        <v>93</v>
      </c>
      <c r="E1962" s="34" t="s">
        <v>94</v>
      </c>
      <c r="F1962" s="34" t="s">
        <v>59</v>
      </c>
      <c r="G1962" s="34">
        <v>300</v>
      </c>
      <c r="H1962" s="4">
        <v>45819</v>
      </c>
      <c r="I1962" s="4">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v>45831.344444444447</v>
      </c>
      <c r="W1962" s="4">
        <v>45829</v>
      </c>
      <c r="X1962" s="4"/>
      <c r="Y1962" s="4" t="s">
        <v>60</v>
      </c>
      <c r="Z1962" s="4">
        <v>45830</v>
      </c>
      <c r="AA1962" s="4"/>
      <c r="AB1962" s="4" t="s">
        <v>60</v>
      </c>
      <c r="AC1962" s="4">
        <v>45831</v>
      </c>
      <c r="AD1962" s="4">
        <v>45832</v>
      </c>
      <c r="AE1962" s="4">
        <v>45836</v>
      </c>
      <c r="AF1962" s="4"/>
      <c r="AG1962" s="34" t="s">
        <v>287</v>
      </c>
      <c r="AH1962" s="34" t="s">
        <v>562</v>
      </c>
      <c r="AI1962" s="34" t="s">
        <v>664</v>
      </c>
      <c r="AJ1962" s="34" t="s">
        <v>563</v>
      </c>
      <c r="AK1962" s="34" t="s">
        <v>65</v>
      </c>
      <c r="AL1962" s="34" t="s">
        <v>564</v>
      </c>
      <c r="AM1962" s="34" t="s">
        <v>565</v>
      </c>
      <c r="AN1962" s="34">
        <v>11.70107</v>
      </c>
      <c r="AO1962" s="34" t="s">
        <v>68</v>
      </c>
      <c r="AP1962" s="34"/>
      <c r="AQ1962" s="34"/>
      <c r="AR1962" s="34" t="s">
        <v>68</v>
      </c>
      <c r="AS1962" s="34"/>
      <c r="AT1962" s="34"/>
      <c r="AU1962" s="34" t="s">
        <v>411</v>
      </c>
      <c r="AV1962" s="34" t="s">
        <v>412</v>
      </c>
      <c r="AW1962" s="34">
        <v>21.751449999999998</v>
      </c>
      <c r="AX1962" s="34" t="s">
        <v>526</v>
      </c>
      <c r="AY1962" s="34" t="s">
        <v>527</v>
      </c>
      <c r="AZ1962" s="3">
        <v>300</v>
      </c>
      <c r="BA1962" s="34" t="s">
        <v>60</v>
      </c>
      <c r="BB1962" s="34">
        <v>300</v>
      </c>
      <c r="BC1962" s="34" t="s">
        <v>60</v>
      </c>
      <c r="BD1962" s="34" t="s">
        <v>60</v>
      </c>
      <c r="BE1962" s="34" t="s">
        <v>60</v>
      </c>
      <c r="BF1962" s="34" t="str">
        <f>IFERROR(VLOOKUP(Data_Power_app[[#This Row],[PRO ODER]],'Result'!H:J,3,0),"")</f>
        <v>LAMINATION 5</v>
      </c>
      <c r="BG1962" s="11" t="str">
        <f>IFERROR(VLOOKUP(Data_Power_app[[#This Row],[PRO ODER]]&amp;"LAM",'Real Time'!A:E,4,0),"")</f>
        <v>ML-05</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2095</v>
      </c>
      <c r="B1963" s="34" t="s">
        <v>4410</v>
      </c>
      <c r="C1963" s="34" t="s">
        <v>4411</v>
      </c>
      <c r="D1963" s="34" t="s">
        <v>93</v>
      </c>
      <c r="E1963" s="34" t="s">
        <v>94</v>
      </c>
      <c r="F1963" s="34" t="s">
        <v>59</v>
      </c>
      <c r="G1963" s="34">
        <v>300</v>
      </c>
      <c r="H1963" s="4">
        <v>45819</v>
      </c>
      <c r="I1963" s="4">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4" t="s">
        <v>828</v>
      </c>
      <c r="AH1963" s="34" t="s">
        <v>562</v>
      </c>
      <c r="AI1963" s="34" t="s">
        <v>664</v>
      </c>
      <c r="AJ1963" s="34" t="s">
        <v>563</v>
      </c>
      <c r="AK1963" s="34" t="s">
        <v>65</v>
      </c>
      <c r="AL1963" s="34" t="s">
        <v>564</v>
      </c>
      <c r="AM1963" s="34" t="s">
        <v>565</v>
      </c>
      <c r="AN1963" s="34">
        <v>11.708170000000001</v>
      </c>
      <c r="AO1963" s="34" t="s">
        <v>68</v>
      </c>
      <c r="AP1963" s="34"/>
      <c r="AQ1963" s="34"/>
      <c r="AR1963" s="34" t="s">
        <v>68</v>
      </c>
      <c r="AS1963" s="34"/>
      <c r="AT1963" s="34"/>
      <c r="AU1963" s="34" t="s">
        <v>411</v>
      </c>
      <c r="AV1963" s="34" t="s">
        <v>412</v>
      </c>
      <c r="AW1963" s="34">
        <v>21.76455</v>
      </c>
      <c r="AX1963" s="34" t="s">
        <v>526</v>
      </c>
      <c r="AY1963" s="34" t="s">
        <v>527</v>
      </c>
      <c r="AZ1963" s="3">
        <v>300</v>
      </c>
      <c r="BA1963" s="34" t="s">
        <v>60</v>
      </c>
      <c r="BB1963" s="34">
        <v>0</v>
      </c>
      <c r="BC1963" s="34" t="s">
        <v>60</v>
      </c>
      <c r="BD1963" s="34" t="s">
        <v>60</v>
      </c>
      <c r="BE1963" s="34" t="s">
        <v>60</v>
      </c>
      <c r="BF1963" s="34" t="str">
        <f>IFERROR(VLOOKUP(Data_Power_app[[#This Row],[PRO ODER]],'Result'!H:J,3,0),"")</f>
        <v>LAMINATION 5</v>
      </c>
      <c r="BG1963" s="11" t="str">
        <f>IFERROR(VLOOKUP(Data_Power_app[[#This Row],[PRO ODER]]&amp;"LAM",'Real Time'!A:E,4,0),"")</f>
        <v>ML-05</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t="str">
        <f>IFERROR(VLOOKUP(Data_Power_app[[#This Row],[PRO ODER]]&amp;"LEAN_IN",'Real Time'!A:D,4,0),"")</f>
        <v>LEANLINE1_2</v>
      </c>
      <c r="BL1963" s="34"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2096</v>
      </c>
      <c r="B1964" s="34" t="s">
        <v>4412</v>
      </c>
      <c r="C1964" s="34" t="s">
        <v>4413</v>
      </c>
      <c r="D1964" s="34" t="s">
        <v>93</v>
      </c>
      <c r="E1964" s="34" t="s">
        <v>94</v>
      </c>
      <c r="F1964" s="34" t="s">
        <v>59</v>
      </c>
      <c r="G1964" s="34">
        <v>300</v>
      </c>
      <c r="H1964" s="4">
        <v>45819</v>
      </c>
      <c r="I1964" s="4">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4" t="s">
        <v>828</v>
      </c>
      <c r="AH1964" s="34" t="s">
        <v>562</v>
      </c>
      <c r="AI1964" s="34" t="s">
        <v>664</v>
      </c>
      <c r="AJ1964" s="34" t="s">
        <v>563</v>
      </c>
      <c r="AK1964" s="34" t="s">
        <v>65</v>
      </c>
      <c r="AL1964" s="34" t="s">
        <v>564</v>
      </c>
      <c r="AM1964" s="34" t="s">
        <v>565</v>
      </c>
      <c r="AN1964" s="34">
        <v>11.666069999999999</v>
      </c>
      <c r="AO1964" s="34" t="s">
        <v>68</v>
      </c>
      <c r="AP1964" s="34"/>
      <c r="AQ1964" s="34"/>
      <c r="AR1964" s="34" t="s">
        <v>68</v>
      </c>
      <c r="AS1964" s="34"/>
      <c r="AT1964" s="34"/>
      <c r="AU1964" s="34" t="s">
        <v>411</v>
      </c>
      <c r="AV1964" s="34" t="s">
        <v>412</v>
      </c>
      <c r="AW1964" s="34">
        <v>21.686589999999999</v>
      </c>
      <c r="AX1964" s="34" t="s">
        <v>526</v>
      </c>
      <c r="AY1964" s="34" t="s">
        <v>527</v>
      </c>
      <c r="AZ1964" s="3">
        <v>300</v>
      </c>
      <c r="BA1964" s="34" t="s">
        <v>60</v>
      </c>
      <c r="BB1964" s="34">
        <v>0</v>
      </c>
      <c r="BC1964" s="34" t="s">
        <v>60</v>
      </c>
      <c r="BD1964" s="34" t="s">
        <v>60</v>
      </c>
      <c r="BE1964" s="34" t="s">
        <v>60</v>
      </c>
      <c r="BF1964" s="34" t="str">
        <f>IFERROR(VLOOKUP(Data_Power_app[[#This Row],[PRO ODER]],'Result'!H:J,3,0),"")</f>
        <v>LAMINATION 5</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t="str">
        <f>IFERROR(VLOOKUP(Data_Power_app[[#This Row],[PRO ODER]]&amp;"LEAN_IN",'Real Time'!A:D,4,0),"")</f>
        <v>LEANLINE1_2</v>
      </c>
      <c r="BL1964" s="34"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2097</v>
      </c>
      <c r="B1965" s="34" t="s">
        <v>4414</v>
      </c>
      <c r="C1965" s="34" t="s">
        <v>4415</v>
      </c>
      <c r="D1965" s="34" t="s">
        <v>93</v>
      </c>
      <c r="E1965" s="34" t="s">
        <v>94</v>
      </c>
      <c r="F1965" s="34" t="s">
        <v>59</v>
      </c>
      <c r="G1965" s="34">
        <v>3000</v>
      </c>
      <c r="H1965" s="4">
        <v>45819</v>
      </c>
      <c r="I1965" s="4">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4" t="s">
        <v>828</v>
      </c>
      <c r="AH1965" s="34" t="s">
        <v>562</v>
      </c>
      <c r="AI1965" s="34" t="s">
        <v>665</v>
      </c>
      <c r="AJ1965" s="34" t="s">
        <v>563</v>
      </c>
      <c r="AK1965" s="34" t="s">
        <v>65</v>
      </c>
      <c r="AL1965" s="34" t="s">
        <v>564</v>
      </c>
      <c r="AM1965" s="34" t="s">
        <v>565</v>
      </c>
      <c r="AN1965" s="34">
        <v>115.94020999999999</v>
      </c>
      <c r="AO1965" s="34" t="s">
        <v>68</v>
      </c>
      <c r="AP1965" s="34"/>
      <c r="AQ1965" s="34"/>
      <c r="AR1965" s="34" t="s">
        <v>68</v>
      </c>
      <c r="AS1965" s="34"/>
      <c r="AT1965" s="34"/>
      <c r="AU1965" s="34" t="s">
        <v>411</v>
      </c>
      <c r="AV1965" s="34" t="s">
        <v>412</v>
      </c>
      <c r="AW1965" s="34">
        <v>215.52779000000001</v>
      </c>
      <c r="AX1965" s="34" t="s">
        <v>501</v>
      </c>
      <c r="AY1965" s="34" t="s">
        <v>502</v>
      </c>
      <c r="AZ1965" s="3">
        <v>3000</v>
      </c>
      <c r="BA1965" s="34" t="s">
        <v>60</v>
      </c>
      <c r="BB1965" s="34">
        <v>0</v>
      </c>
      <c r="BC1965" s="34" t="s">
        <v>60</v>
      </c>
      <c r="BD1965" s="34" t="s">
        <v>60</v>
      </c>
      <c r="BE1965" s="34" t="s">
        <v>60</v>
      </c>
      <c r="BF1965" s="34" t="str">
        <f>IFERROR(VLOOKUP(Data_Power_app[[#This Row],[PRO ODER]],'Result'!H:J,3,0),"")</f>
        <v>LAMINATION 5</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t="str">
        <f>IFERROR(VLOOKUP(Data_Power_app[[#This Row],[PRO ODER]]&amp;"LEAN_IN",'Real Time'!A:D,4,0),"")</f>
        <v>LEANLINE1_2</v>
      </c>
      <c r="BL1965" s="34"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2098</v>
      </c>
      <c r="B1966" s="34" t="s">
        <v>4416</v>
      </c>
      <c r="C1966" s="34" t="s">
        <v>4417</v>
      </c>
      <c r="D1966" s="34" t="s">
        <v>93</v>
      </c>
      <c r="E1966" s="34" t="s">
        <v>94</v>
      </c>
      <c r="F1966" s="34" t="s">
        <v>59</v>
      </c>
      <c r="G1966" s="34">
        <v>1200</v>
      </c>
      <c r="H1966" s="4">
        <v>45819</v>
      </c>
      <c r="I1966" s="4">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4" t="s">
        <v>828</v>
      </c>
      <c r="AH1966" s="34" t="s">
        <v>562</v>
      </c>
      <c r="AI1966" s="34" t="s">
        <v>665</v>
      </c>
      <c r="AJ1966" s="34" t="s">
        <v>563</v>
      </c>
      <c r="AK1966" s="34" t="s">
        <v>65</v>
      </c>
      <c r="AL1966" s="34" t="s">
        <v>564</v>
      </c>
      <c r="AM1966" s="34" t="s">
        <v>565</v>
      </c>
      <c r="AN1966" s="34">
        <v>46.665970000000002</v>
      </c>
      <c r="AO1966" s="34" t="s">
        <v>68</v>
      </c>
      <c r="AP1966" s="34"/>
      <c r="AQ1966" s="34"/>
      <c r="AR1966" s="34" t="s">
        <v>68</v>
      </c>
      <c r="AS1966" s="34"/>
      <c r="AT1966" s="34"/>
      <c r="AU1966" s="34" t="s">
        <v>411</v>
      </c>
      <c r="AV1966" s="34" t="s">
        <v>412</v>
      </c>
      <c r="AW1966" s="34">
        <v>86.749030000000005</v>
      </c>
      <c r="AX1966" s="34" t="s">
        <v>501</v>
      </c>
      <c r="AY1966" s="34" t="s">
        <v>502</v>
      </c>
      <c r="AZ1966" s="3">
        <v>1200</v>
      </c>
      <c r="BA1966" s="34" t="s">
        <v>60</v>
      </c>
      <c r="BB1966" s="34">
        <v>0</v>
      </c>
      <c r="BC1966" s="34" t="s">
        <v>60</v>
      </c>
      <c r="BD1966" s="34" t="s">
        <v>60</v>
      </c>
      <c r="BE1966" s="34" t="s">
        <v>60</v>
      </c>
      <c r="BF1966" s="34" t="str">
        <f>IFERROR(VLOOKUP(Data_Power_app[[#This Row],[PRO ODER]],'Result'!H:J,3,0),"")</f>
        <v>LAMINATION 5</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t="str">
        <f>IFERROR(VLOOKUP(Data_Power_app[[#This Row],[PRO ODER]]&amp;"LEAN_IN",'Real Time'!A:D,4,0),"")</f>
        <v>LEANLINE1_2</v>
      </c>
      <c r="BL1966" s="34"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2099</v>
      </c>
      <c r="B1967" s="34" t="s">
        <v>4420</v>
      </c>
      <c r="C1967" s="34" t="s">
        <v>4421</v>
      </c>
      <c r="D1967" s="34" t="s">
        <v>93</v>
      </c>
      <c r="E1967" s="34" t="s">
        <v>94</v>
      </c>
      <c r="F1967" s="34" t="s">
        <v>59</v>
      </c>
      <c r="G1967" s="34">
        <v>300</v>
      </c>
      <c r="H1967" s="4">
        <v>45819</v>
      </c>
      <c r="I1967" s="4">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v>45831.344768518517</v>
      </c>
      <c r="W1967" s="4">
        <v>45828</v>
      </c>
      <c r="X1967" s="4"/>
      <c r="Y1967" s="4" t="s">
        <v>60</v>
      </c>
      <c r="Z1967" s="4">
        <v>45829</v>
      </c>
      <c r="AA1967" s="4"/>
      <c r="AB1967" s="4" t="s">
        <v>60</v>
      </c>
      <c r="AC1967" s="4">
        <v>45831</v>
      </c>
      <c r="AD1967" s="4">
        <v>45832</v>
      </c>
      <c r="AE1967" s="4">
        <v>45836</v>
      </c>
      <c r="AF1967" s="4"/>
      <c r="AG1967" s="34" t="s">
        <v>287</v>
      </c>
      <c r="AH1967" s="34" t="s">
        <v>562</v>
      </c>
      <c r="AI1967" s="34" t="s">
        <v>665</v>
      </c>
      <c r="AJ1967" s="34" t="s">
        <v>563</v>
      </c>
      <c r="AK1967" s="34" t="s">
        <v>65</v>
      </c>
      <c r="AL1967" s="34" t="s">
        <v>564</v>
      </c>
      <c r="AM1967" s="34" t="s">
        <v>565</v>
      </c>
      <c r="AN1967" s="34">
        <v>11.65897</v>
      </c>
      <c r="AO1967" s="34" t="s">
        <v>68</v>
      </c>
      <c r="AP1967" s="34"/>
      <c r="AQ1967" s="34"/>
      <c r="AR1967" s="34" t="s">
        <v>68</v>
      </c>
      <c r="AS1967" s="34"/>
      <c r="AT1967" s="34"/>
      <c r="AU1967" s="34" t="s">
        <v>411</v>
      </c>
      <c r="AV1967" s="34" t="s">
        <v>412</v>
      </c>
      <c r="AW1967" s="34">
        <v>21.673490000000001</v>
      </c>
      <c r="AX1967" s="34" t="s">
        <v>501</v>
      </c>
      <c r="AY1967" s="34" t="s">
        <v>502</v>
      </c>
      <c r="AZ1967" s="3">
        <v>300</v>
      </c>
      <c r="BA1967" s="34" t="s">
        <v>60</v>
      </c>
      <c r="BB1967" s="34">
        <v>300</v>
      </c>
      <c r="BC1967" s="34" t="s">
        <v>60</v>
      </c>
      <c r="BD1967" s="34" t="s">
        <v>60</v>
      </c>
      <c r="BE1967" s="34" t="s">
        <v>60</v>
      </c>
      <c r="BF1967" s="34" t="str">
        <f>IFERROR(VLOOKUP(Data_Power_app[[#This Row],[PRO ODER]],'Result'!H:J,3,0),"")</f>
        <v>LAMINATION 5</v>
      </c>
      <c r="BG1967" s="11" t="str">
        <f>IFERROR(VLOOKUP(Data_Power_app[[#This Row],[PRO ODER]]&amp;"LAM",'Real Time'!A:E,4,0),"")</f>
        <v>ML-05</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2100</v>
      </c>
      <c r="B1968" s="34" t="s">
        <v>4422</v>
      </c>
      <c r="C1968" s="34" t="s">
        <v>4423</v>
      </c>
      <c r="D1968" s="34" t="s">
        <v>93</v>
      </c>
      <c r="E1968" s="34" t="s">
        <v>94</v>
      </c>
      <c r="F1968" s="34" t="s">
        <v>59</v>
      </c>
      <c r="G1968" s="34">
        <v>2100</v>
      </c>
      <c r="H1968" s="4">
        <v>45819</v>
      </c>
      <c r="I1968" s="4">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v>45829.190798611111</v>
      </c>
      <c r="AB1968" s="4" t="s">
        <v>60</v>
      </c>
      <c r="AC1968" s="4">
        <v>45831</v>
      </c>
      <c r="AD1968" s="4">
        <v>45832</v>
      </c>
      <c r="AE1968" s="4">
        <v>45836</v>
      </c>
      <c r="AF1968" s="4"/>
      <c r="AG1968" s="34" t="s">
        <v>62</v>
      </c>
      <c r="AH1968" s="34" t="s">
        <v>562</v>
      </c>
      <c r="AI1968" s="34" t="s">
        <v>666</v>
      </c>
      <c r="AJ1968" s="34" t="s">
        <v>563</v>
      </c>
      <c r="AK1968" s="34" t="s">
        <v>65</v>
      </c>
      <c r="AL1968" s="34" t="s">
        <v>564</v>
      </c>
      <c r="AM1968" s="34" t="s">
        <v>565</v>
      </c>
      <c r="AN1968" s="34">
        <v>80.921580000000006</v>
      </c>
      <c r="AO1968" s="34" t="s">
        <v>68</v>
      </c>
      <c r="AP1968" s="34"/>
      <c r="AQ1968" s="34"/>
      <c r="AR1968" s="34" t="s">
        <v>68</v>
      </c>
      <c r="AS1968" s="34"/>
      <c r="AT1968" s="34"/>
      <c r="AU1968" s="34" t="s">
        <v>411</v>
      </c>
      <c r="AV1968" s="34" t="s">
        <v>412</v>
      </c>
      <c r="AW1968" s="34">
        <v>150.42946000000001</v>
      </c>
      <c r="AX1968" s="34" t="s">
        <v>662</v>
      </c>
      <c r="AY1968" s="34" t="s">
        <v>663</v>
      </c>
      <c r="AZ1968" s="3">
        <v>2100</v>
      </c>
      <c r="BA1968" s="34" t="s">
        <v>60</v>
      </c>
      <c r="BB1968" s="34">
        <v>2100</v>
      </c>
      <c r="BC1968" s="34" t="s">
        <v>60</v>
      </c>
      <c r="BD1968" s="34" t="s">
        <v>60</v>
      </c>
      <c r="BE1968" s="34" t="s">
        <v>60</v>
      </c>
      <c r="BF1968" s="34" t="str">
        <f>IFERROR(VLOOKUP(Data_Power_app[[#This Row],[PRO ODER]],'Result'!H:J,3,0),"")</f>
        <v>LAMINATION 5</v>
      </c>
      <c r="BG1968" s="11"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t="str">
        <f>IFERROR(VLOOKUP(Data_Power_app[[#This Row],[PRO ODER]]&amp;"LEAN_IN",'Real Time'!A:D,4,0),"")</f>
        <v>LEANLINE1_2</v>
      </c>
      <c r="BL1968" s="34"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2101</v>
      </c>
      <c r="B1969" s="34" t="s">
        <v>4424</v>
      </c>
      <c r="C1969" s="34" t="s">
        <v>4425</v>
      </c>
      <c r="D1969" s="34" t="s">
        <v>93</v>
      </c>
      <c r="E1969" s="34" t="s">
        <v>94</v>
      </c>
      <c r="F1969" s="34" t="s">
        <v>59</v>
      </c>
      <c r="G1969" s="34">
        <v>1200</v>
      </c>
      <c r="H1969" s="4">
        <v>45819</v>
      </c>
      <c r="I1969" s="4">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v>45829.19091435185</v>
      </c>
      <c r="AB1969" s="4" t="s">
        <v>60</v>
      </c>
      <c r="AC1969" s="4">
        <v>45831</v>
      </c>
      <c r="AD1969" s="4">
        <v>45832</v>
      </c>
      <c r="AE1969" s="4">
        <v>45836</v>
      </c>
      <c r="AF1969" s="4"/>
      <c r="AG1969" s="34" t="s">
        <v>62</v>
      </c>
      <c r="AH1969" s="34" t="s">
        <v>562</v>
      </c>
      <c r="AI1969" s="34" t="s">
        <v>666</v>
      </c>
      <c r="AJ1969" s="34" t="s">
        <v>563</v>
      </c>
      <c r="AK1969" s="34" t="s">
        <v>65</v>
      </c>
      <c r="AL1969" s="34" t="s">
        <v>564</v>
      </c>
      <c r="AM1969" s="34" t="s">
        <v>565</v>
      </c>
      <c r="AN1969" s="34">
        <v>46.637210000000003</v>
      </c>
      <c r="AO1969" s="34" t="s">
        <v>68</v>
      </c>
      <c r="AP1969" s="34"/>
      <c r="AQ1969" s="34"/>
      <c r="AR1969" s="34" t="s">
        <v>68</v>
      </c>
      <c r="AS1969" s="34"/>
      <c r="AT1969" s="34"/>
      <c r="AU1969" s="34" t="s">
        <v>411</v>
      </c>
      <c r="AV1969" s="34" t="s">
        <v>412</v>
      </c>
      <c r="AW1969" s="34">
        <v>86.696399999999997</v>
      </c>
      <c r="AX1969" s="34" t="s">
        <v>662</v>
      </c>
      <c r="AY1969" s="34" t="s">
        <v>663</v>
      </c>
      <c r="AZ1969" s="3">
        <v>1200</v>
      </c>
      <c r="BA1969" s="34" t="s">
        <v>60</v>
      </c>
      <c r="BB1969" s="34">
        <v>1200</v>
      </c>
      <c r="BC1969" s="34" t="s">
        <v>60</v>
      </c>
      <c r="BD1969" s="34" t="s">
        <v>60</v>
      </c>
      <c r="BE1969" s="34" t="s">
        <v>60</v>
      </c>
      <c r="BF1969" s="34" t="str">
        <f>IFERROR(VLOOKUP(Data_Power_app[[#This Row],[PRO ODER]],'Result'!H:J,3,0),"")</f>
        <v>LAMINATION 5</v>
      </c>
      <c r="BG1969" s="11" t="str">
        <f>IFERROR(VLOOKUP(Data_Power_app[[#This Row],[PRO ODER]]&amp;"LAM",'Real Time'!A:E,4,0),"")</f>
        <v>ML-05</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t="str">
        <f>IFERROR(VLOOKUP(Data_Power_app[[#This Row],[PRO ODER]]&amp;"LEAN_IN",'Real Time'!A:D,4,0),"")</f>
        <v>LEANLINE1_2</v>
      </c>
      <c r="BL1969" s="34"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2102</v>
      </c>
      <c r="B1970" s="34" t="s">
        <v>3328</v>
      </c>
      <c r="C1970" s="34" t="s">
        <v>3329</v>
      </c>
      <c r="D1970" s="34" t="s">
        <v>93</v>
      </c>
      <c r="E1970" s="34" t="s">
        <v>94</v>
      </c>
      <c r="F1970" s="34" t="s">
        <v>59</v>
      </c>
      <c r="G1970" s="34">
        <v>1200</v>
      </c>
      <c r="H1970" s="4">
        <v>45818</v>
      </c>
      <c r="I1970" s="4">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v>45831</v>
      </c>
      <c r="AG1970" s="34" t="s">
        <v>828</v>
      </c>
      <c r="AH1970" s="34" t="s">
        <v>562</v>
      </c>
      <c r="AI1970" s="34" t="s">
        <v>667</v>
      </c>
      <c r="AJ1970" s="34" t="s">
        <v>563</v>
      </c>
      <c r="AK1970" s="34" t="s">
        <v>65</v>
      </c>
      <c r="AL1970" s="34" t="s">
        <v>564</v>
      </c>
      <c r="AM1970" s="34" t="s">
        <v>565</v>
      </c>
      <c r="AN1970" s="34">
        <v>46.900239999999997</v>
      </c>
      <c r="AO1970" s="34" t="s">
        <v>68</v>
      </c>
      <c r="AP1970" s="34"/>
      <c r="AQ1970" s="34"/>
      <c r="AR1970" s="34" t="s">
        <v>68</v>
      </c>
      <c r="AS1970" s="34"/>
      <c r="AT1970" s="34"/>
      <c r="AU1970" s="34" t="s">
        <v>426</v>
      </c>
      <c r="AV1970" s="34" t="s">
        <v>427</v>
      </c>
      <c r="AW1970" s="34">
        <v>87.184049999999999</v>
      </c>
      <c r="AX1970" s="34" t="s">
        <v>668</v>
      </c>
      <c r="AY1970" s="34" t="s">
        <v>669</v>
      </c>
      <c r="AZ1970" s="3">
        <v>1200</v>
      </c>
      <c r="BA1970" s="34" t="s">
        <v>60</v>
      </c>
      <c r="BB1970" s="34">
        <v>1200</v>
      </c>
      <c r="BC1970" s="34" t="s">
        <v>60</v>
      </c>
      <c r="BD1970" s="34" t="s">
        <v>60</v>
      </c>
      <c r="BE1970" s="34" t="s">
        <v>60</v>
      </c>
      <c r="BF1970" s="34" t="str">
        <f>IFERROR(VLOOKUP(Data_Power_app[[#This Row],[PRO ODER]],'Result'!H:J,3,0),"")</f>
        <v>LAMINATION 5</v>
      </c>
      <c r="BG1970" s="11" t="str">
        <f>IFERROR(VLOOKUP(Data_Power_app[[#This Row],[PRO ODER]]&amp;"LAM",'Real Time'!A:E,4,0),"")</f>
        <v>ML-04</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t="str">
        <f>IFERROR(VLOOKUP(Data_Power_app[[#This Row],[PRO ODER]]&amp;"LEAN_IN",'Real Time'!A:D,4,0),"")</f>
        <v>LEANLINE1_2</v>
      </c>
      <c r="BL1970" s="34"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2103</v>
      </c>
      <c r="B1971" s="34" t="s">
        <v>4446</v>
      </c>
      <c r="C1971" s="34" t="s">
        <v>4447</v>
      </c>
      <c r="D1971" s="34" t="s">
        <v>93</v>
      </c>
      <c r="E1971" s="34" t="s">
        <v>94</v>
      </c>
      <c r="F1971" s="34" t="s">
        <v>59</v>
      </c>
      <c r="G1971" s="34">
        <v>1092</v>
      </c>
      <c r="H1971" s="4">
        <v>45819</v>
      </c>
      <c r="I1971" s="4">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t="s">
        <v>60</v>
      </c>
      <c r="AC1971" s="4">
        <v>45831</v>
      </c>
      <c r="AD1971" s="4">
        <v>45832</v>
      </c>
      <c r="AE1971" s="4">
        <v>45836</v>
      </c>
      <c r="AF1971" s="4">
        <v>45831</v>
      </c>
      <c r="AG1971" s="34" t="s">
        <v>828</v>
      </c>
      <c r="AH1971" s="34" t="s">
        <v>562</v>
      </c>
      <c r="AI1971" s="34" t="s">
        <v>664</v>
      </c>
      <c r="AJ1971" s="34" t="s">
        <v>563</v>
      </c>
      <c r="AK1971" s="34" t="s">
        <v>65</v>
      </c>
      <c r="AL1971" s="34" t="s">
        <v>564</v>
      </c>
      <c r="AM1971" s="34" t="s">
        <v>565</v>
      </c>
      <c r="AN1971" s="34">
        <v>42.402659999999997</v>
      </c>
      <c r="AO1971" s="34" t="s">
        <v>68</v>
      </c>
      <c r="AP1971" s="34"/>
      <c r="AQ1971" s="34"/>
      <c r="AR1971" s="34" t="s">
        <v>68</v>
      </c>
      <c r="AS1971" s="34"/>
      <c r="AT1971" s="34"/>
      <c r="AU1971" s="34" t="s">
        <v>411</v>
      </c>
      <c r="AV1971" s="34" t="s">
        <v>412</v>
      </c>
      <c r="AW1971" s="34">
        <v>78.824250000000006</v>
      </c>
      <c r="AX1971" s="34" t="s">
        <v>526</v>
      </c>
      <c r="AY1971" s="34" t="s">
        <v>527</v>
      </c>
      <c r="AZ1971" s="3">
        <v>1092</v>
      </c>
      <c r="BA1971" s="34" t="s">
        <v>60</v>
      </c>
      <c r="BB1971" s="34">
        <v>1092</v>
      </c>
      <c r="BC1971" s="34" t="s">
        <v>60</v>
      </c>
      <c r="BD1971" s="34" t="s">
        <v>60</v>
      </c>
      <c r="BE1971" s="34" t="s">
        <v>60</v>
      </c>
      <c r="BF1971" s="34" t="str">
        <f>IFERROR(VLOOKUP(Data_Power_app[[#This Row],[PRO ODER]],'Result'!H:J,3,0),"")</f>
        <v>LAMINATION 5</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2104</v>
      </c>
      <c r="B1972" s="34" t="s">
        <v>4448</v>
      </c>
      <c r="C1972" s="34" t="s">
        <v>4449</v>
      </c>
      <c r="D1972" s="34" t="s">
        <v>93</v>
      </c>
      <c r="E1972" s="34" t="s">
        <v>94</v>
      </c>
      <c r="F1972" s="34" t="s">
        <v>59</v>
      </c>
      <c r="G1972" s="34">
        <v>1092</v>
      </c>
      <c r="H1972" s="4">
        <v>45819</v>
      </c>
      <c r="I1972" s="4">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t="s">
        <v>60</v>
      </c>
      <c r="AC1972" s="4">
        <v>45831</v>
      </c>
      <c r="AD1972" s="4">
        <v>45832</v>
      </c>
      <c r="AE1972" s="4">
        <v>45836</v>
      </c>
      <c r="AF1972" s="4">
        <v>45831</v>
      </c>
      <c r="AG1972" s="34" t="s">
        <v>828</v>
      </c>
      <c r="AH1972" s="34" t="s">
        <v>562</v>
      </c>
      <c r="AI1972" s="34" t="s">
        <v>664</v>
      </c>
      <c r="AJ1972" s="34" t="s">
        <v>563</v>
      </c>
      <c r="AK1972" s="34" t="s">
        <v>65</v>
      </c>
      <c r="AL1972" s="34" t="s">
        <v>564</v>
      </c>
      <c r="AM1972" s="34" t="s">
        <v>565</v>
      </c>
      <c r="AN1972" s="34">
        <v>42.066429999999997</v>
      </c>
      <c r="AO1972" s="34" t="s">
        <v>68</v>
      </c>
      <c r="AP1972" s="34"/>
      <c r="AQ1972" s="34"/>
      <c r="AR1972" s="34" t="s">
        <v>68</v>
      </c>
      <c r="AS1972" s="34"/>
      <c r="AT1972" s="34"/>
      <c r="AU1972" s="34" t="s">
        <v>411</v>
      </c>
      <c r="AV1972" s="34" t="s">
        <v>412</v>
      </c>
      <c r="AW1972" s="34">
        <v>78.199629999999999</v>
      </c>
      <c r="AX1972" s="34" t="s">
        <v>526</v>
      </c>
      <c r="AY1972" s="34" t="s">
        <v>527</v>
      </c>
      <c r="AZ1972" s="3">
        <v>1092</v>
      </c>
      <c r="BA1972" s="34" t="s">
        <v>60</v>
      </c>
      <c r="BB1972" s="34">
        <v>1092</v>
      </c>
      <c r="BC1972" s="34" t="s">
        <v>60</v>
      </c>
      <c r="BD1972" s="34" t="s">
        <v>60</v>
      </c>
      <c r="BE1972" s="34" t="s">
        <v>60</v>
      </c>
      <c r="BF1972" s="34" t="str">
        <f>IFERROR(VLOOKUP(Data_Power_app[[#This Row],[PRO ODER]],'Result'!H:J,3,0),"")</f>
        <v>LAMINATION 5</v>
      </c>
      <c r="BG1972" s="11"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t="str">
        <f>IFERROR(VLOOKUP(Data_Power_app[[#This Row],[PRO ODER]]&amp;"LEAN_IN",'Real Time'!A:D,4,0),"")</f>
        <v>LEANLINE1_2</v>
      </c>
      <c r="BL1972" s="34"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2105</v>
      </c>
      <c r="B1973" s="34" t="s">
        <v>3330</v>
      </c>
      <c r="C1973" s="34" t="s">
        <v>3331</v>
      </c>
      <c r="D1973" s="34" t="s">
        <v>93</v>
      </c>
      <c r="E1973" s="34" t="s">
        <v>94</v>
      </c>
      <c r="F1973" s="34" t="s">
        <v>59</v>
      </c>
      <c r="G1973" s="34">
        <v>1200</v>
      </c>
      <c r="H1973" s="4">
        <v>45818</v>
      </c>
      <c r="I1973" s="4">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4" t="s">
        <v>828</v>
      </c>
      <c r="AH1973" s="34" t="s">
        <v>562</v>
      </c>
      <c r="AI1973" s="34" t="s">
        <v>667</v>
      </c>
      <c r="AJ1973" s="34" t="s">
        <v>563</v>
      </c>
      <c r="AK1973" s="34" t="s">
        <v>65</v>
      </c>
      <c r="AL1973" s="34" t="s">
        <v>564</v>
      </c>
      <c r="AM1973" s="34" t="s">
        <v>565</v>
      </c>
      <c r="AN1973" s="34">
        <v>46.435980000000001</v>
      </c>
      <c r="AO1973" s="34" t="s">
        <v>68</v>
      </c>
      <c r="AP1973" s="34"/>
      <c r="AQ1973" s="34"/>
      <c r="AR1973" s="34" t="s">
        <v>68</v>
      </c>
      <c r="AS1973" s="34"/>
      <c r="AT1973" s="34"/>
      <c r="AU1973" s="34" t="s">
        <v>426</v>
      </c>
      <c r="AV1973" s="34" t="s">
        <v>427</v>
      </c>
      <c r="AW1973" s="34">
        <v>86.322119999999998</v>
      </c>
      <c r="AX1973" s="34" t="s">
        <v>668</v>
      </c>
      <c r="AY1973" s="34" t="s">
        <v>669</v>
      </c>
      <c r="AZ1973" s="3">
        <v>1200</v>
      </c>
      <c r="BA1973" s="34" t="s">
        <v>60</v>
      </c>
      <c r="BB1973" s="34">
        <v>0</v>
      </c>
      <c r="BC1973" s="34" t="s">
        <v>60</v>
      </c>
      <c r="BD1973" s="34" t="s">
        <v>60</v>
      </c>
      <c r="BE1973" s="34" t="s">
        <v>60</v>
      </c>
      <c r="BF1973" s="34" t="str">
        <f>IFERROR(VLOOKUP(Data_Power_app[[#This Row],[PRO ODER]],'Result'!H:J,3,0),"")</f>
        <v>LAMINATION 5</v>
      </c>
      <c r="BG1973" s="11" t="str">
        <f>IFERROR(VLOOKUP(Data_Power_app[[#This Row],[PRO ODER]]&amp;"LAM",'Real Time'!A:E,4,0),"")</f>
        <v>ML-04</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t="str">
        <f>IFERROR(VLOOKUP(Data_Power_app[[#This Row],[PRO ODER]]&amp;"LEAN_IN",'Real Time'!A:D,4,0),"")</f>
        <v>LEANLINE1_2</v>
      </c>
      <c r="BL1973" s="34"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2106</v>
      </c>
      <c r="B1974" s="34" t="s">
        <v>3332</v>
      </c>
      <c r="C1974" s="34" t="s">
        <v>3333</v>
      </c>
      <c r="D1974" s="34" t="s">
        <v>93</v>
      </c>
      <c r="E1974" s="34" t="s">
        <v>94</v>
      </c>
      <c r="F1974" s="34" t="s">
        <v>59</v>
      </c>
      <c r="G1974" s="34">
        <v>552</v>
      </c>
      <c r="H1974" s="4">
        <v>45818</v>
      </c>
      <c r="I1974" s="4"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4" t="s">
        <v>828</v>
      </c>
      <c r="AH1974" s="34" t="s">
        <v>562</v>
      </c>
      <c r="AI1974" s="34" t="s">
        <v>1221</v>
      </c>
      <c r="AJ1974" s="34" t="s">
        <v>563</v>
      </c>
      <c r="AK1974" s="34" t="s">
        <v>65</v>
      </c>
      <c r="AL1974" s="34" t="s">
        <v>564</v>
      </c>
      <c r="AM1974" s="34" t="s">
        <v>565</v>
      </c>
      <c r="AN1974" s="34">
        <v>21.459890000000001</v>
      </c>
      <c r="AO1974" s="34" t="s">
        <v>68</v>
      </c>
      <c r="AP1974" s="34"/>
      <c r="AQ1974" s="34"/>
      <c r="AR1974" s="34" t="s">
        <v>68</v>
      </c>
      <c r="AS1974" s="34"/>
      <c r="AT1974" s="34"/>
      <c r="AU1974" s="34" t="s">
        <v>280</v>
      </c>
      <c r="AV1974" s="34" t="s">
        <v>281</v>
      </c>
      <c r="AW1974" s="34">
        <v>39.89273</v>
      </c>
      <c r="AX1974" s="34" t="s">
        <v>1222</v>
      </c>
      <c r="AY1974" s="34" t="s">
        <v>1223</v>
      </c>
      <c r="AZ1974" s="3">
        <v>552</v>
      </c>
      <c r="BA1974" s="34" t="s">
        <v>60</v>
      </c>
      <c r="BB1974" s="34">
        <v>0</v>
      </c>
      <c r="BC1974" s="34" t="s">
        <v>60</v>
      </c>
      <c r="BD1974" s="34" t="s">
        <v>60</v>
      </c>
      <c r="BE1974" s="34" t="s">
        <v>60</v>
      </c>
      <c r="BF1974" s="34" t="str">
        <f>IFERROR(VLOOKUP(Data_Power_app[[#This Row],[PRO ODER]],'Result'!H:J,3,0),"")</f>
        <v>LAMINATION 5</v>
      </c>
      <c r="BG1974" s="11" t="str">
        <f>IFERROR(VLOOKUP(Data_Power_app[[#This Row],[PRO ODER]]&amp;"LAM",'Real Time'!A:E,4,0),"")</f>
        <v>ML-04</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t="str">
        <f>IFERROR(VLOOKUP(Data_Power_app[[#This Row],[PRO ODER]]&amp;"LEAN_IN",'Real Time'!A:D,4,0),"")</f>
        <v>LEANLINE1_2</v>
      </c>
      <c r="BL1974" s="34"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2107</v>
      </c>
      <c r="B1975" s="34" t="s">
        <v>3334</v>
      </c>
      <c r="C1975" s="34" t="s">
        <v>3335</v>
      </c>
      <c r="D1975" s="34" t="s">
        <v>93</v>
      </c>
      <c r="E1975" s="34" t="s">
        <v>94</v>
      </c>
      <c r="F1975" s="34" t="s">
        <v>59</v>
      </c>
      <c r="G1975" s="34">
        <v>552</v>
      </c>
      <c r="H1975" s="4">
        <v>45818</v>
      </c>
      <c r="I1975" s="4"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4" t="s">
        <v>828</v>
      </c>
      <c r="AH1975" s="34" t="s">
        <v>562</v>
      </c>
      <c r="AI1975" s="34" t="s">
        <v>1221</v>
      </c>
      <c r="AJ1975" s="34" t="s">
        <v>563</v>
      </c>
      <c r="AK1975" s="34" t="s">
        <v>65</v>
      </c>
      <c r="AL1975" s="34" t="s">
        <v>564</v>
      </c>
      <c r="AM1975" s="34" t="s">
        <v>565</v>
      </c>
      <c r="AN1975" s="34">
        <v>21.41498</v>
      </c>
      <c r="AO1975" s="34" t="s">
        <v>68</v>
      </c>
      <c r="AP1975" s="34"/>
      <c r="AQ1975" s="34"/>
      <c r="AR1975" s="34" t="s">
        <v>68</v>
      </c>
      <c r="AS1975" s="34"/>
      <c r="AT1975" s="34"/>
      <c r="AU1975" s="34" t="s">
        <v>280</v>
      </c>
      <c r="AV1975" s="34" t="s">
        <v>281</v>
      </c>
      <c r="AW1975" s="34">
        <v>39.808999999999997</v>
      </c>
      <c r="AX1975" s="34" t="s">
        <v>1222</v>
      </c>
      <c r="AY1975" s="34" t="s">
        <v>1223</v>
      </c>
      <c r="AZ1975" s="3">
        <v>552</v>
      </c>
      <c r="BA1975" s="34" t="s">
        <v>60</v>
      </c>
      <c r="BB1975" s="34">
        <v>0</v>
      </c>
      <c r="BC1975" s="34" t="s">
        <v>60</v>
      </c>
      <c r="BD1975" s="34" t="s">
        <v>60</v>
      </c>
      <c r="BE1975" s="34" t="s">
        <v>60</v>
      </c>
      <c r="BF1975" s="34" t="str">
        <f>IFERROR(VLOOKUP(Data_Power_app[[#This Row],[PRO ODER]],'Result'!H:J,3,0),"")</f>
        <v>LAMINATION 5</v>
      </c>
      <c r="BG1975" s="11"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LEANLINE1_2</v>
      </c>
      <c r="BL1975" s="34"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2108</v>
      </c>
      <c r="B1976" s="34" t="s">
        <v>3336</v>
      </c>
      <c r="C1976" s="34" t="s">
        <v>3337</v>
      </c>
      <c r="D1976" s="34" t="s">
        <v>93</v>
      </c>
      <c r="E1976" s="34" t="s">
        <v>94</v>
      </c>
      <c r="F1976" s="34" t="s">
        <v>59</v>
      </c>
      <c r="G1976" s="34">
        <v>1200</v>
      </c>
      <c r="H1976" s="4">
        <v>45818</v>
      </c>
      <c r="I1976" s="4">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4" t="s">
        <v>828</v>
      </c>
      <c r="AH1976" s="34" t="s">
        <v>562</v>
      </c>
      <c r="AI1976" s="34" t="s">
        <v>667</v>
      </c>
      <c r="AJ1976" s="34" t="s">
        <v>563</v>
      </c>
      <c r="AK1976" s="34" t="s">
        <v>65</v>
      </c>
      <c r="AL1976" s="34" t="s">
        <v>564</v>
      </c>
      <c r="AM1976" s="34" t="s">
        <v>565</v>
      </c>
      <c r="AN1976" s="34">
        <v>46.052630000000001</v>
      </c>
      <c r="AO1976" s="34" t="s">
        <v>68</v>
      </c>
      <c r="AP1976" s="34"/>
      <c r="AQ1976" s="34"/>
      <c r="AR1976" s="34" t="s">
        <v>68</v>
      </c>
      <c r="AS1976" s="34"/>
      <c r="AT1976" s="34"/>
      <c r="AU1976" s="34" t="s">
        <v>426</v>
      </c>
      <c r="AV1976" s="34" t="s">
        <v>427</v>
      </c>
      <c r="AW1976" s="34">
        <v>85.610470000000007</v>
      </c>
      <c r="AX1976" s="34" t="s">
        <v>668</v>
      </c>
      <c r="AY1976" s="34" t="s">
        <v>669</v>
      </c>
      <c r="AZ1976" s="3">
        <v>1200</v>
      </c>
      <c r="BA1976" s="34" t="s">
        <v>60</v>
      </c>
      <c r="BB1976" s="34">
        <v>0</v>
      </c>
      <c r="BC1976" s="34" t="s">
        <v>60</v>
      </c>
      <c r="BD1976" s="34" t="s">
        <v>60</v>
      </c>
      <c r="BE1976" s="34" t="s">
        <v>60</v>
      </c>
      <c r="BF1976" s="34" t="str">
        <f>IFERROR(VLOOKUP(Data_Power_app[[#This Row],[PRO ODER]],'Result'!H:J,3,0),"")</f>
        <v>LAMINATION 5</v>
      </c>
      <c r="BG1976" s="11" t="str">
        <f>IFERROR(VLOOKUP(Data_Power_app[[#This Row],[PRO ODER]]&amp;"LAM",'Real Time'!A:E,4,0),"")</f>
        <v>ML-04</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LEANLINE1_2</v>
      </c>
      <c r="BL1976" s="34"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2109</v>
      </c>
      <c r="B1977" s="34" t="s">
        <v>3338</v>
      </c>
      <c r="C1977" s="34" t="s">
        <v>3339</v>
      </c>
      <c r="D1977" s="34" t="s">
        <v>93</v>
      </c>
      <c r="E1977" s="34" t="s">
        <v>94</v>
      </c>
      <c r="F1977" s="34" t="s">
        <v>59</v>
      </c>
      <c r="G1977" s="34">
        <v>1200</v>
      </c>
      <c r="H1977" s="4">
        <v>45818</v>
      </c>
      <c r="I1977" s="4">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4" t="s">
        <v>828</v>
      </c>
      <c r="AH1977" s="34" t="s">
        <v>562</v>
      </c>
      <c r="AI1977" s="34" t="s">
        <v>667</v>
      </c>
      <c r="AJ1977" s="34" t="s">
        <v>563</v>
      </c>
      <c r="AK1977" s="34" t="s">
        <v>65</v>
      </c>
      <c r="AL1977" s="34" t="s">
        <v>564</v>
      </c>
      <c r="AM1977" s="34" t="s">
        <v>565</v>
      </c>
      <c r="AN1977" s="34">
        <v>46.679310000000001</v>
      </c>
      <c r="AO1977" s="34" t="s">
        <v>68</v>
      </c>
      <c r="AP1977" s="34"/>
      <c r="AQ1977" s="34"/>
      <c r="AR1977" s="34" t="s">
        <v>68</v>
      </c>
      <c r="AS1977" s="34"/>
      <c r="AT1977" s="34"/>
      <c r="AU1977" s="34" t="s">
        <v>426</v>
      </c>
      <c r="AV1977" s="34" t="s">
        <v>427</v>
      </c>
      <c r="AW1977" s="34">
        <v>86.774379999999994</v>
      </c>
      <c r="AX1977" s="34" t="s">
        <v>668</v>
      </c>
      <c r="AY1977" s="34" t="s">
        <v>669</v>
      </c>
      <c r="AZ1977" s="3">
        <v>1200</v>
      </c>
      <c r="BA1977" s="34" t="s">
        <v>60</v>
      </c>
      <c r="BB1977" s="34">
        <v>0</v>
      </c>
      <c r="BC1977" s="34" t="s">
        <v>60</v>
      </c>
      <c r="BD1977" s="34" t="s">
        <v>60</v>
      </c>
      <c r="BE1977" s="34" t="s">
        <v>60</v>
      </c>
      <c r="BF1977" s="34" t="str">
        <f>IFERROR(VLOOKUP(Data_Power_app[[#This Row],[PRO ODER]],'Result'!H:J,3,0),"")</f>
        <v>LAMINATION 5</v>
      </c>
      <c r="BG1977" s="11" t="str">
        <f>IFERROR(VLOOKUP(Data_Power_app[[#This Row],[PRO ODER]]&amp;"LAM",'Real Time'!A:E,4,0),"")</f>
        <v>ML-04</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LEANLINE1_2</v>
      </c>
      <c r="BL1977" s="34"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2110</v>
      </c>
      <c r="B1978" s="34" t="s">
        <v>3348</v>
      </c>
      <c r="C1978" s="34" t="s">
        <v>3349</v>
      </c>
      <c r="D1978" s="34" t="s">
        <v>93</v>
      </c>
      <c r="E1978" s="34" t="s">
        <v>94</v>
      </c>
      <c r="F1978" s="34" t="s">
        <v>59</v>
      </c>
      <c r="G1978" s="34">
        <v>102</v>
      </c>
      <c r="H1978" s="4">
        <v>45818</v>
      </c>
      <c r="I1978" s="4"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4" t="s">
        <v>828</v>
      </c>
      <c r="AH1978" s="34" t="s">
        <v>562</v>
      </c>
      <c r="AI1978" s="34" t="s">
        <v>1221</v>
      </c>
      <c r="AJ1978" s="34" t="s">
        <v>563</v>
      </c>
      <c r="AK1978" s="34" t="s">
        <v>65</v>
      </c>
      <c r="AL1978" s="34" t="s">
        <v>564</v>
      </c>
      <c r="AM1978" s="34" t="s">
        <v>565</v>
      </c>
      <c r="AN1978" s="34">
        <v>3.6078100000000002</v>
      </c>
      <c r="AO1978" s="34" t="s">
        <v>68</v>
      </c>
      <c r="AP1978" s="34"/>
      <c r="AQ1978" s="34"/>
      <c r="AR1978" s="34" t="s">
        <v>68</v>
      </c>
      <c r="AS1978" s="34"/>
      <c r="AT1978" s="34"/>
      <c r="AU1978" s="34" t="s">
        <v>280</v>
      </c>
      <c r="AV1978" s="34" t="s">
        <v>281</v>
      </c>
      <c r="AW1978" s="34">
        <v>6.7074600000000002</v>
      </c>
      <c r="AX1978" s="34" t="s">
        <v>1222</v>
      </c>
      <c r="AY1978" s="34" t="s">
        <v>1223</v>
      </c>
      <c r="AZ1978" s="3">
        <v>102</v>
      </c>
      <c r="BA1978" s="34" t="s">
        <v>60</v>
      </c>
      <c r="BB1978" s="34">
        <v>0</v>
      </c>
      <c r="BC1978" s="34" t="s">
        <v>60</v>
      </c>
      <c r="BD1978" s="34" t="s">
        <v>60</v>
      </c>
      <c r="BE1978" s="34" t="s">
        <v>60</v>
      </c>
      <c r="BF1978" s="34" t="str">
        <f>IFERROR(VLOOKUP(Data_Power_app[[#This Row],[PRO ODER]],'Result'!H:J,3,0),"")</f>
        <v>LAMINATION 5</v>
      </c>
      <c r="BG1978" s="11" t="str">
        <f>IFERROR(VLOOKUP(Data_Power_app[[#This Row],[PRO ODER]]&amp;"LAM",'Real Time'!A:E,4,0),"")</f>
        <v>ML-04</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LEANLINE1_2</v>
      </c>
      <c r="BL1978" s="34"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2111</v>
      </c>
      <c r="B1979" s="34" t="s">
        <v>3350</v>
      </c>
      <c r="C1979" s="34" t="s">
        <v>3351</v>
      </c>
      <c r="D1979" s="34" t="s">
        <v>93</v>
      </c>
      <c r="E1979" s="34" t="s">
        <v>94</v>
      </c>
      <c r="F1979" s="34" t="s">
        <v>59</v>
      </c>
      <c r="G1979" s="34">
        <v>360</v>
      </c>
      <c r="H1979" s="4">
        <v>45818</v>
      </c>
      <c r="I1979" s="4">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4" t="s">
        <v>828</v>
      </c>
      <c r="AH1979" s="34" t="s">
        <v>562</v>
      </c>
      <c r="AI1979" s="34" t="s">
        <v>1220</v>
      </c>
      <c r="AJ1979" s="34" t="s">
        <v>563</v>
      </c>
      <c r="AK1979" s="34" t="s">
        <v>65</v>
      </c>
      <c r="AL1979" s="34" t="s">
        <v>564</v>
      </c>
      <c r="AM1979" s="34" t="s">
        <v>565</v>
      </c>
      <c r="AN1979" s="34">
        <v>12.616569999999999</v>
      </c>
      <c r="AO1979" s="34" t="s">
        <v>68</v>
      </c>
      <c r="AP1979" s="34"/>
      <c r="AQ1979" s="34"/>
      <c r="AR1979" s="34" t="s">
        <v>68</v>
      </c>
      <c r="AS1979" s="34"/>
      <c r="AT1979" s="34"/>
      <c r="AU1979" s="34" t="s">
        <v>280</v>
      </c>
      <c r="AV1979" s="34" t="s">
        <v>281</v>
      </c>
      <c r="AW1979" s="34">
        <v>23.45656</v>
      </c>
      <c r="AX1979" s="34" t="s">
        <v>413</v>
      </c>
      <c r="AY1979" s="34" t="s">
        <v>414</v>
      </c>
      <c r="AZ1979" s="3">
        <v>360</v>
      </c>
      <c r="BA1979" s="34" t="s">
        <v>60</v>
      </c>
      <c r="BB1979" s="34">
        <v>0</v>
      </c>
      <c r="BC1979" s="34" t="s">
        <v>60</v>
      </c>
      <c r="BD1979" s="34" t="s">
        <v>60</v>
      </c>
      <c r="BE1979" s="34" t="s">
        <v>60</v>
      </c>
      <c r="BF1979" s="34" t="str">
        <f>IFERROR(VLOOKUP(Data_Power_app[[#This Row],[PRO ODER]],'Result'!H:J,3,0),"")</f>
        <v>LAMINATION 5</v>
      </c>
      <c r="BG1979" s="11"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LEAN-03</v>
      </c>
      <c r="BL1979" s="34"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2112</v>
      </c>
      <c r="B1980" s="34" t="s">
        <v>7816</v>
      </c>
      <c r="C1980" s="34" t="s">
        <v>7817</v>
      </c>
      <c r="D1980" s="34" t="s">
        <v>84</v>
      </c>
      <c r="E1980" s="34" t="s">
        <v>85</v>
      </c>
      <c r="F1980" s="34" t="s">
        <v>59</v>
      </c>
      <c r="G1980" s="34">
        <v>609</v>
      </c>
      <c r="H1980" s="4">
        <v>45822</v>
      </c>
      <c r="I1980" s="4">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v>45831</v>
      </c>
      <c r="AG1980" s="34" t="s">
        <v>828</v>
      </c>
      <c r="AH1980" s="34" t="s">
        <v>87</v>
      </c>
      <c r="AI1980" s="34" t="s">
        <v>6596</v>
      </c>
      <c r="AJ1980" s="34" t="s">
        <v>88</v>
      </c>
      <c r="AK1980" s="34" t="s">
        <v>65</v>
      </c>
      <c r="AL1980" s="34" t="s">
        <v>89</v>
      </c>
      <c r="AM1980" s="34" t="s">
        <v>90</v>
      </c>
      <c r="AN1980" s="34">
        <v>22.098459999999999</v>
      </c>
      <c r="AO1980" s="34" t="s">
        <v>91</v>
      </c>
      <c r="AP1980" s="34" t="s">
        <v>92</v>
      </c>
      <c r="AQ1980" s="34">
        <v>22.098459999999999</v>
      </c>
      <c r="AR1980" s="34" t="s">
        <v>68</v>
      </c>
      <c r="AS1980" s="34"/>
      <c r="AT1980" s="34"/>
      <c r="AU1980" s="34" t="s">
        <v>472</v>
      </c>
      <c r="AV1980" s="34" t="s">
        <v>473</v>
      </c>
      <c r="AW1980" s="34">
        <v>41.085279999999997</v>
      </c>
      <c r="AX1980" s="34" t="s">
        <v>68</v>
      </c>
      <c r="AY1980" s="34" t="s">
        <v>68</v>
      </c>
      <c r="AZ1980" s="3" t="s">
        <v>68</v>
      </c>
      <c r="BA1980" s="34" t="s">
        <v>60</v>
      </c>
      <c r="BB1980" s="34">
        <v>609</v>
      </c>
      <c r="BC1980" s="34" t="s">
        <v>60</v>
      </c>
      <c r="BD1980" s="34" t="s">
        <v>60</v>
      </c>
      <c r="BE1980" s="34" t="s">
        <v>60</v>
      </c>
      <c r="BF1980" s="34" t="str">
        <f>IFERROR(VLOOKUP(Data_Power_app[[#This Row],[PRO ODER]],'Result'!H:J,3,0),"")</f>
        <v>LAMINATION 2</v>
      </c>
      <c r="BG1980" s="11"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LEANLINE1_2</v>
      </c>
      <c r="BL1980" s="34"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2113</v>
      </c>
      <c r="B1981" s="34" t="s">
        <v>4463</v>
      </c>
      <c r="C1981" s="34" t="s">
        <v>4464</v>
      </c>
      <c r="D1981" s="34" t="s">
        <v>93</v>
      </c>
      <c r="E1981" s="34" t="s">
        <v>94</v>
      </c>
      <c r="F1981" s="34" t="s">
        <v>59</v>
      </c>
      <c r="G1981" s="34">
        <v>900</v>
      </c>
      <c r="H1981" s="4">
        <v>45821</v>
      </c>
      <c r="I1981" s="4">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4" t="s">
        <v>287</v>
      </c>
      <c r="AH1981" s="34" t="s">
        <v>96</v>
      </c>
      <c r="AI1981" s="34" t="s">
        <v>1575</v>
      </c>
      <c r="AJ1981" s="34" t="s">
        <v>97</v>
      </c>
      <c r="AK1981" s="34" t="s">
        <v>98</v>
      </c>
      <c r="AL1981" s="34" t="s">
        <v>278</v>
      </c>
      <c r="AM1981" s="34" t="s">
        <v>279</v>
      </c>
      <c r="AN1981" s="34">
        <v>20.004930000000002</v>
      </c>
      <c r="AO1981" s="34" t="s">
        <v>68</v>
      </c>
      <c r="AP1981" s="34"/>
      <c r="AQ1981" s="34"/>
      <c r="AR1981" s="34" t="s">
        <v>68</v>
      </c>
      <c r="AS1981" s="34"/>
      <c r="AT1981" s="34"/>
      <c r="AU1981" s="34" t="s">
        <v>411</v>
      </c>
      <c r="AV1981" s="34" t="s">
        <v>412</v>
      </c>
      <c r="AW1981" s="34">
        <v>74.377219999999994</v>
      </c>
      <c r="AX1981" s="34" t="s">
        <v>709</v>
      </c>
      <c r="AY1981" s="34" t="s">
        <v>710</v>
      </c>
      <c r="AZ1981" s="3">
        <v>900</v>
      </c>
      <c r="BA1981" s="34" t="s">
        <v>60</v>
      </c>
      <c r="BB1981" s="34">
        <v>900</v>
      </c>
      <c r="BC1981" s="34" t="s">
        <v>60</v>
      </c>
      <c r="BD1981" s="34" t="s">
        <v>60</v>
      </c>
      <c r="BE1981" s="34" t="s">
        <v>60</v>
      </c>
      <c r="BF1981" s="34" t="str">
        <f>IFERROR(VLOOKUP(Data_Power_app[[#This Row],[PRO ODER]],'Result'!H:J,3,0),"")</f>
        <v>LAMINATION 5</v>
      </c>
      <c r="BG1981" s="11" t="str">
        <f>IFERROR(VLOOKUP(Data_Power_app[[#This Row],[PRO ODER]]&amp;"LAM",'Real Time'!A:E,4,0),"")</f>
        <v>ML-05</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2114</v>
      </c>
      <c r="B1982" s="34" t="s">
        <v>4465</v>
      </c>
      <c r="C1982" s="34" t="s">
        <v>4466</v>
      </c>
      <c r="D1982" s="34" t="s">
        <v>93</v>
      </c>
      <c r="E1982" s="34" t="s">
        <v>94</v>
      </c>
      <c r="F1982" s="34" t="s">
        <v>59</v>
      </c>
      <c r="G1982" s="34">
        <v>828</v>
      </c>
      <c r="H1982" s="4">
        <v>45821</v>
      </c>
      <c r="I1982" s="4">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4" t="s">
        <v>828</v>
      </c>
      <c r="AH1982" s="34" t="s">
        <v>96</v>
      </c>
      <c r="AI1982" s="34" t="s">
        <v>650</v>
      </c>
      <c r="AJ1982" s="34" t="s">
        <v>97</v>
      </c>
      <c r="AK1982" s="34" t="s">
        <v>98</v>
      </c>
      <c r="AL1982" s="34" t="s">
        <v>278</v>
      </c>
      <c r="AM1982" s="34" t="s">
        <v>279</v>
      </c>
      <c r="AN1982" s="34">
        <v>18.395869999999999</v>
      </c>
      <c r="AO1982" s="34" t="s">
        <v>68</v>
      </c>
      <c r="AP1982" s="34"/>
      <c r="AQ1982" s="34"/>
      <c r="AR1982" s="34" t="s">
        <v>68</v>
      </c>
      <c r="AS1982" s="34"/>
      <c r="AT1982" s="34"/>
      <c r="AU1982" s="34" t="s">
        <v>411</v>
      </c>
      <c r="AV1982" s="34" t="s">
        <v>412</v>
      </c>
      <c r="AW1982" s="34">
        <v>68.393810000000002</v>
      </c>
      <c r="AX1982" s="34" t="s">
        <v>651</v>
      </c>
      <c r="AY1982" s="34" t="s">
        <v>652</v>
      </c>
      <c r="AZ1982" s="3">
        <v>828</v>
      </c>
      <c r="BA1982" s="34" t="s">
        <v>60</v>
      </c>
      <c r="BB1982" s="34">
        <v>0</v>
      </c>
      <c r="BC1982" s="34" t="s">
        <v>60</v>
      </c>
      <c r="BD1982" s="34" t="s">
        <v>60</v>
      </c>
      <c r="BE1982" s="34" t="s">
        <v>60</v>
      </c>
      <c r="BF1982" s="34" t="str">
        <f>IFERROR(VLOOKUP(Data_Power_app[[#This Row],[PRO ODER]],'Result'!H:J,3,0),"")</f>
        <v>LAMINATION 5</v>
      </c>
      <c r="BG1982" s="11" t="str">
        <f>IFERROR(VLOOKUP(Data_Power_app[[#This Row],[PRO ODER]]&amp;"LAM",'Real Time'!A:E,4,0),"")</f>
        <v>ML-05</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2115</v>
      </c>
      <c r="B1983" s="34" t="s">
        <v>4481</v>
      </c>
      <c r="C1983" s="34" t="s">
        <v>4482</v>
      </c>
      <c r="D1983" s="34" t="s">
        <v>93</v>
      </c>
      <c r="E1983" s="34" t="s">
        <v>94</v>
      </c>
      <c r="F1983" s="34" t="s">
        <v>59</v>
      </c>
      <c r="G1983" s="34">
        <v>384</v>
      </c>
      <c r="H1983" s="4">
        <v>45821</v>
      </c>
      <c r="I1983" s="4">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t="s">
        <v>60</v>
      </c>
      <c r="AC1983" s="4">
        <v>45831</v>
      </c>
      <c r="AD1983" s="4">
        <v>45832</v>
      </c>
      <c r="AE1983" s="4">
        <v>45836</v>
      </c>
      <c r="AF1983" s="4">
        <v>45831</v>
      </c>
      <c r="AG1983" s="34" t="s">
        <v>828</v>
      </c>
      <c r="AH1983" s="34" t="s">
        <v>96</v>
      </c>
      <c r="AI1983" s="34" t="s">
        <v>675</v>
      </c>
      <c r="AJ1983" s="34" t="s">
        <v>97</v>
      </c>
      <c r="AK1983" s="34" t="s">
        <v>65</v>
      </c>
      <c r="AL1983" s="34" t="s">
        <v>278</v>
      </c>
      <c r="AM1983" s="34" t="s">
        <v>279</v>
      </c>
      <c r="AN1983" s="34">
        <v>7.2190300000000001</v>
      </c>
      <c r="AO1983" s="34" t="s">
        <v>68</v>
      </c>
      <c r="AP1983" s="34"/>
      <c r="AQ1983" s="34"/>
      <c r="AR1983" s="34" t="s">
        <v>68</v>
      </c>
      <c r="AS1983" s="34"/>
      <c r="AT1983" s="34"/>
      <c r="AU1983" s="34" t="s">
        <v>411</v>
      </c>
      <c r="AV1983" s="34" t="s">
        <v>412</v>
      </c>
      <c r="AW1983" s="34">
        <v>26.838640000000002</v>
      </c>
      <c r="AX1983" s="34" t="s">
        <v>413</v>
      </c>
      <c r="AY1983" s="34" t="s">
        <v>414</v>
      </c>
      <c r="AZ1983" s="3">
        <v>384</v>
      </c>
      <c r="BA1983" s="34" t="s">
        <v>60</v>
      </c>
      <c r="BB1983" s="34">
        <v>384</v>
      </c>
      <c r="BC1983" s="34" t="s">
        <v>60</v>
      </c>
      <c r="BD1983" s="34" t="s">
        <v>60</v>
      </c>
      <c r="BE1983" s="34" t="s">
        <v>60</v>
      </c>
      <c r="BF1983" s="34" t="str">
        <f>IFERROR(VLOOKUP(Data_Power_app[[#This Row],[PRO ODER]],'Result'!H:J,3,0),"")</f>
        <v>LAMINATION 5</v>
      </c>
      <c r="BG1983" s="11" t="str">
        <f>IFERROR(VLOOKUP(Data_Power_app[[#This Row],[PRO ODER]]&amp;"LAM",'Real Time'!A:E,4,0),"")</f>
        <v>ML-05</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2116</v>
      </c>
      <c r="B1984" s="34" t="s">
        <v>3357</v>
      </c>
      <c r="C1984" s="34" t="s">
        <v>3358</v>
      </c>
      <c r="D1984" s="34" t="s">
        <v>93</v>
      </c>
      <c r="E1984" s="34" t="s">
        <v>277</v>
      </c>
      <c r="F1984" s="34" t="s">
        <v>59</v>
      </c>
      <c r="G1984" s="34">
        <v>528</v>
      </c>
      <c r="H1984" s="4">
        <v>45819</v>
      </c>
      <c r="I1984" s="4">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4" t="s">
        <v>828</v>
      </c>
      <c r="AH1984" s="34" t="s">
        <v>96</v>
      </c>
      <c r="AI1984" s="34" t="s">
        <v>574</v>
      </c>
      <c r="AJ1984" s="34" t="s">
        <v>97</v>
      </c>
      <c r="AK1984" s="34" t="s">
        <v>65</v>
      </c>
      <c r="AL1984" s="34" t="s">
        <v>99</v>
      </c>
      <c r="AM1984" s="34" t="s">
        <v>100</v>
      </c>
      <c r="AN1984" s="34">
        <v>10.2067</v>
      </c>
      <c r="AO1984" s="34" t="s">
        <v>68</v>
      </c>
      <c r="AP1984" s="34"/>
      <c r="AQ1984" s="34"/>
      <c r="AR1984" s="34" t="s">
        <v>68</v>
      </c>
      <c r="AS1984" s="34"/>
      <c r="AT1984" s="34"/>
      <c r="AU1984" s="34" t="s">
        <v>280</v>
      </c>
      <c r="AV1984" s="34" t="s">
        <v>281</v>
      </c>
      <c r="AW1984" s="34">
        <v>37.947429999999997</v>
      </c>
      <c r="AX1984" s="34" t="s">
        <v>575</v>
      </c>
      <c r="AY1984" s="34" t="s">
        <v>576</v>
      </c>
      <c r="AZ1984" s="3">
        <v>528</v>
      </c>
      <c r="BA1984" s="34" t="s">
        <v>60</v>
      </c>
      <c r="BB1984" s="34">
        <v>0</v>
      </c>
      <c r="BC1984" s="34" t="s">
        <v>60</v>
      </c>
      <c r="BD1984" s="34" t="s">
        <v>60</v>
      </c>
      <c r="BE1984" s="34" t="s">
        <v>60</v>
      </c>
      <c r="BF1984" s="34" t="str">
        <f>IFERROR(VLOOKUP(Data_Power_app[[#This Row],[PRO ODER]],'Result'!H:J,3,0),"")</f>
        <v>LAMINATION 1</v>
      </c>
      <c r="BG1984" s="11" t="str">
        <f>IFERROR(VLOOKUP(Data_Power_app[[#This Row],[PRO ODER]]&amp;"LAM",'Real Time'!A:E,4,0),"")</f>
        <v>ML-05</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2117</v>
      </c>
      <c r="B1985" s="34" t="s">
        <v>4498</v>
      </c>
      <c r="C1985" s="34" t="s">
        <v>4499</v>
      </c>
      <c r="D1985" s="34" t="s">
        <v>93</v>
      </c>
      <c r="E1985" s="34" t="s">
        <v>277</v>
      </c>
      <c r="F1985" s="34" t="s">
        <v>59</v>
      </c>
      <c r="G1985" s="34">
        <v>672</v>
      </c>
      <c r="H1985" s="4">
        <v>45820</v>
      </c>
      <c r="I1985" s="4">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4" t="s">
        <v>62</v>
      </c>
      <c r="AH1985" s="34" t="s">
        <v>96</v>
      </c>
      <c r="AI1985" s="34" t="s">
        <v>574</v>
      </c>
      <c r="AJ1985" s="34" t="s">
        <v>97</v>
      </c>
      <c r="AK1985" s="34" t="s">
        <v>65</v>
      </c>
      <c r="AL1985" s="34" t="s">
        <v>99</v>
      </c>
      <c r="AM1985" s="34" t="s">
        <v>100</v>
      </c>
      <c r="AN1985" s="34">
        <v>12.67672</v>
      </c>
      <c r="AO1985" s="34" t="s">
        <v>68</v>
      </c>
      <c r="AP1985" s="34"/>
      <c r="AQ1985" s="34"/>
      <c r="AR1985" s="34" t="s">
        <v>68</v>
      </c>
      <c r="AS1985" s="34"/>
      <c r="AT1985" s="34"/>
      <c r="AU1985" s="34" t="s">
        <v>280</v>
      </c>
      <c r="AV1985" s="34" t="s">
        <v>281</v>
      </c>
      <c r="AW1985" s="34">
        <v>47.128900000000002</v>
      </c>
      <c r="AX1985" s="34" t="s">
        <v>575</v>
      </c>
      <c r="AY1985" s="34" t="s">
        <v>576</v>
      </c>
      <c r="AZ1985" s="3">
        <v>672</v>
      </c>
      <c r="BA1985" s="34" t="s">
        <v>60</v>
      </c>
      <c r="BB1985" s="34">
        <v>672</v>
      </c>
      <c r="BC1985" s="34" t="s">
        <v>60</v>
      </c>
      <c r="BD1985" s="34" t="s">
        <v>60</v>
      </c>
      <c r="BE1985" s="34" t="s">
        <v>60</v>
      </c>
      <c r="BF1985" s="34" t="str">
        <f>IFERROR(VLOOKUP(Data_Power_app[[#This Row],[PRO ODER]],'Result'!H:J,3,0),"")</f>
        <v>LAMINATION 5</v>
      </c>
      <c r="BG1985" s="11" t="str">
        <f>IFERROR(VLOOKUP(Data_Power_app[[#This Row],[PRO ODER]]&amp;"LAM",'Real Time'!A:E,4,0),"")</f>
        <v>ML-05</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2118</v>
      </c>
      <c r="B1986" s="34" t="s">
        <v>4500</v>
      </c>
      <c r="C1986" s="34" t="s">
        <v>4501</v>
      </c>
      <c r="D1986" s="34" t="s">
        <v>93</v>
      </c>
      <c r="E1986" s="34" t="s">
        <v>277</v>
      </c>
      <c r="F1986" s="34" t="s">
        <v>59</v>
      </c>
      <c r="G1986" s="34">
        <v>840</v>
      </c>
      <c r="H1986" s="4">
        <v>45820</v>
      </c>
      <c r="I1986" s="4">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4" t="s">
        <v>62</v>
      </c>
      <c r="AH1986" s="34" t="s">
        <v>96</v>
      </c>
      <c r="AI1986" s="34" t="s">
        <v>3354</v>
      </c>
      <c r="AJ1986" s="34" t="s">
        <v>97</v>
      </c>
      <c r="AK1986" s="34" t="s">
        <v>98</v>
      </c>
      <c r="AL1986" s="34" t="s">
        <v>99</v>
      </c>
      <c r="AM1986" s="34" t="s">
        <v>100</v>
      </c>
      <c r="AN1986" s="34">
        <v>18.190329999999999</v>
      </c>
      <c r="AO1986" s="34" t="s">
        <v>68</v>
      </c>
      <c r="AP1986" s="34"/>
      <c r="AQ1986" s="34"/>
      <c r="AR1986" s="34" t="s">
        <v>68</v>
      </c>
      <c r="AS1986" s="34"/>
      <c r="AT1986" s="34"/>
      <c r="AU1986" s="34" t="s">
        <v>411</v>
      </c>
      <c r="AV1986" s="34" t="s">
        <v>412</v>
      </c>
      <c r="AW1986" s="34">
        <v>67.631119999999996</v>
      </c>
      <c r="AX1986" s="34" t="s">
        <v>3355</v>
      </c>
      <c r="AY1986" s="34" t="s">
        <v>3356</v>
      </c>
      <c r="AZ1986" s="3">
        <v>840</v>
      </c>
      <c r="BA1986" s="34" t="s">
        <v>60</v>
      </c>
      <c r="BB1986" s="34">
        <v>840</v>
      </c>
      <c r="BC1986" s="34" t="s">
        <v>60</v>
      </c>
      <c r="BD1986" s="34" t="s">
        <v>60</v>
      </c>
      <c r="BE1986" s="34" t="s">
        <v>60</v>
      </c>
      <c r="BF1986" s="34" t="str">
        <f>IFERROR(VLOOKUP(Data_Power_app[[#This Row],[PRO ODER]],'Result'!H:J,3,0),"")</f>
        <v>LAMINATION 5</v>
      </c>
      <c r="BG1986" s="11" t="str">
        <f>IFERROR(VLOOKUP(Data_Power_app[[#This Row],[PRO ODER]]&amp;"LAM",'Real Time'!A:E,4,0),"")</f>
        <v>ML-05</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2119</v>
      </c>
      <c r="B1987" s="34" t="s">
        <v>3371</v>
      </c>
      <c r="C1987" s="34" t="s">
        <v>3372</v>
      </c>
      <c r="D1987" s="34" t="s">
        <v>93</v>
      </c>
      <c r="E1987" s="34" t="s">
        <v>277</v>
      </c>
      <c r="F1987" s="34" t="s">
        <v>59</v>
      </c>
      <c r="G1987" s="34">
        <v>198</v>
      </c>
      <c r="H1987" s="4">
        <v>45819</v>
      </c>
      <c r="I1987" s="4">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t="s">
        <v>60</v>
      </c>
      <c r="AC1987" s="4">
        <v>45831</v>
      </c>
      <c r="AD1987" s="4">
        <v>45832</v>
      </c>
      <c r="AE1987" s="4">
        <v>45836</v>
      </c>
      <c r="AF1987" s="4">
        <v>45831</v>
      </c>
      <c r="AG1987" s="34" t="s">
        <v>828</v>
      </c>
      <c r="AH1987" s="34" t="s">
        <v>96</v>
      </c>
      <c r="AI1987" s="34" t="s">
        <v>3373</v>
      </c>
      <c r="AJ1987" s="34" t="s">
        <v>97</v>
      </c>
      <c r="AK1987" s="34" t="s">
        <v>65</v>
      </c>
      <c r="AL1987" s="34" t="s">
        <v>409</v>
      </c>
      <c r="AM1987" s="34" t="s">
        <v>410</v>
      </c>
      <c r="AN1987" s="34">
        <v>3.1021700000000001</v>
      </c>
      <c r="AO1987" s="34" t="s">
        <v>68</v>
      </c>
      <c r="AP1987" s="34"/>
      <c r="AQ1987" s="34"/>
      <c r="AR1987" s="34" t="s">
        <v>68</v>
      </c>
      <c r="AS1987" s="34"/>
      <c r="AT1987" s="34"/>
      <c r="AU1987" s="34" t="s">
        <v>426</v>
      </c>
      <c r="AV1987" s="34" t="s">
        <v>427</v>
      </c>
      <c r="AW1987" s="34">
        <v>13.567550000000001</v>
      </c>
      <c r="AX1987" s="34" t="s">
        <v>909</v>
      </c>
      <c r="AY1987" s="34" t="s">
        <v>910</v>
      </c>
      <c r="AZ1987" s="3">
        <v>198</v>
      </c>
      <c r="BA1987" s="34" t="s">
        <v>60</v>
      </c>
      <c r="BB1987" s="34">
        <v>198</v>
      </c>
      <c r="BC1987" s="34" t="s">
        <v>60</v>
      </c>
      <c r="BD1987" s="34" t="s">
        <v>60</v>
      </c>
      <c r="BE1987" s="34" t="s">
        <v>60</v>
      </c>
      <c r="BF1987" s="34" t="str">
        <f>IFERROR(VLOOKUP(Data_Power_app[[#This Row],[PRO ODER]],'Result'!H:J,3,0),"")</f>
        <v>LAMINATION 4</v>
      </c>
      <c r="BG1987" s="11" t="str">
        <f>IFERROR(VLOOKUP(Data_Power_app[[#This Row],[PRO ODER]]&amp;"LAM",'Real Time'!A:E,4,0),"")</f>
        <v>ML-05</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2120</v>
      </c>
      <c r="B1988" s="34" t="s">
        <v>3374</v>
      </c>
      <c r="C1988" s="34" t="s">
        <v>3375</v>
      </c>
      <c r="D1988" s="34" t="s">
        <v>93</v>
      </c>
      <c r="E1988" s="34" t="s">
        <v>277</v>
      </c>
      <c r="F1988" s="34" t="s">
        <v>59</v>
      </c>
      <c r="G1988" s="34">
        <v>300</v>
      </c>
      <c r="H1988" s="4">
        <v>45819</v>
      </c>
      <c r="I1988" s="4">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t="s">
        <v>60</v>
      </c>
      <c r="AC1988" s="4">
        <v>45831</v>
      </c>
      <c r="AD1988" s="4">
        <v>45832</v>
      </c>
      <c r="AE1988" s="4">
        <v>45836</v>
      </c>
      <c r="AF1988" s="4">
        <v>45831</v>
      </c>
      <c r="AG1988" s="34" t="s">
        <v>828</v>
      </c>
      <c r="AH1988" s="34" t="s">
        <v>96</v>
      </c>
      <c r="AI1988" s="34" t="s">
        <v>976</v>
      </c>
      <c r="AJ1988" s="34" t="s">
        <v>97</v>
      </c>
      <c r="AK1988" s="34" t="s">
        <v>98</v>
      </c>
      <c r="AL1988" s="34" t="s">
        <v>409</v>
      </c>
      <c r="AM1988" s="34" t="s">
        <v>410</v>
      </c>
      <c r="AN1988" s="34">
        <v>5.5908199999999999</v>
      </c>
      <c r="AO1988" s="34" t="s">
        <v>68</v>
      </c>
      <c r="AP1988" s="34"/>
      <c r="AQ1988" s="34"/>
      <c r="AR1988" s="34" t="s">
        <v>68</v>
      </c>
      <c r="AS1988" s="34"/>
      <c r="AT1988" s="34"/>
      <c r="AU1988" s="34" t="s">
        <v>411</v>
      </c>
      <c r="AV1988" s="34" t="s">
        <v>412</v>
      </c>
      <c r="AW1988" s="34">
        <v>24.452719999999999</v>
      </c>
      <c r="AX1988" s="34" t="s">
        <v>977</v>
      </c>
      <c r="AY1988" s="34" t="s">
        <v>978</v>
      </c>
      <c r="AZ1988" s="3">
        <v>300</v>
      </c>
      <c r="BA1988" s="34" t="s">
        <v>60</v>
      </c>
      <c r="BB1988" s="34">
        <v>300</v>
      </c>
      <c r="BC1988" s="34" t="s">
        <v>60</v>
      </c>
      <c r="BD1988" s="34" t="s">
        <v>60</v>
      </c>
      <c r="BE1988" s="34" t="s">
        <v>60</v>
      </c>
      <c r="BF1988" s="34" t="str">
        <f>IFERROR(VLOOKUP(Data_Power_app[[#This Row],[PRO ODER]],'Result'!H:J,3,0),"")</f>
        <v>LAMINATION 4</v>
      </c>
      <c r="BG1988" s="11"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2121</v>
      </c>
      <c r="B1989" s="34" t="s">
        <v>3383</v>
      </c>
      <c r="C1989" s="34" t="s">
        <v>3384</v>
      </c>
      <c r="D1989" s="34" t="s">
        <v>93</v>
      </c>
      <c r="E1989" s="34" t="s">
        <v>277</v>
      </c>
      <c r="F1989" s="34" t="s">
        <v>59</v>
      </c>
      <c r="G1989" s="34">
        <v>4992</v>
      </c>
      <c r="H1989" s="4">
        <v>45821</v>
      </c>
      <c r="I1989" s="4">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4" t="s">
        <v>828</v>
      </c>
      <c r="AH1989" s="34" t="s">
        <v>96</v>
      </c>
      <c r="AI1989" s="34" t="s">
        <v>3380</v>
      </c>
      <c r="AJ1989" s="34" t="s">
        <v>97</v>
      </c>
      <c r="AK1989" s="34" t="s">
        <v>65</v>
      </c>
      <c r="AL1989" s="34" t="s">
        <v>409</v>
      </c>
      <c r="AM1989" s="34" t="s">
        <v>410</v>
      </c>
      <c r="AN1989" s="34">
        <v>80.116669999999999</v>
      </c>
      <c r="AO1989" s="34" t="s">
        <v>68</v>
      </c>
      <c r="AP1989" s="34"/>
      <c r="AQ1989" s="34"/>
      <c r="AR1989" s="34" t="s">
        <v>68</v>
      </c>
      <c r="AS1989" s="34"/>
      <c r="AT1989" s="34"/>
      <c r="AU1989" s="34" t="s">
        <v>411</v>
      </c>
      <c r="AV1989" s="34" t="s">
        <v>412</v>
      </c>
      <c r="AW1989" s="34">
        <v>350.39654999999999</v>
      </c>
      <c r="AX1989" s="34" t="s">
        <v>3381</v>
      </c>
      <c r="AY1989" s="34" t="s">
        <v>3382</v>
      </c>
      <c r="AZ1989" s="3">
        <v>4992</v>
      </c>
      <c r="BA1989" s="34" t="s">
        <v>60</v>
      </c>
      <c r="BB1989" s="34">
        <v>0</v>
      </c>
      <c r="BC1989" s="34" t="s">
        <v>60</v>
      </c>
      <c r="BD1989" s="34" t="s">
        <v>60</v>
      </c>
      <c r="BE1989" s="34" t="s">
        <v>60</v>
      </c>
      <c r="BF1989" s="34" t="str">
        <f>IFERROR(VLOOKUP(Data_Power_app[[#This Row],[PRO ODER]],'Result'!H:J,3,0),"")</f>
        <v>LAMINATION 4</v>
      </c>
      <c r="BG1989" s="11" t="str">
        <f>IFERROR(VLOOKUP(Data_Power_app[[#This Row],[PRO ODER]]&amp;"LAM",'Real Time'!A:E,4,0),"")</f>
        <v>ML-05</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2122</v>
      </c>
      <c r="B1990" s="34" t="s">
        <v>3385</v>
      </c>
      <c r="C1990" s="34" t="s">
        <v>3386</v>
      </c>
      <c r="D1990" s="34" t="s">
        <v>93</v>
      </c>
      <c r="E1990" s="34" t="s">
        <v>277</v>
      </c>
      <c r="F1990" s="34" t="s">
        <v>59</v>
      </c>
      <c r="G1990" s="34">
        <v>900</v>
      </c>
      <c r="H1990" s="4">
        <v>45819</v>
      </c>
      <c r="I1990" s="4">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4" t="s">
        <v>287</v>
      </c>
      <c r="AH1990" s="34" t="s">
        <v>96</v>
      </c>
      <c r="AI1990" s="34" t="s">
        <v>3373</v>
      </c>
      <c r="AJ1990" s="34" t="s">
        <v>97</v>
      </c>
      <c r="AK1990" s="34" t="s">
        <v>65</v>
      </c>
      <c r="AL1990" s="34" t="s">
        <v>409</v>
      </c>
      <c r="AM1990" s="34" t="s">
        <v>410</v>
      </c>
      <c r="AN1990" s="34">
        <v>14.538790000000001</v>
      </c>
      <c r="AO1990" s="34" t="s">
        <v>68</v>
      </c>
      <c r="AP1990" s="34"/>
      <c r="AQ1990" s="34"/>
      <c r="AR1990" s="34" t="s">
        <v>68</v>
      </c>
      <c r="AS1990" s="34"/>
      <c r="AT1990" s="34"/>
      <c r="AU1990" s="34" t="s">
        <v>426</v>
      </c>
      <c r="AV1990" s="34" t="s">
        <v>427</v>
      </c>
      <c r="AW1990" s="34">
        <v>63.588160000000002</v>
      </c>
      <c r="AX1990" s="34" t="s">
        <v>909</v>
      </c>
      <c r="AY1990" s="34" t="s">
        <v>910</v>
      </c>
      <c r="AZ1990" s="3">
        <v>900</v>
      </c>
      <c r="BA1990" s="34" t="s">
        <v>60</v>
      </c>
      <c r="BB1990" s="34">
        <v>900</v>
      </c>
      <c r="BC1990" s="34" t="s">
        <v>60</v>
      </c>
      <c r="BD1990" s="34" t="s">
        <v>60</v>
      </c>
      <c r="BE1990" s="34" t="s">
        <v>60</v>
      </c>
      <c r="BF1990" s="34" t="str">
        <f>IFERROR(VLOOKUP(Data_Power_app[[#This Row],[PRO ODER]],'Result'!H:J,3,0),"")</f>
        <v>LAMINATION 4</v>
      </c>
      <c r="BG1990" s="11" t="str">
        <f>IFERROR(VLOOKUP(Data_Power_app[[#This Row],[PRO ODER]]&amp;"LAM",'Real Time'!A:E,4,0),"")</f>
        <v>ML-05</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
      </c>
      <c r="BL1990" s="34"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2123</v>
      </c>
      <c r="B1991" s="34" t="s">
        <v>3387</v>
      </c>
      <c r="C1991" s="34" t="s">
        <v>3388</v>
      </c>
      <c r="D1991" s="34" t="s">
        <v>93</v>
      </c>
      <c r="E1991" s="34" t="s">
        <v>277</v>
      </c>
      <c r="F1991" s="34" t="s">
        <v>59</v>
      </c>
      <c r="G1991" s="34">
        <v>306</v>
      </c>
      <c r="H1991" s="4">
        <v>45819</v>
      </c>
      <c r="I1991" s="4">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v>45831</v>
      </c>
      <c r="AG1991" s="34" t="s">
        <v>828</v>
      </c>
      <c r="AH1991" s="34" t="s">
        <v>96</v>
      </c>
      <c r="AI1991" s="34" t="s">
        <v>3389</v>
      </c>
      <c r="AJ1991" s="34" t="s">
        <v>97</v>
      </c>
      <c r="AK1991" s="34" t="s">
        <v>98</v>
      </c>
      <c r="AL1991" s="34" t="s">
        <v>409</v>
      </c>
      <c r="AM1991" s="34" t="s">
        <v>410</v>
      </c>
      <c r="AN1991" s="34">
        <v>5.6685400000000001</v>
      </c>
      <c r="AO1991" s="34" t="s">
        <v>68</v>
      </c>
      <c r="AP1991" s="34"/>
      <c r="AQ1991" s="34"/>
      <c r="AR1991" s="34" t="s">
        <v>68</v>
      </c>
      <c r="AS1991" s="34"/>
      <c r="AT1991" s="34"/>
      <c r="AU1991" s="34" t="s">
        <v>582</v>
      </c>
      <c r="AV1991" s="34" t="s">
        <v>583</v>
      </c>
      <c r="AW1991" s="34">
        <v>24.792739999999998</v>
      </c>
      <c r="AX1991" s="34" t="s">
        <v>3390</v>
      </c>
      <c r="AY1991" s="34" t="s">
        <v>3391</v>
      </c>
      <c r="AZ1991" s="3">
        <v>306</v>
      </c>
      <c r="BA1991" s="34" t="s">
        <v>60</v>
      </c>
      <c r="BB1991" s="34">
        <v>306</v>
      </c>
      <c r="BC1991" s="34" t="s">
        <v>60</v>
      </c>
      <c r="BD1991" s="34" t="s">
        <v>60</v>
      </c>
      <c r="BE1991" s="34" t="s">
        <v>60</v>
      </c>
      <c r="BF1991" s="34" t="str">
        <f>IFERROR(VLOOKUP(Data_Power_app[[#This Row],[PRO ODER]],'Result'!H:J,3,0),"")</f>
        <v>LAMINATION 4</v>
      </c>
      <c r="BG1991" s="11" t="str">
        <f>IFERROR(VLOOKUP(Data_Power_app[[#This Row],[PRO ODER]]&amp;"LAM",'Real Time'!A:E,4,0),"")</f>
        <v>ML-05</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2124</v>
      </c>
      <c r="B1992" s="34" t="s">
        <v>10687</v>
      </c>
      <c r="C1992" s="34" t="s">
        <v>10688</v>
      </c>
      <c r="D1992" s="34" t="s">
        <v>10689</v>
      </c>
      <c r="E1992" s="34" t="s">
        <v>10690</v>
      </c>
      <c r="F1992" s="34" t="s">
        <v>72</v>
      </c>
      <c r="G1992" s="34">
        <v>68</v>
      </c>
      <c r="H1992" s="4">
        <v>45828</v>
      </c>
      <c r="I1992" s="4">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4" t="s">
        <v>828</v>
      </c>
      <c r="AH1992" s="34" t="s">
        <v>10691</v>
      </c>
      <c r="AI1992" s="34" t="s">
        <v>10692</v>
      </c>
      <c r="AJ1992" s="34" t="s">
        <v>74</v>
      </c>
      <c r="AK1992" s="34" t="s">
        <v>98</v>
      </c>
      <c r="AL1992" s="34" t="s">
        <v>10693</v>
      </c>
      <c r="AM1992" s="34" t="s">
        <v>10694</v>
      </c>
      <c r="AN1992" s="34">
        <v>1.90046</v>
      </c>
      <c r="AO1992" s="34" t="s">
        <v>68</v>
      </c>
      <c r="AP1992" s="34"/>
      <c r="AQ1992" s="34"/>
      <c r="AR1992" s="34" t="s">
        <v>68</v>
      </c>
      <c r="AS1992" s="34"/>
      <c r="AT1992" s="34"/>
      <c r="AU1992" s="34" t="s">
        <v>10695</v>
      </c>
      <c r="AV1992" s="34" t="s">
        <v>10696</v>
      </c>
      <c r="AW1992" s="34">
        <v>2.3533400000000002</v>
      </c>
      <c r="AX1992" s="34" t="s">
        <v>10697</v>
      </c>
      <c r="AY1992" s="34" t="s">
        <v>10698</v>
      </c>
      <c r="AZ1992" s="3">
        <v>68</v>
      </c>
      <c r="BA1992" s="34" t="s">
        <v>60</v>
      </c>
      <c r="BB1992" s="34">
        <v>0</v>
      </c>
      <c r="BC1992" s="34" t="s">
        <v>60</v>
      </c>
      <c r="BD1992" s="34" t="s">
        <v>60</v>
      </c>
      <c r="BE1992" s="34" t="s">
        <v>60</v>
      </c>
      <c r="BF1992" s="34" t="str">
        <f>IFERROR(VLOOKUP(Data_Power_app[[#This Row],[PRO ODER]],'Result'!H:J,3,0),"")</f>
        <v>LAMINATION 2</v>
      </c>
      <c r="BG1992" s="11" t="str">
        <f>IFERROR(VLOOKUP(Data_Power_app[[#This Row],[PRO ODER]]&amp;"LAM",'Real Time'!A:E,4,0),"")</f>
        <v>ML-01</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c r="BJ1992" s="34" t="str">
        <f>IFERROR(VLOOKUP(Data_Power_app[[#This Row],[PRO ODER]],'Plan Lean DC'!A:C,3,0),"")</f>
        <v/>
      </c>
      <c r="BK1992" s="34" t="str">
        <f>IFERROR(VLOOKUP(Data_Power_app[[#This Row],[PRO ODER]]&amp;"LEAN_IN",'Real Time'!A:D,4,0),"")</f>
        <v>LEAN-06</v>
      </c>
      <c r="BL1992" s="34"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2125</v>
      </c>
      <c r="B1993" s="34" t="s">
        <v>10699</v>
      </c>
      <c r="C1993" s="34" t="s">
        <v>10700</v>
      </c>
      <c r="D1993" s="34" t="s">
        <v>10689</v>
      </c>
      <c r="E1993" s="34" t="s">
        <v>10690</v>
      </c>
      <c r="F1993" s="34" t="s">
        <v>72</v>
      </c>
      <c r="G1993" s="34">
        <v>74</v>
      </c>
      <c r="H1993" s="4">
        <v>45828</v>
      </c>
      <c r="I1993" s="4">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4" t="s">
        <v>828</v>
      </c>
      <c r="AH1993" s="34" t="s">
        <v>10691</v>
      </c>
      <c r="AI1993" s="34" t="s">
        <v>10692</v>
      </c>
      <c r="AJ1993" s="34" t="s">
        <v>74</v>
      </c>
      <c r="AK1993" s="34" t="s">
        <v>98</v>
      </c>
      <c r="AL1993" s="34" t="s">
        <v>10693</v>
      </c>
      <c r="AM1993" s="34" t="s">
        <v>10694</v>
      </c>
      <c r="AN1993" s="34">
        <v>2.1881699999999999</v>
      </c>
      <c r="AO1993" s="34" t="s">
        <v>68</v>
      </c>
      <c r="AP1993" s="34"/>
      <c r="AQ1993" s="34"/>
      <c r="AR1993" s="34" t="s">
        <v>68</v>
      </c>
      <c r="AS1993" s="34"/>
      <c r="AT1993" s="34"/>
      <c r="AU1993" s="34" t="s">
        <v>10695</v>
      </c>
      <c r="AV1993" s="34" t="s">
        <v>10696</v>
      </c>
      <c r="AW1993" s="34">
        <v>2.7094</v>
      </c>
      <c r="AX1993" s="34" t="s">
        <v>10697</v>
      </c>
      <c r="AY1993" s="34" t="s">
        <v>10698</v>
      </c>
      <c r="AZ1993" s="3">
        <v>74</v>
      </c>
      <c r="BA1993" s="34" t="s">
        <v>60</v>
      </c>
      <c r="BB1993" s="34">
        <v>0</v>
      </c>
      <c r="BC1993" s="34" t="s">
        <v>60</v>
      </c>
      <c r="BD1993" s="34" t="s">
        <v>60</v>
      </c>
      <c r="BE1993" s="34" t="s">
        <v>60</v>
      </c>
      <c r="BF1993" s="34" t="str">
        <f>IFERROR(VLOOKUP(Data_Power_app[[#This Row],[PRO ODER]],'Result'!H:J,3,0),"")</f>
        <v>LAMINATION 2</v>
      </c>
      <c r="BG1993" s="11" t="str">
        <f>IFERROR(VLOOKUP(Data_Power_app[[#This Row],[PRO ODER]]&amp;"LAM",'Real Time'!A:E,4,0),"")</f>
        <v>ML-01</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LEAN-06</v>
      </c>
      <c r="BL1993" s="34"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2126</v>
      </c>
      <c r="B1994" s="34" t="s">
        <v>10701</v>
      </c>
      <c r="C1994" s="34" t="s">
        <v>10702</v>
      </c>
      <c r="D1994" s="34" t="s">
        <v>10689</v>
      </c>
      <c r="E1994" s="34" t="s">
        <v>10690</v>
      </c>
      <c r="F1994" s="34" t="s">
        <v>72</v>
      </c>
      <c r="G1994" s="34">
        <v>90</v>
      </c>
      <c r="H1994" s="4">
        <v>45828</v>
      </c>
      <c r="I1994" s="4"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4" t="s">
        <v>828</v>
      </c>
      <c r="AH1994" s="34" t="s">
        <v>10691</v>
      </c>
      <c r="AI1994" s="34" t="s">
        <v>10692</v>
      </c>
      <c r="AJ1994" s="34" t="s">
        <v>74</v>
      </c>
      <c r="AK1994" s="34" t="s">
        <v>98</v>
      </c>
      <c r="AL1994" s="34" t="s">
        <v>10693</v>
      </c>
      <c r="AM1994" s="34" t="s">
        <v>10694</v>
      </c>
      <c r="AN1994" s="34">
        <v>2.6612800000000001</v>
      </c>
      <c r="AO1994" s="34" t="s">
        <v>68</v>
      </c>
      <c r="AP1994" s="34"/>
      <c r="AQ1994" s="34"/>
      <c r="AR1994" s="34" t="s">
        <v>68</v>
      </c>
      <c r="AS1994" s="34"/>
      <c r="AT1994" s="34"/>
      <c r="AU1994" s="34" t="s">
        <v>10695</v>
      </c>
      <c r="AV1994" s="34" t="s">
        <v>10696</v>
      </c>
      <c r="AW1994" s="34">
        <v>3.29522</v>
      </c>
      <c r="AX1994" s="34" t="s">
        <v>10697</v>
      </c>
      <c r="AY1994" s="34" t="s">
        <v>10698</v>
      </c>
      <c r="AZ1994" s="3">
        <v>90</v>
      </c>
      <c r="BA1994" s="34" t="s">
        <v>60</v>
      </c>
      <c r="BB1994" s="34">
        <v>0</v>
      </c>
      <c r="BC1994" s="34" t="s">
        <v>60</v>
      </c>
      <c r="BD1994" s="34" t="s">
        <v>60</v>
      </c>
      <c r="BE1994" s="34" t="s">
        <v>60</v>
      </c>
      <c r="BF1994" s="34" t="str">
        <f>IFERROR(VLOOKUP(Data_Power_app[[#This Row],[PRO ODER]],'Result'!H:J,3,0),"")</f>
        <v>LAMINATION 2</v>
      </c>
      <c r="BG1994" s="11" t="str">
        <f>IFERROR(VLOOKUP(Data_Power_app[[#This Row],[PRO ODER]]&amp;"LAM",'Real Time'!A:E,4,0),"")</f>
        <v>ML-01</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LEAN-06</v>
      </c>
      <c r="BL1994" s="34"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2127</v>
      </c>
      <c r="B1995" s="34" t="s">
        <v>10703</v>
      </c>
      <c r="C1995" s="34" t="s">
        <v>10704</v>
      </c>
      <c r="D1995" s="34" t="s">
        <v>10689</v>
      </c>
      <c r="E1995" s="34" t="s">
        <v>10690</v>
      </c>
      <c r="F1995" s="34" t="s">
        <v>72</v>
      </c>
      <c r="G1995" s="34">
        <v>147</v>
      </c>
      <c r="H1995" s="4">
        <v>45828</v>
      </c>
      <c r="I1995" s="4">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4" t="s">
        <v>828</v>
      </c>
      <c r="AH1995" s="34" t="s">
        <v>10691</v>
      </c>
      <c r="AI1995" s="34" t="s">
        <v>10692</v>
      </c>
      <c r="AJ1995" s="34" t="s">
        <v>74</v>
      </c>
      <c r="AK1995" s="34" t="s">
        <v>98</v>
      </c>
      <c r="AL1995" s="34" t="s">
        <v>10693</v>
      </c>
      <c r="AM1995" s="34" t="s">
        <v>10694</v>
      </c>
      <c r="AN1995" s="34">
        <v>4.3467599999999997</v>
      </c>
      <c r="AO1995" s="34" t="s">
        <v>68</v>
      </c>
      <c r="AP1995" s="34"/>
      <c r="AQ1995" s="34"/>
      <c r="AR1995" s="34" t="s">
        <v>68</v>
      </c>
      <c r="AS1995" s="34"/>
      <c r="AT1995" s="34"/>
      <c r="AU1995" s="34" t="s">
        <v>10695</v>
      </c>
      <c r="AV1995" s="34" t="s">
        <v>10696</v>
      </c>
      <c r="AW1995" s="34">
        <v>5.38218</v>
      </c>
      <c r="AX1995" s="34" t="s">
        <v>10697</v>
      </c>
      <c r="AY1995" s="34" t="s">
        <v>10698</v>
      </c>
      <c r="AZ1995" s="3">
        <v>147</v>
      </c>
      <c r="BA1995" s="34" t="s">
        <v>60</v>
      </c>
      <c r="BB1995" s="34">
        <v>0</v>
      </c>
      <c r="BC1995" s="34" t="s">
        <v>60</v>
      </c>
      <c r="BD1995" s="34" t="s">
        <v>60</v>
      </c>
      <c r="BE1995" s="34" t="s">
        <v>60</v>
      </c>
      <c r="BF1995" s="34" t="str">
        <f>IFERROR(VLOOKUP(Data_Power_app[[#This Row],[PRO ODER]],'Result'!H:J,3,0),"")</f>
        <v>LAMINATION 2</v>
      </c>
      <c r="BG1995" s="11" t="str">
        <f>IFERROR(VLOOKUP(Data_Power_app[[#This Row],[PRO ODER]]&amp;"LAM",'Real Time'!A:E,4,0),"")</f>
        <v>ML-01</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LEAN-06</v>
      </c>
      <c r="BL1995" s="34"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2128</v>
      </c>
      <c r="B1996" s="34" t="s">
        <v>10705</v>
      </c>
      <c r="C1996" s="34" t="s">
        <v>10706</v>
      </c>
      <c r="D1996" s="34" t="s">
        <v>10689</v>
      </c>
      <c r="E1996" s="34" t="s">
        <v>10690</v>
      </c>
      <c r="F1996" s="34" t="s">
        <v>72</v>
      </c>
      <c r="G1996" s="34">
        <v>291</v>
      </c>
      <c r="H1996" s="4">
        <v>45828</v>
      </c>
      <c r="I1996" s="4">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4" t="s">
        <v>828</v>
      </c>
      <c r="AH1996" s="34" t="s">
        <v>10691</v>
      </c>
      <c r="AI1996" s="34" t="s">
        <v>10692</v>
      </c>
      <c r="AJ1996" s="34" t="s">
        <v>74</v>
      </c>
      <c r="AK1996" s="34" t="s">
        <v>98</v>
      </c>
      <c r="AL1996" s="34" t="s">
        <v>10693</v>
      </c>
      <c r="AM1996" s="34" t="s">
        <v>10694</v>
      </c>
      <c r="AN1996" s="34">
        <v>9.8930100000000003</v>
      </c>
      <c r="AO1996" s="34" t="s">
        <v>68</v>
      </c>
      <c r="AP1996" s="34"/>
      <c r="AQ1996" s="34"/>
      <c r="AR1996" s="34" t="s">
        <v>68</v>
      </c>
      <c r="AS1996" s="34"/>
      <c r="AT1996" s="34"/>
      <c r="AU1996" s="34" t="s">
        <v>10695</v>
      </c>
      <c r="AV1996" s="34" t="s">
        <v>10696</v>
      </c>
      <c r="AW1996" s="34">
        <v>12.252560000000001</v>
      </c>
      <c r="AX1996" s="34" t="s">
        <v>10697</v>
      </c>
      <c r="AY1996" s="34" t="s">
        <v>10698</v>
      </c>
      <c r="AZ1996" s="3">
        <v>291</v>
      </c>
      <c r="BA1996" s="34" t="s">
        <v>60</v>
      </c>
      <c r="BB1996" s="34">
        <v>0</v>
      </c>
      <c r="BC1996" s="34" t="s">
        <v>60</v>
      </c>
      <c r="BD1996" s="34" t="s">
        <v>60</v>
      </c>
      <c r="BE1996" s="34" t="s">
        <v>60</v>
      </c>
      <c r="BF1996" s="34" t="str">
        <f>IFERROR(VLOOKUP(Data_Power_app[[#This Row],[PRO ODER]],'Result'!H:J,3,0),"")</f>
        <v>LAMINATION 2</v>
      </c>
      <c r="BG1996" s="11" t="str">
        <f>IFERROR(VLOOKUP(Data_Power_app[[#This Row],[PRO ODER]]&amp;"LAM",'Real Time'!A:E,4,0),"")</f>
        <v>ML-01</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LEAN-06</v>
      </c>
      <c r="BL1996" s="34"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2129</v>
      </c>
      <c r="B1997" s="34" t="s">
        <v>10707</v>
      </c>
      <c r="C1997" s="34" t="s">
        <v>10708</v>
      </c>
      <c r="D1997" s="34" t="s">
        <v>10689</v>
      </c>
      <c r="E1997" s="34" t="s">
        <v>10690</v>
      </c>
      <c r="F1997" s="34" t="s">
        <v>72</v>
      </c>
      <c r="G1997" s="34">
        <v>362</v>
      </c>
      <c r="H1997" s="4">
        <v>45828</v>
      </c>
      <c r="I1997" s="4">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4" t="s">
        <v>828</v>
      </c>
      <c r="AH1997" s="34" t="s">
        <v>10691</v>
      </c>
      <c r="AI1997" s="34" t="s">
        <v>10692</v>
      </c>
      <c r="AJ1997" s="34" t="s">
        <v>74</v>
      </c>
      <c r="AK1997" s="34" t="s">
        <v>98</v>
      </c>
      <c r="AL1997" s="34" t="s">
        <v>10693</v>
      </c>
      <c r="AM1997" s="34" t="s">
        <v>10694</v>
      </c>
      <c r="AN1997" s="34">
        <v>12.30677</v>
      </c>
      <c r="AO1997" s="34" t="s">
        <v>68</v>
      </c>
      <c r="AP1997" s="34"/>
      <c r="AQ1997" s="34"/>
      <c r="AR1997" s="34" t="s">
        <v>68</v>
      </c>
      <c r="AS1997" s="34"/>
      <c r="AT1997" s="34"/>
      <c r="AU1997" s="34" t="s">
        <v>10695</v>
      </c>
      <c r="AV1997" s="34" t="s">
        <v>10696</v>
      </c>
      <c r="AW1997" s="34">
        <v>15.242010000000001</v>
      </c>
      <c r="AX1997" s="34" t="s">
        <v>10697</v>
      </c>
      <c r="AY1997" s="34" t="s">
        <v>10698</v>
      </c>
      <c r="AZ1997" s="3">
        <v>362</v>
      </c>
      <c r="BA1997" s="34" t="s">
        <v>60</v>
      </c>
      <c r="BB1997" s="34">
        <v>0</v>
      </c>
      <c r="BC1997" s="34" t="s">
        <v>60</v>
      </c>
      <c r="BD1997" s="34" t="s">
        <v>60</v>
      </c>
      <c r="BE1997" s="34" t="s">
        <v>60</v>
      </c>
      <c r="BF1997" s="34" t="str">
        <f>IFERROR(VLOOKUP(Data_Power_app[[#This Row],[PRO ODER]],'Result'!H:J,3,0),"")</f>
        <v>LAMINATION 2</v>
      </c>
      <c r="BG1997" s="11" t="str">
        <f>IFERROR(VLOOKUP(Data_Power_app[[#This Row],[PRO ODER]]&amp;"LAM",'Real Time'!A:E,4,0),"")</f>
        <v>ML-01</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LEAN-06</v>
      </c>
      <c r="BL1997" s="34"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2130</v>
      </c>
      <c r="B1998" s="34" t="s">
        <v>10709</v>
      </c>
      <c r="C1998" s="34" t="s">
        <v>10710</v>
      </c>
      <c r="D1998" s="34" t="s">
        <v>10689</v>
      </c>
      <c r="E1998" s="34" t="s">
        <v>10690</v>
      </c>
      <c r="F1998" s="34" t="s">
        <v>72</v>
      </c>
      <c r="G1998" s="34">
        <v>306</v>
      </c>
      <c r="H1998" s="4">
        <v>45828</v>
      </c>
      <c r="I1998" s="4">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4" t="s">
        <v>828</v>
      </c>
      <c r="AH1998" s="34" t="s">
        <v>10691</v>
      </c>
      <c r="AI1998" s="34" t="s">
        <v>10692</v>
      </c>
      <c r="AJ1998" s="34" t="s">
        <v>74</v>
      </c>
      <c r="AK1998" s="34" t="s">
        <v>98</v>
      </c>
      <c r="AL1998" s="34" t="s">
        <v>10693</v>
      </c>
      <c r="AM1998" s="34" t="s">
        <v>10694</v>
      </c>
      <c r="AN1998" s="34">
        <v>10.40296</v>
      </c>
      <c r="AO1998" s="34" t="s">
        <v>68</v>
      </c>
      <c r="AP1998" s="34"/>
      <c r="AQ1998" s="34"/>
      <c r="AR1998" s="34" t="s">
        <v>68</v>
      </c>
      <c r="AS1998" s="34"/>
      <c r="AT1998" s="34"/>
      <c r="AU1998" s="34" t="s">
        <v>10695</v>
      </c>
      <c r="AV1998" s="34" t="s">
        <v>10696</v>
      </c>
      <c r="AW1998" s="34">
        <v>12.884130000000001</v>
      </c>
      <c r="AX1998" s="34" t="s">
        <v>10697</v>
      </c>
      <c r="AY1998" s="34" t="s">
        <v>10698</v>
      </c>
      <c r="AZ1998" s="3">
        <v>306</v>
      </c>
      <c r="BA1998" s="34" t="s">
        <v>60</v>
      </c>
      <c r="BB1998" s="34">
        <v>0</v>
      </c>
      <c r="BC1998" s="34" t="s">
        <v>60</v>
      </c>
      <c r="BD1998" s="34" t="s">
        <v>60</v>
      </c>
      <c r="BE1998" s="34" t="s">
        <v>60</v>
      </c>
      <c r="BF1998" s="34" t="str">
        <f>IFERROR(VLOOKUP(Data_Power_app[[#This Row],[PRO ODER]],'Result'!H:J,3,0),"")</f>
        <v>LAMINATION 2</v>
      </c>
      <c r="BG1998" s="11" t="str">
        <f>IFERROR(VLOOKUP(Data_Power_app[[#This Row],[PRO ODER]]&amp;"LAM",'Real Time'!A:E,4,0),"")</f>
        <v>ML-01</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LEAN-06</v>
      </c>
      <c r="BL1998" s="34"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2131</v>
      </c>
      <c r="B1999" s="34" t="s">
        <v>10711</v>
      </c>
      <c r="C1999" s="34" t="s">
        <v>10712</v>
      </c>
      <c r="D1999" s="34" t="s">
        <v>10689</v>
      </c>
      <c r="E1999" s="34" t="s">
        <v>10690</v>
      </c>
      <c r="F1999" s="34" t="s">
        <v>72</v>
      </c>
      <c r="G1999" s="34">
        <v>200</v>
      </c>
      <c r="H1999" s="4">
        <v>45828</v>
      </c>
      <c r="I1999" s="4">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4" t="s">
        <v>828</v>
      </c>
      <c r="AH1999" s="34" t="s">
        <v>10691</v>
      </c>
      <c r="AI1999" s="34" t="s">
        <v>10692</v>
      </c>
      <c r="AJ1999" s="34" t="s">
        <v>74</v>
      </c>
      <c r="AK1999" s="34" t="s">
        <v>98</v>
      </c>
      <c r="AL1999" s="34" t="s">
        <v>10693</v>
      </c>
      <c r="AM1999" s="34" t="s">
        <v>10694</v>
      </c>
      <c r="AN1999" s="34">
        <v>7.1583600000000001</v>
      </c>
      <c r="AO1999" s="34" t="s">
        <v>68</v>
      </c>
      <c r="AP1999" s="34"/>
      <c r="AQ1999" s="34"/>
      <c r="AR1999" s="34" t="s">
        <v>68</v>
      </c>
      <c r="AS1999" s="34"/>
      <c r="AT1999" s="34"/>
      <c r="AU1999" s="34" t="s">
        <v>10695</v>
      </c>
      <c r="AV1999" s="34" t="s">
        <v>10696</v>
      </c>
      <c r="AW1999" s="34">
        <v>8.8641000000000005</v>
      </c>
      <c r="AX1999" s="34" t="s">
        <v>10697</v>
      </c>
      <c r="AY1999" s="34" t="s">
        <v>10698</v>
      </c>
      <c r="AZ1999" s="3">
        <v>200</v>
      </c>
      <c r="BA1999" s="34" t="s">
        <v>60</v>
      </c>
      <c r="BB1999" s="34">
        <v>0</v>
      </c>
      <c r="BC1999" s="34" t="s">
        <v>60</v>
      </c>
      <c r="BD1999" s="34" t="s">
        <v>60</v>
      </c>
      <c r="BE1999" s="34" t="s">
        <v>60</v>
      </c>
      <c r="BF1999" s="34" t="str">
        <f>IFERROR(VLOOKUP(Data_Power_app[[#This Row],[PRO ODER]],'Result'!H:J,3,0),"")</f>
        <v>LAMINATION 2</v>
      </c>
      <c r="BG1999" s="11" t="str">
        <f>IFERROR(VLOOKUP(Data_Power_app[[#This Row],[PRO ODER]]&amp;"LAM",'Real Time'!A:E,4,0),"")</f>
        <v>ML-01</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LEAN-06</v>
      </c>
      <c r="BL1999" s="34"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2132</v>
      </c>
      <c r="B2000" s="34" t="s">
        <v>10713</v>
      </c>
      <c r="C2000" s="34" t="s">
        <v>10714</v>
      </c>
      <c r="D2000" s="34" t="s">
        <v>10689</v>
      </c>
      <c r="E2000" s="34" t="s">
        <v>10690</v>
      </c>
      <c r="F2000" s="34" t="s">
        <v>72</v>
      </c>
      <c r="G2000" s="34">
        <v>245</v>
      </c>
      <c r="H2000" s="4">
        <v>45828</v>
      </c>
      <c r="I2000" s="4">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4" t="s">
        <v>828</v>
      </c>
      <c r="AH2000" s="34" t="s">
        <v>10691</v>
      </c>
      <c r="AI2000" s="34" t="s">
        <v>10692</v>
      </c>
      <c r="AJ2000" s="34" t="s">
        <v>74</v>
      </c>
      <c r="AK2000" s="34" t="s">
        <v>98</v>
      </c>
      <c r="AL2000" s="34" t="s">
        <v>10693</v>
      </c>
      <c r="AM2000" s="34" t="s">
        <v>10694</v>
      </c>
      <c r="AN2000" s="34">
        <v>9.2562899999999999</v>
      </c>
      <c r="AO2000" s="34" t="s">
        <v>68</v>
      </c>
      <c r="AP2000" s="34"/>
      <c r="AQ2000" s="34"/>
      <c r="AR2000" s="34" t="s">
        <v>68</v>
      </c>
      <c r="AS2000" s="34"/>
      <c r="AT2000" s="34"/>
      <c r="AU2000" s="34" t="s">
        <v>10695</v>
      </c>
      <c r="AV2000" s="34" t="s">
        <v>10696</v>
      </c>
      <c r="AW2000" s="34">
        <v>11.46306</v>
      </c>
      <c r="AX2000" s="34" t="s">
        <v>10697</v>
      </c>
      <c r="AY2000" s="34" t="s">
        <v>10698</v>
      </c>
      <c r="AZ2000" s="3">
        <v>245</v>
      </c>
      <c r="BA2000" s="34" t="s">
        <v>60</v>
      </c>
      <c r="BB2000" s="34">
        <v>0</v>
      </c>
      <c r="BC2000" s="34" t="s">
        <v>60</v>
      </c>
      <c r="BD2000" s="34" t="s">
        <v>60</v>
      </c>
      <c r="BE2000" s="34" t="s">
        <v>60</v>
      </c>
      <c r="BF2000" s="34" t="str">
        <f>IFERROR(VLOOKUP(Data_Power_app[[#This Row],[PRO ODER]],'Result'!H:J,3,0),"")</f>
        <v>LAMINATION 2</v>
      </c>
      <c r="BG2000" s="11" t="str">
        <f>IFERROR(VLOOKUP(Data_Power_app[[#This Row],[PRO ODER]]&amp;"LAM",'Real Time'!A:E,4,0),"")</f>
        <v>ML-01</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LEAN-06</v>
      </c>
      <c r="BL2000" s="34"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2133</v>
      </c>
      <c r="B2001" s="34" t="s">
        <v>10715</v>
      </c>
      <c r="C2001" s="34" t="s">
        <v>10716</v>
      </c>
      <c r="D2001" s="34" t="s">
        <v>10689</v>
      </c>
      <c r="E2001" s="34" t="s">
        <v>10690</v>
      </c>
      <c r="F2001" s="34" t="s">
        <v>72</v>
      </c>
      <c r="G2001" s="34">
        <v>64</v>
      </c>
      <c r="H2001" s="4">
        <v>45828</v>
      </c>
      <c r="I2001" s="4">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4" t="s">
        <v>828</v>
      </c>
      <c r="AH2001" s="34" t="s">
        <v>10691</v>
      </c>
      <c r="AI2001" s="34" t="s">
        <v>10692</v>
      </c>
      <c r="AJ2001" s="34" t="s">
        <v>74</v>
      </c>
      <c r="AK2001" s="34" t="s">
        <v>98</v>
      </c>
      <c r="AL2001" s="34" t="s">
        <v>10693</v>
      </c>
      <c r="AM2001" s="34" t="s">
        <v>10694</v>
      </c>
      <c r="AN2001" s="34">
        <v>2.41797</v>
      </c>
      <c r="AO2001" s="34" t="s">
        <v>68</v>
      </c>
      <c r="AP2001" s="34"/>
      <c r="AQ2001" s="34"/>
      <c r="AR2001" s="34" t="s">
        <v>68</v>
      </c>
      <c r="AS2001" s="34"/>
      <c r="AT2001" s="34"/>
      <c r="AU2001" s="34" t="s">
        <v>10695</v>
      </c>
      <c r="AV2001" s="34" t="s">
        <v>10696</v>
      </c>
      <c r="AW2001" s="34">
        <v>2.9944299999999999</v>
      </c>
      <c r="AX2001" s="34" t="s">
        <v>10697</v>
      </c>
      <c r="AY2001" s="34" t="s">
        <v>10698</v>
      </c>
      <c r="AZ2001" s="3">
        <v>64</v>
      </c>
      <c r="BA2001" s="34" t="s">
        <v>60</v>
      </c>
      <c r="BB2001" s="34">
        <v>0</v>
      </c>
      <c r="BC2001" s="34" t="s">
        <v>60</v>
      </c>
      <c r="BD2001" s="34" t="s">
        <v>60</v>
      </c>
      <c r="BE2001" s="34" t="s">
        <v>60</v>
      </c>
      <c r="BF2001" s="34" t="str">
        <f>IFERROR(VLOOKUP(Data_Power_app[[#This Row],[PRO ODER]],'Result'!H:J,3,0),"")</f>
        <v>LAMINATION 2</v>
      </c>
      <c r="BG2001" s="11" t="str">
        <f>IFERROR(VLOOKUP(Data_Power_app[[#This Row],[PRO ODER]]&amp;"LAM",'Real Time'!A:E,4,0),"")</f>
        <v>ML-01</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LEAN-06</v>
      </c>
      <c r="BL2001" s="34"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2134</v>
      </c>
      <c r="B2002" s="34" t="s">
        <v>10717</v>
      </c>
      <c r="C2002" s="34" t="s">
        <v>10718</v>
      </c>
      <c r="D2002" s="34" t="s">
        <v>10689</v>
      </c>
      <c r="E2002" s="34" t="s">
        <v>10690</v>
      </c>
      <c r="F2002" s="34" t="s">
        <v>72</v>
      </c>
      <c r="G2002" s="34">
        <v>159</v>
      </c>
      <c r="H2002" s="4">
        <v>45828</v>
      </c>
      <c r="I2002" s="4">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4" t="s">
        <v>828</v>
      </c>
      <c r="AH2002" s="34" t="s">
        <v>10691</v>
      </c>
      <c r="AI2002" s="34" t="s">
        <v>10692</v>
      </c>
      <c r="AJ2002" s="34" t="s">
        <v>74</v>
      </c>
      <c r="AK2002" s="34" t="s">
        <v>98</v>
      </c>
      <c r="AL2002" s="34" t="s">
        <v>10693</v>
      </c>
      <c r="AM2002" s="34" t="s">
        <v>10694</v>
      </c>
      <c r="AN2002" s="34">
        <v>6.0071500000000002</v>
      </c>
      <c r="AO2002" s="34" t="s">
        <v>68</v>
      </c>
      <c r="AP2002" s="34"/>
      <c r="AQ2002" s="34"/>
      <c r="AR2002" s="34" t="s">
        <v>68</v>
      </c>
      <c r="AS2002" s="34"/>
      <c r="AT2002" s="34"/>
      <c r="AU2002" s="34" t="s">
        <v>10695</v>
      </c>
      <c r="AV2002" s="34" t="s">
        <v>10696</v>
      </c>
      <c r="AW2002" s="34">
        <v>7.4392899999999997</v>
      </c>
      <c r="AX2002" s="34" t="s">
        <v>10697</v>
      </c>
      <c r="AY2002" s="34" t="s">
        <v>10698</v>
      </c>
      <c r="AZ2002" s="3">
        <v>159</v>
      </c>
      <c r="BA2002" s="34" t="s">
        <v>60</v>
      </c>
      <c r="BB2002" s="34">
        <v>0</v>
      </c>
      <c r="BC2002" s="34" t="s">
        <v>60</v>
      </c>
      <c r="BD2002" s="34" t="s">
        <v>60</v>
      </c>
      <c r="BE2002" s="34" t="s">
        <v>60</v>
      </c>
      <c r="BF2002" s="34" t="str">
        <f>IFERROR(VLOOKUP(Data_Power_app[[#This Row],[PRO ODER]],'Result'!H:J,3,0),"")</f>
        <v>LAMINATION 2</v>
      </c>
      <c r="BG2002" s="11" t="str">
        <f>IFERROR(VLOOKUP(Data_Power_app[[#This Row],[PRO ODER]]&amp;"LAM",'Real Time'!A:E,4,0),"")</f>
        <v>ML-01</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LEAN-06</v>
      </c>
      <c r="BL2002" s="34"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2135</v>
      </c>
      <c r="B2003" s="34" t="s">
        <v>10719</v>
      </c>
      <c r="C2003" s="34" t="s">
        <v>10720</v>
      </c>
      <c r="D2003" s="34" t="s">
        <v>10689</v>
      </c>
      <c r="E2003" s="34" t="s">
        <v>10690</v>
      </c>
      <c r="F2003" s="34" t="s">
        <v>72</v>
      </c>
      <c r="G2003" s="34">
        <v>54</v>
      </c>
      <c r="H2003" s="4">
        <v>45828</v>
      </c>
      <c r="I2003" s="4">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4" t="s">
        <v>828</v>
      </c>
      <c r="AH2003" s="34" t="s">
        <v>10691</v>
      </c>
      <c r="AI2003" s="34" t="s">
        <v>10692</v>
      </c>
      <c r="AJ2003" s="34" t="s">
        <v>74</v>
      </c>
      <c r="AK2003" s="34" t="s">
        <v>98</v>
      </c>
      <c r="AL2003" s="34" t="s">
        <v>10693</v>
      </c>
      <c r="AM2003" s="34" t="s">
        <v>10694</v>
      </c>
      <c r="AN2003" s="34">
        <v>2.2031999999999998</v>
      </c>
      <c r="AO2003" s="34" t="s">
        <v>68</v>
      </c>
      <c r="AP2003" s="34"/>
      <c r="AQ2003" s="34"/>
      <c r="AR2003" s="34" t="s">
        <v>68</v>
      </c>
      <c r="AS2003" s="34"/>
      <c r="AT2003" s="34"/>
      <c r="AU2003" s="34" t="s">
        <v>10695</v>
      </c>
      <c r="AV2003" s="34" t="s">
        <v>10696</v>
      </c>
      <c r="AW2003" s="34">
        <v>2.7284000000000002</v>
      </c>
      <c r="AX2003" s="34" t="s">
        <v>10697</v>
      </c>
      <c r="AY2003" s="34" t="s">
        <v>10698</v>
      </c>
      <c r="AZ2003" s="3">
        <v>54</v>
      </c>
      <c r="BA2003" s="34" t="s">
        <v>60</v>
      </c>
      <c r="BB2003" s="34">
        <v>0</v>
      </c>
      <c r="BC2003" s="34" t="s">
        <v>60</v>
      </c>
      <c r="BD2003" s="34" t="s">
        <v>60</v>
      </c>
      <c r="BE2003" s="34" t="s">
        <v>60</v>
      </c>
      <c r="BF2003" s="34" t="str">
        <f>IFERROR(VLOOKUP(Data_Power_app[[#This Row],[PRO ODER]],'Result'!H:J,3,0),"")</f>
        <v>LAMINATION 2</v>
      </c>
      <c r="BG2003" s="11" t="str">
        <f>IFERROR(VLOOKUP(Data_Power_app[[#This Row],[PRO ODER]]&amp;"LAM",'Real Time'!A:E,4,0),"")</f>
        <v>ML-01</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LEAN-06</v>
      </c>
      <c r="BL2003" s="34"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2136</v>
      </c>
      <c r="B2004" s="34" t="s">
        <v>10721</v>
      </c>
      <c r="C2004" s="34" t="s">
        <v>10722</v>
      </c>
      <c r="D2004" s="34" t="s">
        <v>10689</v>
      </c>
      <c r="E2004" s="34" t="s">
        <v>10690</v>
      </c>
      <c r="F2004" s="34" t="s">
        <v>72</v>
      </c>
      <c r="G2004" s="34">
        <v>1</v>
      </c>
      <c r="H2004" s="4">
        <v>45828</v>
      </c>
      <c r="I2004" s="4">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4" t="s">
        <v>828</v>
      </c>
      <c r="AH2004" s="34" t="s">
        <v>10691</v>
      </c>
      <c r="AI2004" s="34" t="s">
        <v>10692</v>
      </c>
      <c r="AJ2004" s="34" t="s">
        <v>74</v>
      </c>
      <c r="AK2004" s="34" t="s">
        <v>98</v>
      </c>
      <c r="AL2004" s="34" t="s">
        <v>10693</v>
      </c>
      <c r="AM2004" s="34" t="s">
        <v>10694</v>
      </c>
      <c r="AN2004" s="34">
        <v>2.7949999999999999E-2</v>
      </c>
      <c r="AO2004" s="34" t="s">
        <v>68</v>
      </c>
      <c r="AP2004" s="34"/>
      <c r="AQ2004" s="34"/>
      <c r="AR2004" s="34" t="s">
        <v>68</v>
      </c>
      <c r="AS2004" s="34"/>
      <c r="AT2004" s="34"/>
      <c r="AU2004" s="34" t="s">
        <v>10695</v>
      </c>
      <c r="AV2004" s="34" t="s">
        <v>10696</v>
      </c>
      <c r="AW2004" s="34">
        <v>3.4610000000000002E-2</v>
      </c>
      <c r="AX2004" s="34" t="s">
        <v>10697</v>
      </c>
      <c r="AY2004" s="34" t="s">
        <v>10698</v>
      </c>
      <c r="AZ2004" s="3">
        <v>1</v>
      </c>
      <c r="BA2004" s="34" t="s">
        <v>60</v>
      </c>
      <c r="BB2004" s="34">
        <v>0</v>
      </c>
      <c r="BC2004" s="34" t="s">
        <v>60</v>
      </c>
      <c r="BD2004" s="34" t="s">
        <v>60</v>
      </c>
      <c r="BE2004" s="34" t="s">
        <v>60</v>
      </c>
      <c r="BF2004" s="34" t="str">
        <f>IFERROR(VLOOKUP(Data_Power_app[[#This Row],[PRO ODER]],'Result'!H:J,3,0),"")</f>
        <v>LAMINATION 2</v>
      </c>
      <c r="BG2004" s="11" t="str">
        <f>IFERROR(VLOOKUP(Data_Power_app[[#This Row],[PRO ODER]]&amp;"LAM",'Real Time'!A:E,4,0),"")</f>
        <v>ML-01</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c r="BJ2004" s="34" t="str">
        <f>IFERROR(VLOOKUP(Data_Power_app[[#This Row],[PRO ODER]],'Plan Lean DC'!A:C,3,0),"")</f>
        <v/>
      </c>
      <c r="BK2004" s="34" t="str">
        <f>IFERROR(VLOOKUP(Data_Power_app[[#This Row],[PRO ODER]]&amp;"LEAN_IN",'Real Time'!A:D,4,0),"")</f>
        <v>LEAN-06</v>
      </c>
      <c r="BL2004" s="34"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2137</v>
      </c>
      <c r="B2005" s="34" t="s">
        <v>10723</v>
      </c>
      <c r="C2005" s="34" t="s">
        <v>10724</v>
      </c>
      <c r="D2005" s="34" t="s">
        <v>10689</v>
      </c>
      <c r="E2005" s="34" t="s">
        <v>10690</v>
      </c>
      <c r="F2005" s="34" t="s">
        <v>72</v>
      </c>
      <c r="G2005" s="34">
        <v>7</v>
      </c>
      <c r="H2005" s="4">
        <v>45828</v>
      </c>
      <c r="I2005" s="4">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4" t="s">
        <v>828</v>
      </c>
      <c r="AH2005" s="34" t="s">
        <v>10691</v>
      </c>
      <c r="AI2005" s="34" t="s">
        <v>10692</v>
      </c>
      <c r="AJ2005" s="34" t="s">
        <v>74</v>
      </c>
      <c r="AK2005" s="34" t="s">
        <v>98</v>
      </c>
      <c r="AL2005" s="34" t="s">
        <v>10693</v>
      </c>
      <c r="AM2005" s="34" t="s">
        <v>10694</v>
      </c>
      <c r="AN2005" s="34">
        <v>0.20699000000000001</v>
      </c>
      <c r="AO2005" s="34" t="s">
        <v>68</v>
      </c>
      <c r="AP2005" s="34"/>
      <c r="AQ2005" s="34"/>
      <c r="AR2005" s="34" t="s">
        <v>68</v>
      </c>
      <c r="AS2005" s="34"/>
      <c r="AT2005" s="34"/>
      <c r="AU2005" s="34" t="s">
        <v>10695</v>
      </c>
      <c r="AV2005" s="34" t="s">
        <v>10696</v>
      </c>
      <c r="AW2005" s="34">
        <v>0.25629000000000002</v>
      </c>
      <c r="AX2005" s="34" t="s">
        <v>10697</v>
      </c>
      <c r="AY2005" s="34" t="s">
        <v>10698</v>
      </c>
      <c r="AZ2005" s="3">
        <v>7</v>
      </c>
      <c r="BA2005" s="34" t="s">
        <v>60</v>
      </c>
      <c r="BB2005" s="34">
        <v>0</v>
      </c>
      <c r="BC2005" s="34" t="s">
        <v>60</v>
      </c>
      <c r="BD2005" s="34" t="s">
        <v>60</v>
      </c>
      <c r="BE2005" s="34" t="s">
        <v>60</v>
      </c>
      <c r="BF2005" s="34" t="str">
        <f>IFERROR(VLOOKUP(Data_Power_app[[#This Row],[PRO ODER]],'Result'!H:J,3,0),"")</f>
        <v>LAMINATION 2</v>
      </c>
      <c r="BG2005" s="11" t="str">
        <f>IFERROR(VLOOKUP(Data_Power_app[[#This Row],[PRO ODER]]&amp;"LAM",'Real Time'!A:E,4,0),"")</f>
        <v>ML-01</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LEAN-06</v>
      </c>
      <c r="BL2005" s="34"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2138</v>
      </c>
      <c r="B2006" s="34" t="s">
        <v>10725</v>
      </c>
      <c r="C2006" s="34" t="s">
        <v>10726</v>
      </c>
      <c r="D2006" s="34" t="s">
        <v>10689</v>
      </c>
      <c r="E2006" s="34" t="s">
        <v>10690</v>
      </c>
      <c r="F2006" s="34" t="s">
        <v>72</v>
      </c>
      <c r="G2006" s="34">
        <v>22</v>
      </c>
      <c r="H2006" s="4">
        <v>45828</v>
      </c>
      <c r="I2006" s="4">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4" t="s">
        <v>828</v>
      </c>
      <c r="AH2006" s="34" t="s">
        <v>10691</v>
      </c>
      <c r="AI2006" s="34" t="s">
        <v>10692</v>
      </c>
      <c r="AJ2006" s="34" t="s">
        <v>74</v>
      </c>
      <c r="AK2006" s="34" t="s">
        <v>98</v>
      </c>
      <c r="AL2006" s="34" t="s">
        <v>10693</v>
      </c>
      <c r="AM2006" s="34" t="s">
        <v>10694</v>
      </c>
      <c r="AN2006" s="34">
        <v>0.65054000000000001</v>
      </c>
      <c r="AO2006" s="34" t="s">
        <v>68</v>
      </c>
      <c r="AP2006" s="34"/>
      <c r="AQ2006" s="34"/>
      <c r="AR2006" s="34" t="s">
        <v>68</v>
      </c>
      <c r="AS2006" s="34"/>
      <c r="AT2006" s="34"/>
      <c r="AU2006" s="34" t="s">
        <v>10695</v>
      </c>
      <c r="AV2006" s="34" t="s">
        <v>10696</v>
      </c>
      <c r="AW2006" s="34">
        <v>0.80549999999999999</v>
      </c>
      <c r="AX2006" s="34" t="s">
        <v>10697</v>
      </c>
      <c r="AY2006" s="34" t="s">
        <v>10698</v>
      </c>
      <c r="AZ2006" s="3">
        <v>22</v>
      </c>
      <c r="BA2006" s="34" t="s">
        <v>60</v>
      </c>
      <c r="BB2006" s="34">
        <v>0</v>
      </c>
      <c r="BC2006" s="34" t="s">
        <v>60</v>
      </c>
      <c r="BD2006" s="34" t="s">
        <v>60</v>
      </c>
      <c r="BE2006" s="34" t="s">
        <v>60</v>
      </c>
      <c r="BF2006" s="34" t="str">
        <f>IFERROR(VLOOKUP(Data_Power_app[[#This Row],[PRO ODER]],'Result'!H:J,3,0),"")</f>
        <v>LAMINATION 2</v>
      </c>
      <c r="BG2006" s="11" t="str">
        <f>IFERROR(VLOOKUP(Data_Power_app[[#This Row],[PRO ODER]]&amp;"LAM",'Real Time'!A:E,4,0),"")</f>
        <v>ML-01</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LEAN-06</v>
      </c>
      <c r="BL2006" s="34"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2139</v>
      </c>
      <c r="B2007" s="34" t="s">
        <v>10727</v>
      </c>
      <c r="C2007" s="34" t="s">
        <v>10728</v>
      </c>
      <c r="D2007" s="34" t="s">
        <v>10689</v>
      </c>
      <c r="E2007" s="34" t="s">
        <v>10690</v>
      </c>
      <c r="F2007" s="34" t="s">
        <v>72</v>
      </c>
      <c r="G2007" s="34">
        <v>39</v>
      </c>
      <c r="H2007" s="4">
        <v>45828</v>
      </c>
      <c r="I2007" s="4">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4" t="s">
        <v>828</v>
      </c>
      <c r="AH2007" s="34" t="s">
        <v>10691</v>
      </c>
      <c r="AI2007" s="34" t="s">
        <v>10692</v>
      </c>
      <c r="AJ2007" s="34" t="s">
        <v>74</v>
      </c>
      <c r="AK2007" s="34" t="s">
        <v>98</v>
      </c>
      <c r="AL2007" s="34" t="s">
        <v>10693</v>
      </c>
      <c r="AM2007" s="34" t="s">
        <v>10694</v>
      </c>
      <c r="AN2007" s="34">
        <v>1.3258700000000001</v>
      </c>
      <c r="AO2007" s="34" t="s">
        <v>68</v>
      </c>
      <c r="AP2007" s="34"/>
      <c r="AQ2007" s="34"/>
      <c r="AR2007" s="34" t="s">
        <v>68</v>
      </c>
      <c r="AS2007" s="34"/>
      <c r="AT2007" s="34"/>
      <c r="AU2007" s="34" t="s">
        <v>10695</v>
      </c>
      <c r="AV2007" s="34" t="s">
        <v>10696</v>
      </c>
      <c r="AW2007" s="34">
        <v>1.6420999999999999</v>
      </c>
      <c r="AX2007" s="34" t="s">
        <v>10697</v>
      </c>
      <c r="AY2007" s="34" t="s">
        <v>10698</v>
      </c>
      <c r="AZ2007" s="3">
        <v>39</v>
      </c>
      <c r="BA2007" s="34" t="s">
        <v>60</v>
      </c>
      <c r="BB2007" s="34">
        <v>0</v>
      </c>
      <c r="BC2007" s="34" t="s">
        <v>60</v>
      </c>
      <c r="BD2007" s="34" t="s">
        <v>60</v>
      </c>
      <c r="BE2007" s="34" t="s">
        <v>60</v>
      </c>
      <c r="BF2007" s="34" t="str">
        <f>IFERROR(VLOOKUP(Data_Power_app[[#This Row],[PRO ODER]],'Result'!H:J,3,0),"")</f>
        <v>LAMINATION 2</v>
      </c>
      <c r="BG2007" s="11" t="str">
        <f>IFERROR(VLOOKUP(Data_Power_app[[#This Row],[PRO ODER]]&amp;"LAM",'Real Time'!A:E,4,0),"")</f>
        <v>ML-01</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LEAN-06</v>
      </c>
      <c r="BL2007" s="34"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2140</v>
      </c>
      <c r="B2008" s="34" t="s">
        <v>10729</v>
      </c>
      <c r="C2008" s="34" t="s">
        <v>10730</v>
      </c>
      <c r="D2008" s="34" t="s">
        <v>10689</v>
      </c>
      <c r="E2008" s="34" t="s">
        <v>10690</v>
      </c>
      <c r="F2008" s="34" t="s">
        <v>72</v>
      </c>
      <c r="G2008" s="34">
        <v>36</v>
      </c>
      <c r="H2008" s="4">
        <v>45828</v>
      </c>
      <c r="I2008" s="4">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4" t="s">
        <v>828</v>
      </c>
      <c r="AH2008" s="34" t="s">
        <v>10691</v>
      </c>
      <c r="AI2008" s="34" t="s">
        <v>10692</v>
      </c>
      <c r="AJ2008" s="34" t="s">
        <v>74</v>
      </c>
      <c r="AK2008" s="34" t="s">
        <v>98</v>
      </c>
      <c r="AL2008" s="34" t="s">
        <v>10693</v>
      </c>
      <c r="AM2008" s="34" t="s">
        <v>10694</v>
      </c>
      <c r="AN2008" s="34">
        <v>1.2238800000000001</v>
      </c>
      <c r="AO2008" s="34" t="s">
        <v>68</v>
      </c>
      <c r="AP2008" s="34"/>
      <c r="AQ2008" s="34"/>
      <c r="AR2008" s="34" t="s">
        <v>68</v>
      </c>
      <c r="AS2008" s="34"/>
      <c r="AT2008" s="34"/>
      <c r="AU2008" s="34" t="s">
        <v>10695</v>
      </c>
      <c r="AV2008" s="34" t="s">
        <v>10696</v>
      </c>
      <c r="AW2008" s="34">
        <v>1.5157799999999999</v>
      </c>
      <c r="AX2008" s="34" t="s">
        <v>10697</v>
      </c>
      <c r="AY2008" s="34" t="s">
        <v>10698</v>
      </c>
      <c r="AZ2008" s="3">
        <v>36</v>
      </c>
      <c r="BA2008" s="34" t="s">
        <v>60</v>
      </c>
      <c r="BB2008" s="34">
        <v>0</v>
      </c>
      <c r="BC2008" s="34" t="s">
        <v>60</v>
      </c>
      <c r="BD2008" s="34" t="s">
        <v>60</v>
      </c>
      <c r="BE2008" s="34" t="s">
        <v>60</v>
      </c>
      <c r="BF2008" s="34" t="str">
        <f>IFERROR(VLOOKUP(Data_Power_app[[#This Row],[PRO ODER]],'Result'!H:J,3,0),"")</f>
        <v>LAMINATION 2</v>
      </c>
      <c r="BG2008" s="11" t="str">
        <f>IFERROR(VLOOKUP(Data_Power_app[[#This Row],[PRO ODER]]&amp;"LAM",'Real Time'!A:E,4,0),"")</f>
        <v>ML-01</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
      </c>
      <c r="BK2008" s="34" t="str">
        <f>IFERROR(VLOOKUP(Data_Power_app[[#This Row],[PRO ODER]]&amp;"LEAN_IN",'Real Time'!A:D,4,0),"")</f>
        <v>LEAN-06</v>
      </c>
      <c r="BL2008" s="34"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2141</v>
      </c>
      <c r="B2009" s="34" t="s">
        <v>10731</v>
      </c>
      <c r="C2009" s="34" t="s">
        <v>10732</v>
      </c>
      <c r="D2009" s="34" t="s">
        <v>10689</v>
      </c>
      <c r="E2009" s="34" t="s">
        <v>10690</v>
      </c>
      <c r="F2009" s="34" t="s">
        <v>72</v>
      </c>
      <c r="G2009" s="34">
        <v>75</v>
      </c>
      <c r="H2009" s="4">
        <v>45828</v>
      </c>
      <c r="I2009" s="4">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4" t="s">
        <v>828</v>
      </c>
      <c r="AH2009" s="34" t="s">
        <v>10691</v>
      </c>
      <c r="AI2009" s="34" t="s">
        <v>10692</v>
      </c>
      <c r="AJ2009" s="34" t="s">
        <v>74</v>
      </c>
      <c r="AK2009" s="34" t="s">
        <v>98</v>
      </c>
      <c r="AL2009" s="34" t="s">
        <v>10693</v>
      </c>
      <c r="AM2009" s="34" t="s">
        <v>10694</v>
      </c>
      <c r="AN2009" s="34">
        <v>2.54975</v>
      </c>
      <c r="AO2009" s="34" t="s">
        <v>68</v>
      </c>
      <c r="AP2009" s="34"/>
      <c r="AQ2009" s="34"/>
      <c r="AR2009" s="34" t="s">
        <v>68</v>
      </c>
      <c r="AS2009" s="34"/>
      <c r="AT2009" s="34"/>
      <c r="AU2009" s="34" t="s">
        <v>10695</v>
      </c>
      <c r="AV2009" s="34" t="s">
        <v>10696</v>
      </c>
      <c r="AW2009" s="34">
        <v>3.15788</v>
      </c>
      <c r="AX2009" s="34" t="s">
        <v>10697</v>
      </c>
      <c r="AY2009" s="34" t="s">
        <v>10698</v>
      </c>
      <c r="AZ2009" s="3">
        <v>75</v>
      </c>
      <c r="BA2009" s="34" t="s">
        <v>60</v>
      </c>
      <c r="BB2009" s="34">
        <v>0</v>
      </c>
      <c r="BC2009" s="34" t="s">
        <v>60</v>
      </c>
      <c r="BD2009" s="34" t="s">
        <v>60</v>
      </c>
      <c r="BE2009" s="34" t="s">
        <v>60</v>
      </c>
      <c r="BF2009" s="34" t="str">
        <f>IFERROR(VLOOKUP(Data_Power_app[[#This Row],[PRO ODER]],'Result'!H:J,3,0),"")</f>
        <v>LAMINATION 2</v>
      </c>
      <c r="BG2009" s="11" t="str">
        <f>IFERROR(VLOOKUP(Data_Power_app[[#This Row],[PRO ODER]]&amp;"LAM",'Real Time'!A:E,4,0),"")</f>
        <v>ML-01</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LEAN-06</v>
      </c>
      <c r="BL2009" s="34"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2142</v>
      </c>
      <c r="B2010" s="34" t="s">
        <v>10733</v>
      </c>
      <c r="C2010" s="34" t="s">
        <v>10734</v>
      </c>
      <c r="D2010" s="34" t="s">
        <v>10689</v>
      </c>
      <c r="E2010" s="34" t="s">
        <v>10690</v>
      </c>
      <c r="F2010" s="34" t="s">
        <v>72</v>
      </c>
      <c r="G2010" s="34">
        <v>74</v>
      </c>
      <c r="H2010" s="4">
        <v>45828</v>
      </c>
      <c r="I2010" s="4">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4" t="s">
        <v>828</v>
      </c>
      <c r="AH2010" s="34" t="s">
        <v>10691</v>
      </c>
      <c r="AI2010" s="34" t="s">
        <v>10692</v>
      </c>
      <c r="AJ2010" s="34" t="s">
        <v>74</v>
      </c>
      <c r="AK2010" s="34" t="s">
        <v>98</v>
      </c>
      <c r="AL2010" s="34" t="s">
        <v>10693</v>
      </c>
      <c r="AM2010" s="34" t="s">
        <v>10694</v>
      </c>
      <c r="AN2010" s="34">
        <v>2.64859</v>
      </c>
      <c r="AO2010" s="34" t="s">
        <v>68</v>
      </c>
      <c r="AP2010" s="34"/>
      <c r="AQ2010" s="34"/>
      <c r="AR2010" s="34" t="s">
        <v>68</v>
      </c>
      <c r="AS2010" s="34"/>
      <c r="AT2010" s="34"/>
      <c r="AU2010" s="34" t="s">
        <v>10695</v>
      </c>
      <c r="AV2010" s="34" t="s">
        <v>10696</v>
      </c>
      <c r="AW2010" s="34">
        <v>3.2797200000000002</v>
      </c>
      <c r="AX2010" s="34" t="s">
        <v>10697</v>
      </c>
      <c r="AY2010" s="34" t="s">
        <v>10698</v>
      </c>
      <c r="AZ2010" s="3">
        <v>74</v>
      </c>
      <c r="BA2010" s="34" t="s">
        <v>60</v>
      </c>
      <c r="BB2010" s="34">
        <v>0</v>
      </c>
      <c r="BC2010" s="34" t="s">
        <v>60</v>
      </c>
      <c r="BD2010" s="34" t="s">
        <v>60</v>
      </c>
      <c r="BE2010" s="34" t="s">
        <v>60</v>
      </c>
      <c r="BF2010" s="34" t="str">
        <f>IFERROR(VLOOKUP(Data_Power_app[[#This Row],[PRO ODER]],'Result'!H:J,3,0),"")</f>
        <v>LAMINATION 2</v>
      </c>
      <c r="BG2010" s="11" t="str">
        <f>IFERROR(VLOOKUP(Data_Power_app[[#This Row],[PRO ODER]]&amp;"LAM",'Real Time'!A:E,4,0),"")</f>
        <v>ML-01</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LEAN-06</v>
      </c>
      <c r="BL2010" s="34"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2143</v>
      </c>
      <c r="B2011" s="34" t="s">
        <v>10735</v>
      </c>
      <c r="C2011" s="34" t="s">
        <v>10736</v>
      </c>
      <c r="D2011" s="34" t="s">
        <v>10689</v>
      </c>
      <c r="E2011" s="34" t="s">
        <v>10690</v>
      </c>
      <c r="F2011" s="34" t="s">
        <v>72</v>
      </c>
      <c r="G2011" s="34">
        <v>78</v>
      </c>
      <c r="H2011" s="4">
        <v>45828</v>
      </c>
      <c r="I2011" s="4"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4" t="s">
        <v>828</v>
      </c>
      <c r="AH2011" s="34" t="s">
        <v>10691</v>
      </c>
      <c r="AI2011" s="34" t="s">
        <v>10692</v>
      </c>
      <c r="AJ2011" s="34" t="s">
        <v>74</v>
      </c>
      <c r="AK2011" s="34" t="s">
        <v>98</v>
      </c>
      <c r="AL2011" s="34" t="s">
        <v>10693</v>
      </c>
      <c r="AM2011" s="34" t="s">
        <v>10694</v>
      </c>
      <c r="AN2011" s="34">
        <v>2.9468999999999999</v>
      </c>
      <c r="AO2011" s="34" t="s">
        <v>68</v>
      </c>
      <c r="AP2011" s="34"/>
      <c r="AQ2011" s="34"/>
      <c r="AR2011" s="34" t="s">
        <v>68</v>
      </c>
      <c r="AS2011" s="34"/>
      <c r="AT2011" s="34"/>
      <c r="AU2011" s="34" t="s">
        <v>10695</v>
      </c>
      <c r="AV2011" s="34" t="s">
        <v>10696</v>
      </c>
      <c r="AW2011" s="34">
        <v>3.6494599999999999</v>
      </c>
      <c r="AX2011" s="34" t="s">
        <v>10697</v>
      </c>
      <c r="AY2011" s="34" t="s">
        <v>10698</v>
      </c>
      <c r="AZ2011" s="3">
        <v>78</v>
      </c>
      <c r="BA2011" s="34" t="s">
        <v>60</v>
      </c>
      <c r="BB2011" s="34">
        <v>0</v>
      </c>
      <c r="BC2011" s="34" t="s">
        <v>60</v>
      </c>
      <c r="BD2011" s="34" t="s">
        <v>60</v>
      </c>
      <c r="BE2011" s="34" t="s">
        <v>60</v>
      </c>
      <c r="BF2011" s="34" t="str">
        <f>IFERROR(VLOOKUP(Data_Power_app[[#This Row],[PRO ODER]],'Result'!H:J,3,0),"")</f>
        <v/>
      </c>
      <c r="BG2011" s="11" t="str">
        <f>IFERROR(VLOOKUP(Data_Power_app[[#This Row],[PRO ODER]]&amp;"LAM",'Real Time'!A:E,4,0),"")</f>
        <v>ML-01</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c r="BJ2011" s="34" t="str">
        <f>IFERROR(VLOOKUP(Data_Power_app[[#This Row],[PRO ODER]],'Plan Lean DC'!A:C,3,0),"")</f>
        <v/>
      </c>
      <c r="BK2011" s="34" t="str">
        <f>IFERROR(VLOOKUP(Data_Power_app[[#This Row],[PRO ODER]]&amp;"LEAN_IN",'Real Time'!A:D,4,0),"")</f>
        <v>LEAN-06</v>
      </c>
      <c r="BL2011" s="34"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2144</v>
      </c>
      <c r="B2012" s="34" t="s">
        <v>10737</v>
      </c>
      <c r="C2012" s="34" t="s">
        <v>10738</v>
      </c>
      <c r="D2012" s="34" t="s">
        <v>10689</v>
      </c>
      <c r="E2012" s="34" t="s">
        <v>10690</v>
      </c>
      <c r="F2012" s="34" t="s">
        <v>72</v>
      </c>
      <c r="G2012" s="34">
        <v>71</v>
      </c>
      <c r="H2012" s="4">
        <v>45828</v>
      </c>
      <c r="I2012" s="4">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4" t="s">
        <v>828</v>
      </c>
      <c r="AH2012" s="34" t="s">
        <v>10691</v>
      </c>
      <c r="AI2012" s="34" t="s">
        <v>10692</v>
      </c>
      <c r="AJ2012" s="34" t="s">
        <v>74</v>
      </c>
      <c r="AK2012" s="34" t="s">
        <v>98</v>
      </c>
      <c r="AL2012" s="34" t="s">
        <v>10693</v>
      </c>
      <c r="AM2012" s="34" t="s">
        <v>10694</v>
      </c>
      <c r="AN2012" s="34">
        <v>2.6824400000000002</v>
      </c>
      <c r="AO2012" s="34" t="s">
        <v>68</v>
      </c>
      <c r="AP2012" s="34"/>
      <c r="AQ2012" s="34"/>
      <c r="AR2012" s="34" t="s">
        <v>68</v>
      </c>
      <c r="AS2012" s="34"/>
      <c r="AT2012" s="34"/>
      <c r="AU2012" s="34" t="s">
        <v>10695</v>
      </c>
      <c r="AV2012" s="34" t="s">
        <v>10696</v>
      </c>
      <c r="AW2012" s="34">
        <v>3.3219500000000002</v>
      </c>
      <c r="AX2012" s="34" t="s">
        <v>10697</v>
      </c>
      <c r="AY2012" s="34" t="s">
        <v>10698</v>
      </c>
      <c r="AZ2012" s="3">
        <v>71</v>
      </c>
      <c r="BA2012" s="34" t="s">
        <v>60</v>
      </c>
      <c r="BB2012" s="34">
        <v>0</v>
      </c>
      <c r="BC2012" s="34" t="s">
        <v>60</v>
      </c>
      <c r="BD2012" s="34" t="s">
        <v>60</v>
      </c>
      <c r="BE2012" s="34" t="s">
        <v>60</v>
      </c>
      <c r="BF2012" s="34" t="str">
        <f>IFERROR(VLOOKUP(Data_Power_app[[#This Row],[PRO ODER]],'Result'!H:J,3,0),"")</f>
        <v/>
      </c>
      <c r="BG2012" s="11" t="str">
        <f>IFERROR(VLOOKUP(Data_Power_app[[#This Row],[PRO ODER]]&amp;"LAM",'Real Time'!A:E,4,0),"")</f>
        <v>ML-01</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c r="BJ2012" s="34" t="str">
        <f>IFERROR(VLOOKUP(Data_Power_app[[#This Row],[PRO ODER]],'Plan Lean DC'!A:C,3,0),"")</f>
        <v/>
      </c>
      <c r="BK2012" s="34" t="str">
        <f>IFERROR(VLOOKUP(Data_Power_app[[#This Row],[PRO ODER]]&amp;"LEAN_IN",'Real Time'!A:D,4,0),"")</f>
        <v>LEAN-06</v>
      </c>
      <c r="BL2012" s="34"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2145</v>
      </c>
      <c r="B2013" s="34" t="s">
        <v>10739</v>
      </c>
      <c r="C2013" s="34" t="s">
        <v>10740</v>
      </c>
      <c r="D2013" s="34" t="s">
        <v>10689</v>
      </c>
      <c r="E2013" s="34" t="s">
        <v>10690</v>
      </c>
      <c r="F2013" s="34" t="s">
        <v>72</v>
      </c>
      <c r="G2013" s="34">
        <v>56</v>
      </c>
      <c r="H2013" s="4">
        <v>45828</v>
      </c>
      <c r="I2013" s="4"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4" t="s">
        <v>828</v>
      </c>
      <c r="AH2013" s="34" t="s">
        <v>10691</v>
      </c>
      <c r="AI2013" s="34" t="s">
        <v>10692</v>
      </c>
      <c r="AJ2013" s="34" t="s">
        <v>74</v>
      </c>
      <c r="AK2013" s="34" t="s">
        <v>98</v>
      </c>
      <c r="AL2013" s="34" t="s">
        <v>10693</v>
      </c>
      <c r="AM2013" s="34" t="s">
        <v>10694</v>
      </c>
      <c r="AN2013" s="34">
        <v>2.11572</v>
      </c>
      <c r="AO2013" s="34" t="s">
        <v>68</v>
      </c>
      <c r="AP2013" s="34"/>
      <c r="AQ2013" s="34"/>
      <c r="AR2013" s="34" t="s">
        <v>68</v>
      </c>
      <c r="AS2013" s="34"/>
      <c r="AT2013" s="34"/>
      <c r="AU2013" s="34" t="s">
        <v>10695</v>
      </c>
      <c r="AV2013" s="34" t="s">
        <v>10696</v>
      </c>
      <c r="AW2013" s="34">
        <v>2.6201300000000001</v>
      </c>
      <c r="AX2013" s="34" t="s">
        <v>10697</v>
      </c>
      <c r="AY2013" s="34" t="s">
        <v>10698</v>
      </c>
      <c r="AZ2013" s="3">
        <v>56</v>
      </c>
      <c r="BA2013" s="34" t="s">
        <v>60</v>
      </c>
      <c r="BB2013" s="34">
        <v>0</v>
      </c>
      <c r="BC2013" s="34" t="s">
        <v>60</v>
      </c>
      <c r="BD2013" s="34" t="s">
        <v>60</v>
      </c>
      <c r="BE2013" s="34" t="s">
        <v>60</v>
      </c>
      <c r="BF2013" s="34" t="str">
        <f>IFERROR(VLOOKUP(Data_Power_app[[#This Row],[PRO ODER]],'Result'!H:J,3,0),"")</f>
        <v/>
      </c>
      <c r="BG2013" s="11" t="str">
        <f>IFERROR(VLOOKUP(Data_Power_app[[#This Row],[PRO ODER]]&amp;"LAM",'Real Time'!A:E,4,0),"")</f>
        <v>ML-01</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c r="BJ2013" s="34" t="str">
        <f>IFERROR(VLOOKUP(Data_Power_app[[#This Row],[PRO ODER]],'Plan Lean DC'!A:C,3,0),"")</f>
        <v/>
      </c>
      <c r="BK2013" s="34" t="str">
        <f>IFERROR(VLOOKUP(Data_Power_app[[#This Row],[PRO ODER]]&amp;"LEAN_IN",'Real Time'!A:D,4,0),"")</f>
        <v>LEAN-06</v>
      </c>
      <c r="BL2013" s="34"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2146</v>
      </c>
      <c r="B2014" s="34" t="s">
        <v>10741</v>
      </c>
      <c r="C2014" s="34" t="s">
        <v>10742</v>
      </c>
      <c r="D2014" s="34" t="s">
        <v>10689</v>
      </c>
      <c r="E2014" s="34" t="s">
        <v>10690</v>
      </c>
      <c r="F2014" s="34" t="s">
        <v>72</v>
      </c>
      <c r="G2014" s="34">
        <v>24</v>
      </c>
      <c r="H2014" s="4">
        <v>45828</v>
      </c>
      <c r="I2014" s="4">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4" t="s">
        <v>828</v>
      </c>
      <c r="AH2014" s="34" t="s">
        <v>10691</v>
      </c>
      <c r="AI2014" s="34" t="s">
        <v>10692</v>
      </c>
      <c r="AJ2014" s="34" t="s">
        <v>74</v>
      </c>
      <c r="AK2014" s="34" t="s">
        <v>98</v>
      </c>
      <c r="AL2014" s="34" t="s">
        <v>10693</v>
      </c>
      <c r="AM2014" s="34" t="s">
        <v>10694</v>
      </c>
      <c r="AN2014" s="34">
        <v>0.97919999999999996</v>
      </c>
      <c r="AO2014" s="34" t="s">
        <v>68</v>
      </c>
      <c r="AP2014" s="34"/>
      <c r="AQ2014" s="34"/>
      <c r="AR2014" s="34" t="s">
        <v>68</v>
      </c>
      <c r="AS2014" s="34"/>
      <c r="AT2014" s="34"/>
      <c r="AU2014" s="34" t="s">
        <v>10695</v>
      </c>
      <c r="AV2014" s="34" t="s">
        <v>10696</v>
      </c>
      <c r="AW2014" s="34">
        <v>1.21262</v>
      </c>
      <c r="AX2014" s="34" t="s">
        <v>10697</v>
      </c>
      <c r="AY2014" s="34" t="s">
        <v>10698</v>
      </c>
      <c r="AZ2014" s="3">
        <v>24</v>
      </c>
      <c r="BA2014" s="34" t="s">
        <v>60</v>
      </c>
      <c r="BB2014" s="34">
        <v>0</v>
      </c>
      <c r="BC2014" s="34" t="s">
        <v>60</v>
      </c>
      <c r="BD2014" s="34" t="s">
        <v>60</v>
      </c>
      <c r="BE2014" s="34" t="s">
        <v>60</v>
      </c>
      <c r="BF2014" s="34" t="str">
        <f>IFERROR(VLOOKUP(Data_Power_app[[#This Row],[PRO ODER]],'Result'!H:J,3,0),"")</f>
        <v/>
      </c>
      <c r="BG2014" s="11" t="str">
        <f>IFERROR(VLOOKUP(Data_Power_app[[#This Row],[PRO ODER]]&amp;"LAM",'Real Time'!A:E,4,0),"")</f>
        <v>ML-01</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c r="BJ2014" s="34" t="str">
        <f>IFERROR(VLOOKUP(Data_Power_app[[#This Row],[PRO ODER]],'Plan Lean DC'!A:C,3,0),"")</f>
        <v/>
      </c>
      <c r="BK2014" s="34" t="str">
        <f>IFERROR(VLOOKUP(Data_Power_app[[#This Row],[PRO ODER]]&amp;"LEAN_IN",'Real Time'!A:D,4,0),"")</f>
        <v>LEAN-06</v>
      </c>
      <c r="BL2014" s="34"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2147</v>
      </c>
      <c r="B2015" s="34" t="s">
        <v>10743</v>
      </c>
      <c r="C2015" s="34" t="s">
        <v>10744</v>
      </c>
      <c r="D2015" s="34" t="s">
        <v>10689</v>
      </c>
      <c r="E2015" s="34" t="s">
        <v>10690</v>
      </c>
      <c r="F2015" s="34" t="s">
        <v>72</v>
      </c>
      <c r="G2015" s="34">
        <v>290</v>
      </c>
      <c r="H2015" s="4">
        <v>45828</v>
      </c>
      <c r="I2015" s="4">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4" t="s">
        <v>828</v>
      </c>
      <c r="AH2015" s="34" t="s">
        <v>10691</v>
      </c>
      <c r="AI2015" s="34" t="s">
        <v>10692</v>
      </c>
      <c r="AJ2015" s="34" t="s">
        <v>74</v>
      </c>
      <c r="AK2015" s="34" t="s">
        <v>98</v>
      </c>
      <c r="AL2015" s="34" t="s">
        <v>10693</v>
      </c>
      <c r="AM2015" s="34" t="s">
        <v>10694</v>
      </c>
      <c r="AN2015" s="34">
        <v>9.8590099999999996</v>
      </c>
      <c r="AO2015" s="34" t="s">
        <v>68</v>
      </c>
      <c r="AP2015" s="34"/>
      <c r="AQ2015" s="34"/>
      <c r="AR2015" s="34" t="s">
        <v>68</v>
      </c>
      <c r="AS2015" s="34"/>
      <c r="AT2015" s="34"/>
      <c r="AU2015" s="34" t="s">
        <v>10695</v>
      </c>
      <c r="AV2015" s="34" t="s">
        <v>10696</v>
      </c>
      <c r="AW2015" s="34">
        <v>12.21045</v>
      </c>
      <c r="AX2015" s="34" t="s">
        <v>10697</v>
      </c>
      <c r="AY2015" s="34" t="s">
        <v>10698</v>
      </c>
      <c r="AZ2015" s="3">
        <v>290</v>
      </c>
      <c r="BA2015" s="34" t="s">
        <v>60</v>
      </c>
      <c r="BB2015" s="34">
        <v>0</v>
      </c>
      <c r="BC2015" s="34" t="s">
        <v>60</v>
      </c>
      <c r="BD2015" s="34" t="s">
        <v>60</v>
      </c>
      <c r="BE2015" s="34" t="s">
        <v>60</v>
      </c>
      <c r="BF2015" s="34" t="str">
        <f>IFERROR(VLOOKUP(Data_Power_app[[#This Row],[PRO ODER]],'Result'!H:J,3,0),"")</f>
        <v/>
      </c>
      <c r="BG2015" s="11" t="str">
        <f>IFERROR(VLOOKUP(Data_Power_app[[#This Row],[PRO ODER]]&amp;"LAM",'Real Time'!A:E,4,0),"")</f>
        <v>ML-01</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c r="BJ2015" s="34" t="str">
        <f>IFERROR(VLOOKUP(Data_Power_app[[#This Row],[PRO ODER]],'Plan Lean DC'!A:C,3,0),"")</f>
        <v/>
      </c>
      <c r="BK2015" s="34" t="str">
        <f>IFERROR(VLOOKUP(Data_Power_app[[#This Row],[PRO ODER]]&amp;"LEAN_IN",'Real Time'!A:D,4,0),"")</f>
        <v>LEAN-06</v>
      </c>
      <c r="BL2015" s="34"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2148</v>
      </c>
      <c r="B2016" s="34" t="s">
        <v>1050</v>
      </c>
      <c r="C2016" s="34" t="s">
        <v>1051</v>
      </c>
      <c r="D2016" s="34" t="s">
        <v>84</v>
      </c>
      <c r="E2016" s="34" t="s">
        <v>155</v>
      </c>
      <c r="F2016" s="34" t="s">
        <v>72</v>
      </c>
      <c r="G2016" s="34">
        <v>5974</v>
      </c>
      <c r="H2016" s="4">
        <v>45829</v>
      </c>
      <c r="I2016" s="4">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4" t="s">
        <v>828</v>
      </c>
      <c r="AH2016" s="34" t="s">
        <v>609</v>
      </c>
      <c r="AI2016" s="34" t="s">
        <v>610</v>
      </c>
      <c r="AJ2016" s="34" t="s">
        <v>74</v>
      </c>
      <c r="AK2016" s="34" t="s">
        <v>98</v>
      </c>
      <c r="AL2016" s="34" t="s">
        <v>173</v>
      </c>
      <c r="AM2016" s="34" t="s">
        <v>174</v>
      </c>
      <c r="AN2016" s="34">
        <v>195.76490999999999</v>
      </c>
      <c r="AO2016" s="34" t="s">
        <v>91</v>
      </c>
      <c r="AP2016" s="34" t="s">
        <v>92</v>
      </c>
      <c r="AQ2016" s="34">
        <v>195.76490999999999</v>
      </c>
      <c r="AR2016" s="34" t="s">
        <v>68</v>
      </c>
      <c r="AS2016" s="34"/>
      <c r="AT2016" s="34"/>
      <c r="AU2016" s="34" t="s">
        <v>511</v>
      </c>
      <c r="AV2016" s="34" t="s">
        <v>512</v>
      </c>
      <c r="AW2016" s="34">
        <v>363.90494999999999</v>
      </c>
      <c r="AX2016" s="34" t="s">
        <v>68</v>
      </c>
      <c r="AY2016" s="34" t="s">
        <v>68</v>
      </c>
      <c r="AZ2016" s="3" t="s">
        <v>68</v>
      </c>
      <c r="BA2016" s="34" t="s">
        <v>60</v>
      </c>
      <c r="BB2016" s="34">
        <v>0</v>
      </c>
      <c r="BC2016" s="34" t="s">
        <v>60</v>
      </c>
      <c r="BD2016" s="34" t="s">
        <v>60</v>
      </c>
      <c r="BE2016" s="34" t="s">
        <v>60</v>
      </c>
      <c r="BF2016" s="34" t="str">
        <f>IFERROR(VLOOKUP(Data_Power_app[[#This Row],[PRO ODER]],'Result'!H:J,3,0),"")</f>
        <v/>
      </c>
      <c r="BG2016" s="11" t="str">
        <f>IFERROR(VLOOKUP(Data_Power_app[[#This Row],[PRO ODER]]&amp;"LAM",'Real Time'!A:E,4,0),"")</f>
        <v>ML-01</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c r="BJ2016" s="34" t="str">
        <f>IFERROR(VLOOKUP(Data_Power_app[[#This Row],[PRO ODER]],'Plan Lean DC'!A:C,3,0),"")</f>
        <v>Line 6, 9</v>
      </c>
      <c r="BK2016" s="34" t="str">
        <f>IFERROR(VLOOKUP(Data_Power_app[[#This Row],[PRO ODER]]&amp;"LEAN_IN",'Real Time'!A:D,4,0),"")</f>
        <v>LEAN-06</v>
      </c>
      <c r="BL2016" s="34"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31">
        <v>2149</v>
      </c>
      <c r="B2017" s="34" t="s">
        <v>4418</v>
      </c>
      <c r="C2017" s="34" t="s">
        <v>4419</v>
      </c>
      <c r="D2017" s="34" t="s">
        <v>93</v>
      </c>
      <c r="E2017" s="34" t="s">
        <v>94</v>
      </c>
      <c r="F2017" s="34" t="s">
        <v>59</v>
      </c>
      <c r="G2017" s="34">
        <v>300</v>
      </c>
      <c r="H2017" s="4">
        <v>45819</v>
      </c>
      <c r="I2017" s="4">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v>45831.344409722224</v>
      </c>
      <c r="W2017" s="4">
        <v>45830</v>
      </c>
      <c r="X2017" s="4"/>
      <c r="Y2017" s="4" t="s">
        <v>60</v>
      </c>
      <c r="Z2017" s="4">
        <v>45831</v>
      </c>
      <c r="AA2017" s="4"/>
      <c r="AB2017" s="4" t="s">
        <v>60</v>
      </c>
      <c r="AC2017" s="4">
        <v>45832</v>
      </c>
      <c r="AD2017" s="4">
        <v>45833</v>
      </c>
      <c r="AE2017" s="4">
        <v>45836</v>
      </c>
      <c r="AF2017" s="4"/>
      <c r="AG2017" s="34" t="s">
        <v>287</v>
      </c>
      <c r="AH2017" s="34" t="s">
        <v>562</v>
      </c>
      <c r="AI2017" s="34" t="s">
        <v>665</v>
      </c>
      <c r="AJ2017" s="34" t="s">
        <v>563</v>
      </c>
      <c r="AK2017" s="34" t="s">
        <v>65</v>
      </c>
      <c r="AL2017" s="34" t="s">
        <v>564</v>
      </c>
      <c r="AM2017" s="34" t="s">
        <v>565</v>
      </c>
      <c r="AN2017" s="34">
        <v>11.534000000000001</v>
      </c>
      <c r="AO2017" s="34" t="s">
        <v>68</v>
      </c>
      <c r="AP2017" s="34"/>
      <c r="AQ2017" s="34"/>
      <c r="AR2017" s="34" t="s">
        <v>68</v>
      </c>
      <c r="AS2017" s="34"/>
      <c r="AT2017" s="34"/>
      <c r="AU2017" s="34" t="s">
        <v>411</v>
      </c>
      <c r="AV2017" s="34" t="s">
        <v>412</v>
      </c>
      <c r="AW2017" s="34">
        <v>21.44117</v>
      </c>
      <c r="AX2017" s="34" t="s">
        <v>501</v>
      </c>
      <c r="AY2017" s="34" t="s">
        <v>502</v>
      </c>
      <c r="AZ2017" s="3">
        <v>300</v>
      </c>
      <c r="BA2017" s="34" t="s">
        <v>60</v>
      </c>
      <c r="BB2017" s="34">
        <v>300</v>
      </c>
      <c r="BC2017" s="34" t="s">
        <v>60</v>
      </c>
      <c r="BD2017" s="34" t="s">
        <v>60</v>
      </c>
      <c r="BE2017" s="34" t="s">
        <v>60</v>
      </c>
      <c r="BF2017" s="34" t="str">
        <f>IFERROR(VLOOKUP(Data_Power_app[[#This Row],[PRO ODER]],'Result'!H:J,3,0),"")</f>
        <v>LAMINATION 5</v>
      </c>
      <c r="BG2017" s="11"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
      </c>
      <c r="BL2017" s="34"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2150</v>
      </c>
      <c r="B2018" s="34" t="s">
        <v>4430</v>
      </c>
      <c r="C2018" s="34" t="s">
        <v>4431</v>
      </c>
      <c r="D2018" s="34" t="s">
        <v>93</v>
      </c>
      <c r="E2018" s="34" t="s">
        <v>94</v>
      </c>
      <c r="F2018" s="34" t="s">
        <v>59</v>
      </c>
      <c r="G2018" s="34">
        <v>1296</v>
      </c>
      <c r="H2018" s="4">
        <v>45819</v>
      </c>
      <c r="I2018" s="4">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4" t="s">
        <v>828</v>
      </c>
      <c r="AH2018" s="34" t="s">
        <v>562</v>
      </c>
      <c r="AI2018" s="34" t="s">
        <v>657</v>
      </c>
      <c r="AJ2018" s="34" t="s">
        <v>563</v>
      </c>
      <c r="AK2018" s="34" t="s">
        <v>98</v>
      </c>
      <c r="AL2018" s="34" t="s">
        <v>564</v>
      </c>
      <c r="AM2018" s="34" t="s">
        <v>565</v>
      </c>
      <c r="AN2018" s="34">
        <v>59.58408</v>
      </c>
      <c r="AO2018" s="34" t="s">
        <v>68</v>
      </c>
      <c r="AP2018" s="34"/>
      <c r="AQ2018" s="34"/>
      <c r="AR2018" s="34" t="s">
        <v>68</v>
      </c>
      <c r="AS2018" s="34"/>
      <c r="AT2018" s="34"/>
      <c r="AU2018" s="34" t="s">
        <v>411</v>
      </c>
      <c r="AV2018" s="34" t="s">
        <v>412</v>
      </c>
      <c r="AW2018" s="34">
        <v>110.76782</v>
      </c>
      <c r="AX2018" s="34" t="s">
        <v>580</v>
      </c>
      <c r="AY2018" s="34" t="s">
        <v>581</v>
      </c>
      <c r="AZ2018" s="3">
        <v>1296</v>
      </c>
      <c r="BA2018" s="34" t="s">
        <v>60</v>
      </c>
      <c r="BB2018" s="34">
        <v>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c r="BJ2018" s="34" t="str">
        <f>IFERROR(VLOOKUP(Data_Power_app[[#This Row],[PRO ODER]],'Plan Lean DC'!A:C,3,0),"")</f>
        <v/>
      </c>
      <c r="BK2018" s="34" t="str">
        <f>IFERROR(VLOOKUP(Data_Power_app[[#This Row],[PRO ODER]]&amp;"LEAN_IN",'Real Time'!A:D,4,0),"")</f>
        <v>LEANLINE1_2</v>
      </c>
      <c r="BL2018" s="34"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2151</v>
      </c>
      <c r="B2019" s="34" t="s">
        <v>4432</v>
      </c>
      <c r="C2019" s="34" t="s">
        <v>4433</v>
      </c>
      <c r="D2019" s="34" t="s">
        <v>93</v>
      </c>
      <c r="E2019" s="34" t="s">
        <v>94</v>
      </c>
      <c r="F2019" s="34" t="s">
        <v>59</v>
      </c>
      <c r="G2019" s="34">
        <v>1296</v>
      </c>
      <c r="H2019" s="4">
        <v>45819</v>
      </c>
      <c r="I2019" s="4">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4" t="s">
        <v>828</v>
      </c>
      <c r="AH2019" s="34" t="s">
        <v>562</v>
      </c>
      <c r="AI2019" s="34" t="s">
        <v>657</v>
      </c>
      <c r="AJ2019" s="34" t="s">
        <v>563</v>
      </c>
      <c r="AK2019" s="34" t="s">
        <v>98</v>
      </c>
      <c r="AL2019" s="34" t="s">
        <v>564</v>
      </c>
      <c r="AM2019" s="34" t="s">
        <v>565</v>
      </c>
      <c r="AN2019" s="34">
        <v>59.375869999999999</v>
      </c>
      <c r="AO2019" s="34" t="s">
        <v>68</v>
      </c>
      <c r="AP2019" s="34"/>
      <c r="AQ2019" s="34"/>
      <c r="AR2019" s="34" t="s">
        <v>68</v>
      </c>
      <c r="AS2019" s="34"/>
      <c r="AT2019" s="34"/>
      <c r="AU2019" s="34" t="s">
        <v>411</v>
      </c>
      <c r="AV2019" s="34" t="s">
        <v>412</v>
      </c>
      <c r="AW2019" s="34">
        <v>110.38042</v>
      </c>
      <c r="AX2019" s="34" t="s">
        <v>580</v>
      </c>
      <c r="AY2019" s="34" t="s">
        <v>581</v>
      </c>
      <c r="AZ2019" s="3">
        <v>1296</v>
      </c>
      <c r="BA2019" s="34" t="s">
        <v>60</v>
      </c>
      <c r="BB2019" s="34">
        <v>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2152</v>
      </c>
      <c r="B2020" s="34" t="s">
        <v>4479</v>
      </c>
      <c r="C2020" s="34" t="s">
        <v>4480</v>
      </c>
      <c r="D2020" s="34" t="s">
        <v>93</v>
      </c>
      <c r="E2020" s="34" t="s">
        <v>94</v>
      </c>
      <c r="F2020" s="34" t="s">
        <v>59</v>
      </c>
      <c r="G2020" s="34">
        <v>300</v>
      </c>
      <c r="H2020" s="4">
        <v>45821</v>
      </c>
      <c r="I2020" s="4">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t="s">
        <v>60</v>
      </c>
      <c r="AC2020" s="4">
        <v>45832</v>
      </c>
      <c r="AD2020" s="4">
        <v>45833</v>
      </c>
      <c r="AE2020" s="4">
        <v>45836</v>
      </c>
      <c r="AF2020" s="4">
        <v>45831</v>
      </c>
      <c r="AG2020" s="34" t="s">
        <v>828</v>
      </c>
      <c r="AH2020" s="34" t="s">
        <v>96</v>
      </c>
      <c r="AI2020" s="34" t="s">
        <v>675</v>
      </c>
      <c r="AJ2020" s="34" t="s">
        <v>97</v>
      </c>
      <c r="AK2020" s="34" t="s">
        <v>65</v>
      </c>
      <c r="AL2020" s="34" t="s">
        <v>278</v>
      </c>
      <c r="AM2020" s="34" t="s">
        <v>279</v>
      </c>
      <c r="AN2020" s="34">
        <v>5.7928199999999999</v>
      </c>
      <c r="AO2020" s="34" t="s">
        <v>68</v>
      </c>
      <c r="AP2020" s="34"/>
      <c r="AQ2020" s="34"/>
      <c r="AR2020" s="34" t="s">
        <v>68</v>
      </c>
      <c r="AS2020" s="34"/>
      <c r="AT2020" s="34"/>
      <c r="AU2020" s="34" t="s">
        <v>411</v>
      </c>
      <c r="AV2020" s="34" t="s">
        <v>412</v>
      </c>
      <c r="AW2020" s="34">
        <v>21.53604</v>
      </c>
      <c r="AX2020" s="34" t="s">
        <v>413</v>
      </c>
      <c r="AY2020" s="34" t="s">
        <v>414</v>
      </c>
      <c r="AZ2020" s="3">
        <v>300</v>
      </c>
      <c r="BA2020" s="34" t="s">
        <v>60</v>
      </c>
      <c r="BB2020" s="34">
        <v>300</v>
      </c>
      <c r="BC2020" s="34" t="s">
        <v>60</v>
      </c>
      <c r="BD2020" s="34" t="s">
        <v>60</v>
      </c>
      <c r="BE2020" s="34" t="s">
        <v>60</v>
      </c>
      <c r="BF2020" s="34" t="str">
        <f>IFERROR(VLOOKUP(Data_Power_app[[#This Row],[PRO ODER]],'Result'!H:J,3,0),"")</f>
        <v>LAMINATION 5</v>
      </c>
      <c r="BG2020" s="11" t="str">
        <f>IFERROR(VLOOKUP(Data_Power_app[[#This Row],[PRO ODER]]&amp;"LAM",'Real Time'!A:E,4,0),"")</f>
        <v>ML-05</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2153</v>
      </c>
      <c r="B2021" s="34" t="s">
        <v>3352</v>
      </c>
      <c r="C2021" s="34" t="s">
        <v>3353</v>
      </c>
      <c r="D2021" s="34" t="s">
        <v>93</v>
      </c>
      <c r="E2021" s="34" t="s">
        <v>277</v>
      </c>
      <c r="F2021" s="34" t="s">
        <v>59</v>
      </c>
      <c r="G2021" s="34">
        <v>378</v>
      </c>
      <c r="H2021" s="4">
        <v>45819</v>
      </c>
      <c r="I2021" s="4">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t="s">
        <v>60</v>
      </c>
      <c r="AC2021" s="4">
        <v>45832</v>
      </c>
      <c r="AD2021" s="4">
        <v>45833</v>
      </c>
      <c r="AE2021" s="4">
        <v>45836</v>
      </c>
      <c r="AF2021" s="4">
        <v>45831</v>
      </c>
      <c r="AG2021" s="34" t="s">
        <v>828</v>
      </c>
      <c r="AH2021" s="34" t="s">
        <v>96</v>
      </c>
      <c r="AI2021" s="34" t="s">
        <v>3354</v>
      </c>
      <c r="AJ2021" s="34" t="s">
        <v>97</v>
      </c>
      <c r="AK2021" s="34" t="s">
        <v>98</v>
      </c>
      <c r="AL2021" s="34" t="s">
        <v>99</v>
      </c>
      <c r="AM2021" s="34" t="s">
        <v>100</v>
      </c>
      <c r="AN2021" s="34">
        <v>8.2311599999999991</v>
      </c>
      <c r="AO2021" s="34" t="s">
        <v>68</v>
      </c>
      <c r="AP2021" s="34"/>
      <c r="AQ2021" s="34"/>
      <c r="AR2021" s="34" t="s">
        <v>68</v>
      </c>
      <c r="AS2021" s="34"/>
      <c r="AT2021" s="34"/>
      <c r="AU2021" s="34" t="s">
        <v>411</v>
      </c>
      <c r="AV2021" s="34" t="s">
        <v>412</v>
      </c>
      <c r="AW2021" s="34">
        <v>30.60331</v>
      </c>
      <c r="AX2021" s="34" t="s">
        <v>3355</v>
      </c>
      <c r="AY2021" s="34" t="s">
        <v>3356</v>
      </c>
      <c r="AZ2021" s="3">
        <v>378</v>
      </c>
      <c r="BA2021" s="34" t="s">
        <v>60</v>
      </c>
      <c r="BB2021" s="34">
        <v>378</v>
      </c>
      <c r="BC2021" s="34" t="s">
        <v>60</v>
      </c>
      <c r="BD2021" s="34" t="s">
        <v>60</v>
      </c>
      <c r="BE2021" s="34" t="s">
        <v>60</v>
      </c>
      <c r="BF2021" s="34" t="str">
        <f>IFERROR(VLOOKUP(Data_Power_app[[#This Row],[PRO ODER]],'Result'!H:J,3,0),"")</f>
        <v>LAMINATION 1</v>
      </c>
      <c r="BG2021" s="11" t="str">
        <f>IFERROR(VLOOKUP(Data_Power_app[[#This Row],[PRO ODER]]&amp;"LAM",'Real Time'!A:E,4,0),"")</f>
        <v>ML-05</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2154</v>
      </c>
      <c r="B2022" s="34" t="s">
        <v>3359</v>
      </c>
      <c r="C2022" s="34" t="s">
        <v>3360</v>
      </c>
      <c r="D2022" s="34" t="s">
        <v>93</v>
      </c>
      <c r="E2022" s="34" t="s">
        <v>277</v>
      </c>
      <c r="F2022" s="34" t="s">
        <v>59</v>
      </c>
      <c r="G2022" s="34">
        <v>1800</v>
      </c>
      <c r="H2022" s="4">
        <v>45819</v>
      </c>
      <c r="I2022" s="4">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4" t="s">
        <v>287</v>
      </c>
      <c r="AH2022" s="34" t="s">
        <v>96</v>
      </c>
      <c r="AI2022" s="34" t="s">
        <v>3361</v>
      </c>
      <c r="AJ2022" s="34" t="s">
        <v>97</v>
      </c>
      <c r="AK2022" s="34" t="s">
        <v>65</v>
      </c>
      <c r="AL2022" s="34" t="s">
        <v>99</v>
      </c>
      <c r="AM2022" s="34" t="s">
        <v>100</v>
      </c>
      <c r="AN2022" s="34">
        <v>34.643720000000002</v>
      </c>
      <c r="AO2022" s="34" t="s">
        <v>68</v>
      </c>
      <c r="AP2022" s="34"/>
      <c r="AQ2022" s="34"/>
      <c r="AR2022" s="34" t="s">
        <v>68</v>
      </c>
      <c r="AS2022" s="34"/>
      <c r="AT2022" s="34"/>
      <c r="AU2022" s="34" t="s">
        <v>411</v>
      </c>
      <c r="AV2022" s="34" t="s">
        <v>412</v>
      </c>
      <c r="AW2022" s="34">
        <v>128.80036000000001</v>
      </c>
      <c r="AX2022" s="34" t="s">
        <v>526</v>
      </c>
      <c r="AY2022" s="34" t="s">
        <v>527</v>
      </c>
      <c r="AZ2022" s="3">
        <v>1800</v>
      </c>
      <c r="BA2022" s="34" t="s">
        <v>60</v>
      </c>
      <c r="BB2022" s="34">
        <v>1800</v>
      </c>
      <c r="BC2022" s="34" t="s">
        <v>60</v>
      </c>
      <c r="BD2022" s="34" t="s">
        <v>60</v>
      </c>
      <c r="BE2022" s="34" t="s">
        <v>60</v>
      </c>
      <c r="BF2022" s="34" t="str">
        <f>IFERROR(VLOOKUP(Data_Power_app[[#This Row],[PRO ODER]],'Result'!H:J,3,0),"")</f>
        <v>LAMINATION 1</v>
      </c>
      <c r="BG2022" s="11"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c r="BJ2022" s="34" t="str">
        <f>IFERROR(VLOOKUP(Data_Power_app[[#This Row],[PRO ODER]],'Plan Lean DC'!A:C,3,0),"")</f>
        <v/>
      </c>
      <c r="BK2022" s="34" t="str">
        <f>IFERROR(VLOOKUP(Data_Power_app[[#This Row],[PRO ODER]]&amp;"LEAN_IN",'Real Time'!A:D,4,0),"")</f>
        <v/>
      </c>
      <c r="BL2022" s="34"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2155</v>
      </c>
      <c r="B2023" s="34" t="s">
        <v>3362</v>
      </c>
      <c r="C2023" s="34" t="s">
        <v>3363</v>
      </c>
      <c r="D2023" s="34" t="s">
        <v>93</v>
      </c>
      <c r="E2023" s="34" t="s">
        <v>277</v>
      </c>
      <c r="F2023" s="34" t="s">
        <v>59</v>
      </c>
      <c r="G2023" s="34">
        <v>300</v>
      </c>
      <c r="H2023" s="4">
        <v>45819</v>
      </c>
      <c r="I2023" s="4">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t="s">
        <v>60</v>
      </c>
      <c r="AC2023" s="4">
        <v>45832</v>
      </c>
      <c r="AD2023" s="4">
        <v>45833</v>
      </c>
      <c r="AE2023" s="4">
        <v>45836</v>
      </c>
      <c r="AF2023" s="4">
        <v>45831</v>
      </c>
      <c r="AG2023" s="34" t="s">
        <v>828</v>
      </c>
      <c r="AH2023" s="34" t="s">
        <v>96</v>
      </c>
      <c r="AI2023" s="34" t="s">
        <v>3364</v>
      </c>
      <c r="AJ2023" s="34" t="s">
        <v>97</v>
      </c>
      <c r="AK2023" s="34" t="s">
        <v>98</v>
      </c>
      <c r="AL2023" s="34" t="s">
        <v>409</v>
      </c>
      <c r="AM2023" s="34" t="s">
        <v>410</v>
      </c>
      <c r="AN2023" s="34">
        <v>5.5869999999999997</v>
      </c>
      <c r="AO2023" s="34" t="s">
        <v>68</v>
      </c>
      <c r="AP2023" s="34"/>
      <c r="AQ2023" s="34"/>
      <c r="AR2023" s="34" t="s">
        <v>68</v>
      </c>
      <c r="AS2023" s="34"/>
      <c r="AT2023" s="34"/>
      <c r="AU2023" s="34" t="s">
        <v>411</v>
      </c>
      <c r="AV2023" s="34" t="s">
        <v>412</v>
      </c>
      <c r="AW2023" s="34">
        <v>24.43618</v>
      </c>
      <c r="AX2023" s="34" t="s">
        <v>413</v>
      </c>
      <c r="AY2023" s="34" t="s">
        <v>414</v>
      </c>
      <c r="AZ2023" s="3">
        <v>300</v>
      </c>
      <c r="BA2023" s="34" t="s">
        <v>60</v>
      </c>
      <c r="BB2023" s="34">
        <v>300</v>
      </c>
      <c r="BC2023" s="34" t="s">
        <v>60</v>
      </c>
      <c r="BD2023" s="34" t="s">
        <v>60</v>
      </c>
      <c r="BE2023" s="34" t="s">
        <v>60</v>
      </c>
      <c r="BF2023" s="34" t="str">
        <f>IFERROR(VLOOKUP(Data_Power_app[[#This Row],[PRO ODER]],'Result'!H:J,3,0),"")</f>
        <v>LAMINATION 4</v>
      </c>
      <c r="BG2023" s="11"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2156</v>
      </c>
      <c r="B2024" s="34" t="s">
        <v>3365</v>
      </c>
      <c r="C2024" s="34" t="s">
        <v>3366</v>
      </c>
      <c r="D2024" s="34" t="s">
        <v>93</v>
      </c>
      <c r="E2024" s="34" t="s">
        <v>277</v>
      </c>
      <c r="F2024" s="34" t="s">
        <v>59</v>
      </c>
      <c r="G2024" s="34">
        <v>462</v>
      </c>
      <c r="H2024" s="4">
        <v>45819</v>
      </c>
      <c r="I2024" s="4">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4" t="s">
        <v>828</v>
      </c>
      <c r="AH2024" s="34" t="s">
        <v>96</v>
      </c>
      <c r="AI2024" s="34" t="s">
        <v>3364</v>
      </c>
      <c r="AJ2024" s="34" t="s">
        <v>97</v>
      </c>
      <c r="AK2024" s="34" t="s">
        <v>98</v>
      </c>
      <c r="AL2024" s="34" t="s">
        <v>409</v>
      </c>
      <c r="AM2024" s="34" t="s">
        <v>410</v>
      </c>
      <c r="AN2024" s="34">
        <v>8.5954200000000007</v>
      </c>
      <c r="AO2024" s="34" t="s">
        <v>68</v>
      </c>
      <c r="AP2024" s="34"/>
      <c r="AQ2024" s="34"/>
      <c r="AR2024" s="34" t="s">
        <v>68</v>
      </c>
      <c r="AS2024" s="34"/>
      <c r="AT2024" s="34"/>
      <c r="AU2024" s="34" t="s">
        <v>411</v>
      </c>
      <c r="AV2024" s="34" t="s">
        <v>412</v>
      </c>
      <c r="AW2024" s="34">
        <v>37.594000000000001</v>
      </c>
      <c r="AX2024" s="34" t="s">
        <v>413</v>
      </c>
      <c r="AY2024" s="34" t="s">
        <v>414</v>
      </c>
      <c r="AZ2024" s="3">
        <v>462</v>
      </c>
      <c r="BA2024" s="34" t="s">
        <v>60</v>
      </c>
      <c r="BB2024" s="34">
        <v>0</v>
      </c>
      <c r="BC2024" s="34" t="s">
        <v>60</v>
      </c>
      <c r="BD2024" s="34" t="s">
        <v>60</v>
      </c>
      <c r="BE2024" s="34" t="s">
        <v>60</v>
      </c>
      <c r="BF2024" s="34" t="str">
        <f>IFERROR(VLOOKUP(Data_Power_app[[#This Row],[PRO ODER]],'Result'!H:J,3,0),"")</f>
        <v>LAMINATION 4</v>
      </c>
      <c r="BG2024" s="11" t="str">
        <f>IFERROR(VLOOKUP(Data_Power_app[[#This Row],[PRO ODER]]&amp;"LAM",'Real Time'!A:E,4,0),"")</f>
        <v>ML-05</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2157</v>
      </c>
      <c r="B2025" s="34" t="s">
        <v>3367</v>
      </c>
      <c r="C2025" s="34" t="s">
        <v>3368</v>
      </c>
      <c r="D2025" s="34" t="s">
        <v>93</v>
      </c>
      <c r="E2025" s="34" t="s">
        <v>277</v>
      </c>
      <c r="F2025" s="34" t="s">
        <v>59</v>
      </c>
      <c r="G2025" s="34">
        <v>144</v>
      </c>
      <c r="H2025" s="4">
        <v>45819</v>
      </c>
      <c r="I2025" s="4">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t="s">
        <v>60</v>
      </c>
      <c r="AC2025" s="4">
        <v>45832</v>
      </c>
      <c r="AD2025" s="4">
        <v>45833</v>
      </c>
      <c r="AE2025" s="4">
        <v>45836</v>
      </c>
      <c r="AF2025" s="4">
        <v>45831</v>
      </c>
      <c r="AG2025" s="34" t="s">
        <v>828</v>
      </c>
      <c r="AH2025" s="34" t="s">
        <v>96</v>
      </c>
      <c r="AI2025" s="34" t="s">
        <v>3364</v>
      </c>
      <c r="AJ2025" s="34" t="s">
        <v>97</v>
      </c>
      <c r="AK2025" s="34" t="s">
        <v>98</v>
      </c>
      <c r="AL2025" s="34" t="s">
        <v>409</v>
      </c>
      <c r="AM2025" s="34" t="s">
        <v>410</v>
      </c>
      <c r="AN2025" s="34">
        <v>2.61104</v>
      </c>
      <c r="AO2025" s="34" t="s">
        <v>68</v>
      </c>
      <c r="AP2025" s="34"/>
      <c r="AQ2025" s="34"/>
      <c r="AR2025" s="34" t="s">
        <v>68</v>
      </c>
      <c r="AS2025" s="34"/>
      <c r="AT2025" s="34"/>
      <c r="AU2025" s="34" t="s">
        <v>411</v>
      </c>
      <c r="AV2025" s="34" t="s">
        <v>412</v>
      </c>
      <c r="AW2025" s="34">
        <v>11.419919999999999</v>
      </c>
      <c r="AX2025" s="34" t="s">
        <v>413</v>
      </c>
      <c r="AY2025" s="34" t="s">
        <v>414</v>
      </c>
      <c r="AZ2025" s="3">
        <v>144</v>
      </c>
      <c r="BA2025" s="34" t="s">
        <v>60</v>
      </c>
      <c r="BB2025" s="34">
        <v>144</v>
      </c>
      <c r="BC2025" s="34" t="s">
        <v>60</v>
      </c>
      <c r="BD2025" s="34" t="s">
        <v>60</v>
      </c>
      <c r="BE2025" s="34" t="s">
        <v>60</v>
      </c>
      <c r="BF2025" s="34" t="str">
        <f>IFERROR(VLOOKUP(Data_Power_app[[#This Row],[PRO ODER]],'Result'!H:J,3,0),"")</f>
        <v>LAMINATION 4</v>
      </c>
      <c r="BG2025" s="11" t="str">
        <f>IFERROR(VLOOKUP(Data_Power_app[[#This Row],[PRO ODER]]&amp;"LAM",'Real Time'!A:E,4,0),"")</f>
        <v>ML-05</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LEAN-03</v>
      </c>
      <c r="BL2025" s="34"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2158</v>
      </c>
      <c r="B2026" s="34" t="s">
        <v>3369</v>
      </c>
      <c r="C2026" s="34" t="s">
        <v>3370</v>
      </c>
      <c r="D2026" s="34" t="s">
        <v>93</v>
      </c>
      <c r="E2026" s="34" t="s">
        <v>277</v>
      </c>
      <c r="F2026" s="34" t="s">
        <v>59</v>
      </c>
      <c r="G2026" s="34">
        <v>150</v>
      </c>
      <c r="H2026" s="4">
        <v>45819</v>
      </c>
      <c r="I2026" s="4">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4" t="s">
        <v>828</v>
      </c>
      <c r="AH2026" s="34" t="s">
        <v>96</v>
      </c>
      <c r="AI2026" s="34" t="s">
        <v>3364</v>
      </c>
      <c r="AJ2026" s="34" t="s">
        <v>97</v>
      </c>
      <c r="AK2026" s="34" t="s">
        <v>98</v>
      </c>
      <c r="AL2026" s="34" t="s">
        <v>409</v>
      </c>
      <c r="AM2026" s="34" t="s">
        <v>410</v>
      </c>
      <c r="AN2026" s="34">
        <v>2.7983099999999999</v>
      </c>
      <c r="AO2026" s="34" t="s">
        <v>68</v>
      </c>
      <c r="AP2026" s="34"/>
      <c r="AQ2026" s="34"/>
      <c r="AR2026" s="34" t="s">
        <v>68</v>
      </c>
      <c r="AS2026" s="34"/>
      <c r="AT2026" s="34"/>
      <c r="AU2026" s="34" t="s">
        <v>411</v>
      </c>
      <c r="AV2026" s="34" t="s">
        <v>412</v>
      </c>
      <c r="AW2026" s="34">
        <v>12.239089999999999</v>
      </c>
      <c r="AX2026" s="34" t="s">
        <v>413</v>
      </c>
      <c r="AY2026" s="34" t="s">
        <v>414</v>
      </c>
      <c r="AZ2026" s="3">
        <v>150</v>
      </c>
      <c r="BA2026" s="34" t="s">
        <v>60</v>
      </c>
      <c r="BB2026" s="34">
        <v>0</v>
      </c>
      <c r="BC2026" s="34" t="s">
        <v>60</v>
      </c>
      <c r="BD2026" s="34" t="s">
        <v>60</v>
      </c>
      <c r="BE2026" s="34" t="s">
        <v>60</v>
      </c>
      <c r="BF2026" s="34" t="str">
        <f>IFERROR(VLOOKUP(Data_Power_app[[#This Row],[PRO ODER]],'Result'!H:J,3,0),"")</f>
        <v>LAMINATION 4</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2159</v>
      </c>
      <c r="B2027" s="34" t="s">
        <v>3376</v>
      </c>
      <c r="C2027" s="34" t="s">
        <v>3377</v>
      </c>
      <c r="D2027" s="34" t="s">
        <v>93</v>
      </c>
      <c r="E2027" s="34" t="s">
        <v>277</v>
      </c>
      <c r="F2027" s="34" t="s">
        <v>59</v>
      </c>
      <c r="G2027" s="34">
        <v>102</v>
      </c>
      <c r="H2027" s="4">
        <v>45819</v>
      </c>
      <c r="I2027" s="4">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t="s">
        <v>60</v>
      </c>
      <c r="AC2027" s="4">
        <v>45832</v>
      </c>
      <c r="AD2027" s="4">
        <v>45833</v>
      </c>
      <c r="AE2027" s="4">
        <v>45836</v>
      </c>
      <c r="AF2027" s="4">
        <v>45831</v>
      </c>
      <c r="AG2027" s="34" t="s">
        <v>828</v>
      </c>
      <c r="AH2027" s="34" t="s">
        <v>96</v>
      </c>
      <c r="AI2027" s="34" t="s">
        <v>3373</v>
      </c>
      <c r="AJ2027" s="34" t="s">
        <v>97</v>
      </c>
      <c r="AK2027" s="34" t="s">
        <v>65</v>
      </c>
      <c r="AL2027" s="34" t="s">
        <v>409</v>
      </c>
      <c r="AM2027" s="34" t="s">
        <v>410</v>
      </c>
      <c r="AN2027" s="34">
        <v>1.5993299999999999</v>
      </c>
      <c r="AO2027" s="34" t="s">
        <v>68</v>
      </c>
      <c r="AP2027" s="34"/>
      <c r="AQ2027" s="34"/>
      <c r="AR2027" s="34" t="s">
        <v>68</v>
      </c>
      <c r="AS2027" s="34"/>
      <c r="AT2027" s="34"/>
      <c r="AU2027" s="34" t="s">
        <v>426</v>
      </c>
      <c r="AV2027" s="34" t="s">
        <v>427</v>
      </c>
      <c r="AW2027" s="34">
        <v>6.99498</v>
      </c>
      <c r="AX2027" s="34" t="s">
        <v>909</v>
      </c>
      <c r="AY2027" s="34" t="s">
        <v>910</v>
      </c>
      <c r="AZ2027" s="3">
        <v>102</v>
      </c>
      <c r="BA2027" s="34" t="s">
        <v>60</v>
      </c>
      <c r="BB2027" s="34">
        <v>102</v>
      </c>
      <c r="BC2027" s="34" t="s">
        <v>60</v>
      </c>
      <c r="BD2027" s="34" t="s">
        <v>60</v>
      </c>
      <c r="BE2027" s="34" t="s">
        <v>60</v>
      </c>
      <c r="BF2027" s="34" t="str">
        <f>IFERROR(VLOOKUP(Data_Power_app[[#This Row],[PRO ODER]],'Result'!H:J,3,0),"")</f>
        <v>LAMINATION 4</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LEAN-03</v>
      </c>
      <c r="BL2027" s="34"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2160</v>
      </c>
      <c r="B2028" s="34" t="s">
        <v>3378</v>
      </c>
      <c r="C2028" s="34" t="s">
        <v>3379</v>
      </c>
      <c r="D2028" s="34" t="s">
        <v>93</v>
      </c>
      <c r="E2028" s="34" t="s">
        <v>277</v>
      </c>
      <c r="F2028" s="34" t="s">
        <v>59</v>
      </c>
      <c r="G2028" s="34">
        <v>7992</v>
      </c>
      <c r="H2028" s="4">
        <v>45819</v>
      </c>
      <c r="I2028" s="4">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4" t="s">
        <v>287</v>
      </c>
      <c r="AH2028" s="34" t="s">
        <v>96</v>
      </c>
      <c r="AI2028" s="34" t="s">
        <v>3380</v>
      </c>
      <c r="AJ2028" s="34" t="s">
        <v>97</v>
      </c>
      <c r="AK2028" s="34" t="s">
        <v>65</v>
      </c>
      <c r="AL2028" s="34" t="s">
        <v>409</v>
      </c>
      <c r="AM2028" s="34" t="s">
        <v>410</v>
      </c>
      <c r="AN2028" s="34">
        <v>126.86344</v>
      </c>
      <c r="AO2028" s="34" t="s">
        <v>68</v>
      </c>
      <c r="AP2028" s="34"/>
      <c r="AQ2028" s="34"/>
      <c r="AR2028" s="34" t="s">
        <v>68</v>
      </c>
      <c r="AS2028" s="34"/>
      <c r="AT2028" s="34"/>
      <c r="AU2028" s="34" t="s">
        <v>411</v>
      </c>
      <c r="AV2028" s="34" t="s">
        <v>412</v>
      </c>
      <c r="AW2028" s="34">
        <v>554.84874000000002</v>
      </c>
      <c r="AX2028" s="34" t="s">
        <v>3381</v>
      </c>
      <c r="AY2028" s="34" t="s">
        <v>3382</v>
      </c>
      <c r="AZ2028" s="3">
        <v>7992</v>
      </c>
      <c r="BA2028" s="34" t="s">
        <v>60</v>
      </c>
      <c r="BB2028" s="34">
        <v>7992</v>
      </c>
      <c r="BC2028" s="34" t="s">
        <v>60</v>
      </c>
      <c r="BD2028" s="34" t="s">
        <v>60</v>
      </c>
      <c r="BE2028" s="34" t="s">
        <v>60</v>
      </c>
      <c r="BF2028" s="34" t="str">
        <f>IFERROR(VLOOKUP(Data_Power_app[[#This Row],[PRO ODER]],'Result'!H:J,3,0),"")</f>
        <v>LAMINATION 4</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c r="BJ2028" s="34" t="str">
        <f>IFERROR(VLOOKUP(Data_Power_app[[#This Row],[PRO ODER]],'Plan Lean DC'!A:C,3,0),"")</f>
        <v/>
      </c>
      <c r="BK2028" s="34" t="str">
        <f>IFERROR(VLOOKUP(Data_Power_app[[#This Row],[PRO ODER]]&amp;"LEAN_IN",'Real Time'!A:D,4,0),"")</f>
        <v/>
      </c>
      <c r="BL2028" s="34"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2161</v>
      </c>
      <c r="B2029" s="34" t="s">
        <v>4502</v>
      </c>
      <c r="C2029" s="34" t="s">
        <v>4503</v>
      </c>
      <c r="D2029" s="34" t="s">
        <v>93</v>
      </c>
      <c r="E2029" s="34" t="s">
        <v>277</v>
      </c>
      <c r="F2029" s="34" t="s">
        <v>59</v>
      </c>
      <c r="G2029" s="34">
        <v>90</v>
      </c>
      <c r="H2029" s="4">
        <v>45819</v>
      </c>
      <c r="I2029" s="4">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t="s">
        <v>60</v>
      </c>
      <c r="AC2029" s="4">
        <v>45832</v>
      </c>
      <c r="AD2029" s="4">
        <v>45833</v>
      </c>
      <c r="AE2029" s="4">
        <v>45836</v>
      </c>
      <c r="AF2029" s="4">
        <v>45831</v>
      </c>
      <c r="AG2029" s="34" t="s">
        <v>828</v>
      </c>
      <c r="AH2029" s="34" t="s">
        <v>96</v>
      </c>
      <c r="AI2029" s="34" t="s">
        <v>579</v>
      </c>
      <c r="AJ2029" s="34" t="s">
        <v>97</v>
      </c>
      <c r="AK2029" s="34" t="s">
        <v>98</v>
      </c>
      <c r="AL2029" s="34" t="s">
        <v>278</v>
      </c>
      <c r="AM2029" s="34" t="s">
        <v>279</v>
      </c>
      <c r="AN2029" s="34">
        <v>2.1413199999999999</v>
      </c>
      <c r="AO2029" s="34" t="s">
        <v>68</v>
      </c>
      <c r="AP2029" s="34"/>
      <c r="AQ2029" s="34"/>
      <c r="AR2029" s="34" t="s">
        <v>68</v>
      </c>
      <c r="AS2029" s="34"/>
      <c r="AT2029" s="34"/>
      <c r="AU2029" s="34" t="s">
        <v>411</v>
      </c>
      <c r="AV2029" s="34" t="s">
        <v>412</v>
      </c>
      <c r="AW2029" s="34">
        <v>7.9606500000000002</v>
      </c>
      <c r="AX2029" s="34" t="s">
        <v>413</v>
      </c>
      <c r="AY2029" s="34" t="s">
        <v>414</v>
      </c>
      <c r="AZ2029" s="3">
        <v>90</v>
      </c>
      <c r="BA2029" s="34" t="s">
        <v>60</v>
      </c>
      <c r="BB2029" s="34">
        <v>90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2162</v>
      </c>
      <c r="B2030" s="34" t="s">
        <v>10803</v>
      </c>
      <c r="C2030" s="34" t="s">
        <v>10804</v>
      </c>
      <c r="D2030" s="34" t="s">
        <v>10689</v>
      </c>
      <c r="E2030" s="34" t="s">
        <v>10690</v>
      </c>
      <c r="F2030" s="34" t="s">
        <v>72</v>
      </c>
      <c r="G2030" s="34">
        <v>47</v>
      </c>
      <c r="H2030" s="4">
        <v>45828</v>
      </c>
      <c r="I2030" s="4">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4" t="s">
        <v>828</v>
      </c>
      <c r="AH2030" s="34" t="s">
        <v>10691</v>
      </c>
      <c r="AI2030" s="34" t="s">
        <v>10805</v>
      </c>
      <c r="AJ2030" s="34" t="s">
        <v>74</v>
      </c>
      <c r="AK2030" s="34" t="s">
        <v>98</v>
      </c>
      <c r="AL2030" s="34" t="s">
        <v>10693</v>
      </c>
      <c r="AM2030" s="34" t="s">
        <v>10694</v>
      </c>
      <c r="AN2030" s="34">
        <v>1.49813</v>
      </c>
      <c r="AO2030" s="34" t="s">
        <v>68</v>
      </c>
      <c r="AP2030" s="34"/>
      <c r="AQ2030" s="34"/>
      <c r="AR2030" s="34" t="s">
        <v>68</v>
      </c>
      <c r="AS2030" s="34"/>
      <c r="AT2030" s="34"/>
      <c r="AU2030" s="34" t="s">
        <v>10695</v>
      </c>
      <c r="AV2030" s="34" t="s">
        <v>10696</v>
      </c>
      <c r="AW2030" s="34">
        <v>1.85507</v>
      </c>
      <c r="AX2030" s="34" t="s">
        <v>10806</v>
      </c>
      <c r="AY2030" s="34" t="s">
        <v>10807</v>
      </c>
      <c r="AZ2030" s="3">
        <v>47</v>
      </c>
      <c r="BA2030" s="34" t="s">
        <v>60</v>
      </c>
      <c r="BB2030" s="34">
        <v>0</v>
      </c>
      <c r="BC2030" s="34" t="s">
        <v>60</v>
      </c>
      <c r="BD2030" s="34" t="s">
        <v>60</v>
      </c>
      <c r="BE2030" s="34" t="s">
        <v>60</v>
      </c>
      <c r="BF2030" s="34" t="str">
        <f>IFERROR(VLOOKUP(Data_Power_app[[#This Row],[PRO ODER]],'Result'!H:J,3,0),"")</f>
        <v/>
      </c>
      <c r="BG2030" s="11" t="str">
        <f>IFERROR(VLOOKUP(Data_Power_app[[#This Row],[PRO ODER]]&amp;"LAM",'Real Time'!A:E,4,0),"")</f>
        <v>ML-01</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c r="BJ2030" s="34" t="str">
        <f>IFERROR(VLOOKUP(Data_Power_app[[#This Row],[PRO ODER]],'Plan Lean DC'!A:C,3,0),"")</f>
        <v/>
      </c>
      <c r="BK2030" s="34" t="str">
        <f>IFERROR(VLOOKUP(Data_Power_app[[#This Row],[PRO ODER]]&amp;"LEAN_IN",'Real Time'!A:D,4,0),"")</f>
        <v>LEAN-06</v>
      </c>
      <c r="BL2030" s="34"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2163</v>
      </c>
      <c r="B2031" s="34" t="s">
        <v>10808</v>
      </c>
      <c r="C2031" s="34" t="s">
        <v>10809</v>
      </c>
      <c r="D2031" s="34" t="s">
        <v>10689</v>
      </c>
      <c r="E2031" s="34" t="s">
        <v>10690</v>
      </c>
      <c r="F2031" s="34" t="s">
        <v>72</v>
      </c>
      <c r="G2031" s="34">
        <v>51</v>
      </c>
      <c r="H2031" s="4">
        <v>45828</v>
      </c>
      <c r="I2031" s="4">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4" t="s">
        <v>828</v>
      </c>
      <c r="AH2031" s="34" t="s">
        <v>10691</v>
      </c>
      <c r="AI2031" s="34" t="s">
        <v>10805</v>
      </c>
      <c r="AJ2031" s="34" t="s">
        <v>74</v>
      </c>
      <c r="AK2031" s="34" t="s">
        <v>98</v>
      </c>
      <c r="AL2031" s="34" t="s">
        <v>10693</v>
      </c>
      <c r="AM2031" s="34" t="s">
        <v>10694</v>
      </c>
      <c r="AN2031" s="34">
        <v>1.6256299999999999</v>
      </c>
      <c r="AO2031" s="34" t="s">
        <v>68</v>
      </c>
      <c r="AP2031" s="34"/>
      <c r="AQ2031" s="34"/>
      <c r="AR2031" s="34" t="s">
        <v>68</v>
      </c>
      <c r="AS2031" s="34"/>
      <c r="AT2031" s="34"/>
      <c r="AU2031" s="34" t="s">
        <v>10695</v>
      </c>
      <c r="AV2031" s="34" t="s">
        <v>10696</v>
      </c>
      <c r="AW2031" s="34">
        <v>2.01294</v>
      </c>
      <c r="AX2031" s="34" t="s">
        <v>10806</v>
      </c>
      <c r="AY2031" s="34" t="s">
        <v>10807</v>
      </c>
      <c r="AZ2031" s="3">
        <v>51</v>
      </c>
      <c r="BA2031" s="34" t="s">
        <v>60</v>
      </c>
      <c r="BB2031" s="34">
        <v>0</v>
      </c>
      <c r="BC2031" s="34" t="s">
        <v>60</v>
      </c>
      <c r="BD2031" s="34" t="s">
        <v>60</v>
      </c>
      <c r="BE2031" s="34" t="s">
        <v>60</v>
      </c>
      <c r="BF2031" s="34" t="str">
        <f>IFERROR(VLOOKUP(Data_Power_app[[#This Row],[PRO ODER]],'Result'!H:J,3,0),"")</f>
        <v/>
      </c>
      <c r="BG2031" s="11" t="str">
        <f>IFERROR(VLOOKUP(Data_Power_app[[#This Row],[PRO ODER]]&amp;"LAM",'Real Time'!A:E,4,0),"")</f>
        <v>ML-01</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c r="BJ2031" s="34" t="str">
        <f>IFERROR(VLOOKUP(Data_Power_app[[#This Row],[PRO ODER]],'Plan Lean DC'!A:C,3,0),"")</f>
        <v/>
      </c>
      <c r="BK2031" s="34" t="str">
        <f>IFERROR(VLOOKUP(Data_Power_app[[#This Row],[PRO ODER]]&amp;"LEAN_IN",'Real Time'!A:D,4,0),"")</f>
        <v>LEAN-06</v>
      </c>
      <c r="BL2031" s="34"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2164</v>
      </c>
      <c r="B2032" s="34" t="s">
        <v>10810</v>
      </c>
      <c r="C2032" s="34" t="s">
        <v>10811</v>
      </c>
      <c r="D2032" s="34" t="s">
        <v>10689</v>
      </c>
      <c r="E2032" s="34" t="s">
        <v>10690</v>
      </c>
      <c r="F2032" s="34" t="s">
        <v>72</v>
      </c>
      <c r="G2032" s="34">
        <v>63</v>
      </c>
      <c r="H2032" s="4">
        <v>45828</v>
      </c>
      <c r="I2032" s="4">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4" t="s">
        <v>828</v>
      </c>
      <c r="AH2032" s="34" t="s">
        <v>10691</v>
      </c>
      <c r="AI2032" s="34" t="s">
        <v>10805</v>
      </c>
      <c r="AJ2032" s="34" t="s">
        <v>74</v>
      </c>
      <c r="AK2032" s="34" t="s">
        <v>98</v>
      </c>
      <c r="AL2032" s="34" t="s">
        <v>10693</v>
      </c>
      <c r="AM2032" s="34" t="s">
        <v>10694</v>
      </c>
      <c r="AN2032" s="34">
        <v>2.1417899999999999</v>
      </c>
      <c r="AO2032" s="34" t="s">
        <v>68</v>
      </c>
      <c r="AP2032" s="34"/>
      <c r="AQ2032" s="34"/>
      <c r="AR2032" s="34" t="s">
        <v>68</v>
      </c>
      <c r="AS2032" s="34"/>
      <c r="AT2032" s="34"/>
      <c r="AU2032" s="34" t="s">
        <v>10695</v>
      </c>
      <c r="AV2032" s="34" t="s">
        <v>10696</v>
      </c>
      <c r="AW2032" s="34">
        <v>2.6526200000000002</v>
      </c>
      <c r="AX2032" s="34" t="s">
        <v>10806</v>
      </c>
      <c r="AY2032" s="34" t="s">
        <v>10807</v>
      </c>
      <c r="AZ2032" s="3">
        <v>63</v>
      </c>
      <c r="BA2032" s="34" t="s">
        <v>60</v>
      </c>
      <c r="BB2032" s="34">
        <v>0</v>
      </c>
      <c r="BC2032" s="34" t="s">
        <v>60</v>
      </c>
      <c r="BD2032" s="34" t="s">
        <v>60</v>
      </c>
      <c r="BE2032" s="34" t="s">
        <v>60</v>
      </c>
      <c r="BF2032" s="34" t="str">
        <f>IFERROR(VLOOKUP(Data_Power_app[[#This Row],[PRO ODER]],'Result'!H:J,3,0),"")</f>
        <v/>
      </c>
      <c r="BG2032" s="11" t="str">
        <f>IFERROR(VLOOKUP(Data_Power_app[[#This Row],[PRO ODER]]&amp;"LAM",'Real Time'!A:E,4,0),"")</f>
        <v>ML-01</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c r="BJ2032" s="34" t="str">
        <f>IFERROR(VLOOKUP(Data_Power_app[[#This Row],[PRO ODER]],'Plan Lean DC'!A:C,3,0),"")</f>
        <v/>
      </c>
      <c r="BK2032" s="34" t="str">
        <f>IFERROR(VLOOKUP(Data_Power_app[[#This Row],[PRO ODER]]&amp;"LEAN_IN",'Real Time'!A:D,4,0),"")</f>
        <v>LEAN-06</v>
      </c>
      <c r="BL2032" s="34"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2165</v>
      </c>
      <c r="B2033" s="34" t="s">
        <v>10812</v>
      </c>
      <c r="C2033" s="34" t="s">
        <v>10813</v>
      </c>
      <c r="D2033" s="34" t="s">
        <v>10689</v>
      </c>
      <c r="E2033" s="34" t="s">
        <v>10690</v>
      </c>
      <c r="F2033" s="34" t="s">
        <v>72</v>
      </c>
      <c r="G2033" s="34">
        <v>99</v>
      </c>
      <c r="H2033" s="4">
        <v>45828</v>
      </c>
      <c r="I2033" s="4">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4" t="s">
        <v>828</v>
      </c>
      <c r="AH2033" s="34" t="s">
        <v>10691</v>
      </c>
      <c r="AI2033" s="34" t="s">
        <v>10805</v>
      </c>
      <c r="AJ2033" s="34" t="s">
        <v>74</v>
      </c>
      <c r="AK2033" s="34" t="s">
        <v>98</v>
      </c>
      <c r="AL2033" s="34" t="s">
        <v>10693</v>
      </c>
      <c r="AM2033" s="34" t="s">
        <v>10694</v>
      </c>
      <c r="AN2033" s="34">
        <v>3.3656600000000001</v>
      </c>
      <c r="AO2033" s="34" t="s">
        <v>68</v>
      </c>
      <c r="AP2033" s="34"/>
      <c r="AQ2033" s="34"/>
      <c r="AR2033" s="34" t="s">
        <v>68</v>
      </c>
      <c r="AS2033" s="34"/>
      <c r="AT2033" s="34"/>
      <c r="AU2033" s="34" t="s">
        <v>10695</v>
      </c>
      <c r="AV2033" s="34" t="s">
        <v>10696</v>
      </c>
      <c r="AW2033" s="34">
        <v>4.1684000000000001</v>
      </c>
      <c r="AX2033" s="34" t="s">
        <v>10806</v>
      </c>
      <c r="AY2033" s="34" t="s">
        <v>10807</v>
      </c>
      <c r="AZ2033" s="3">
        <v>99</v>
      </c>
      <c r="BA2033" s="34" t="s">
        <v>60</v>
      </c>
      <c r="BB2033" s="34">
        <v>0</v>
      </c>
      <c r="BC2033" s="34" t="s">
        <v>60</v>
      </c>
      <c r="BD2033" s="34" t="s">
        <v>60</v>
      </c>
      <c r="BE2033" s="34" t="s">
        <v>60</v>
      </c>
      <c r="BF2033" s="34" t="str">
        <f>IFERROR(VLOOKUP(Data_Power_app[[#This Row],[PRO ODER]],'Result'!H:J,3,0),"")</f>
        <v/>
      </c>
      <c r="BG2033" s="11" t="str">
        <f>IFERROR(VLOOKUP(Data_Power_app[[#This Row],[PRO ODER]]&amp;"LAM",'Real Time'!A:E,4,0),"")</f>
        <v>ML-01</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c r="BJ2033" s="34" t="str">
        <f>IFERROR(VLOOKUP(Data_Power_app[[#This Row],[PRO ODER]],'Plan Lean DC'!A:C,3,0),"")</f>
        <v/>
      </c>
      <c r="BK2033" s="34" t="str">
        <f>IFERROR(VLOOKUP(Data_Power_app[[#This Row],[PRO ODER]]&amp;"LEAN_IN",'Real Time'!A:D,4,0),"")</f>
        <v>LEAN-06</v>
      </c>
      <c r="BL2033" s="34"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2166</v>
      </c>
      <c r="B2034" s="34" t="s">
        <v>10814</v>
      </c>
      <c r="C2034" s="34" t="s">
        <v>10815</v>
      </c>
      <c r="D2034" s="34" t="s">
        <v>10689</v>
      </c>
      <c r="E2034" s="34" t="s">
        <v>10690</v>
      </c>
      <c r="F2034" s="34" t="s">
        <v>72</v>
      </c>
      <c r="G2034" s="34">
        <v>200</v>
      </c>
      <c r="H2034" s="4">
        <v>45828</v>
      </c>
      <c r="I2034" s="4">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4" t="s">
        <v>828</v>
      </c>
      <c r="AH2034" s="34" t="s">
        <v>10691</v>
      </c>
      <c r="AI2034" s="34" t="s">
        <v>10805</v>
      </c>
      <c r="AJ2034" s="34" t="s">
        <v>74</v>
      </c>
      <c r="AK2034" s="34" t="s">
        <v>98</v>
      </c>
      <c r="AL2034" s="34" t="s">
        <v>10693</v>
      </c>
      <c r="AM2034" s="34" t="s">
        <v>10694</v>
      </c>
      <c r="AN2034" s="34">
        <v>6.7993199999999998</v>
      </c>
      <c r="AO2034" s="34" t="s">
        <v>68</v>
      </c>
      <c r="AP2034" s="34"/>
      <c r="AQ2034" s="34"/>
      <c r="AR2034" s="34" t="s">
        <v>68</v>
      </c>
      <c r="AS2034" s="34"/>
      <c r="AT2034" s="34"/>
      <c r="AU2034" s="34" t="s">
        <v>10695</v>
      </c>
      <c r="AV2034" s="34" t="s">
        <v>10696</v>
      </c>
      <c r="AW2034" s="34">
        <v>8.4210100000000008</v>
      </c>
      <c r="AX2034" s="34" t="s">
        <v>10806</v>
      </c>
      <c r="AY2034" s="34" t="s">
        <v>10807</v>
      </c>
      <c r="AZ2034" s="3">
        <v>200</v>
      </c>
      <c r="BA2034" s="34" t="s">
        <v>60</v>
      </c>
      <c r="BB2034" s="34">
        <v>0</v>
      </c>
      <c r="BC2034" s="34" t="s">
        <v>60</v>
      </c>
      <c r="BD2034" s="34" t="s">
        <v>60</v>
      </c>
      <c r="BE2034" s="34" t="s">
        <v>60</v>
      </c>
      <c r="BF2034" s="34" t="str">
        <f>IFERROR(VLOOKUP(Data_Power_app[[#This Row],[PRO ODER]],'Result'!H:J,3,0),"")</f>
        <v/>
      </c>
      <c r="BG2034" s="11" t="str">
        <f>IFERROR(VLOOKUP(Data_Power_app[[#This Row],[PRO ODER]]&amp;"LAM",'Real Time'!A:E,4,0),"")</f>
        <v>ML-01</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c r="BJ2034" s="34" t="str">
        <f>IFERROR(VLOOKUP(Data_Power_app[[#This Row],[PRO ODER]],'Plan Lean DC'!A:C,3,0),"")</f>
        <v/>
      </c>
      <c r="BK2034" s="34" t="str">
        <f>IFERROR(VLOOKUP(Data_Power_app[[#This Row],[PRO ODER]]&amp;"LEAN_IN",'Real Time'!A:D,4,0),"")</f>
        <v>LEAN-06</v>
      </c>
      <c r="BL2034" s="34"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31">
        <v>2167</v>
      </c>
      <c r="B2035" s="34" t="s">
        <v>10816</v>
      </c>
      <c r="C2035" s="34" t="s">
        <v>10817</v>
      </c>
      <c r="D2035" s="34" t="s">
        <v>10689</v>
      </c>
      <c r="E2035" s="34" t="s">
        <v>10690</v>
      </c>
      <c r="F2035" s="34" t="s">
        <v>72</v>
      </c>
      <c r="G2035" s="34">
        <v>248</v>
      </c>
      <c r="H2035" s="4">
        <v>45828</v>
      </c>
      <c r="I2035" s="4">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4" t="s">
        <v>828</v>
      </c>
      <c r="AH2035" s="34" t="s">
        <v>10691</v>
      </c>
      <c r="AI2035" s="34" t="s">
        <v>10805</v>
      </c>
      <c r="AJ2035" s="34" t="s">
        <v>74</v>
      </c>
      <c r="AK2035" s="34" t="s">
        <v>98</v>
      </c>
      <c r="AL2035" s="34" t="s">
        <v>10693</v>
      </c>
      <c r="AM2035" s="34" t="s">
        <v>10694</v>
      </c>
      <c r="AN2035" s="34">
        <v>9.3696400000000004</v>
      </c>
      <c r="AO2035" s="34" t="s">
        <v>68</v>
      </c>
      <c r="AP2035" s="34"/>
      <c r="AQ2035" s="34"/>
      <c r="AR2035" s="34" t="s">
        <v>68</v>
      </c>
      <c r="AS2035" s="34"/>
      <c r="AT2035" s="34"/>
      <c r="AU2035" s="34" t="s">
        <v>10695</v>
      </c>
      <c r="AV2035" s="34" t="s">
        <v>10696</v>
      </c>
      <c r="AW2035" s="34">
        <v>11.603429999999999</v>
      </c>
      <c r="AX2035" s="34" t="s">
        <v>10806</v>
      </c>
      <c r="AY2035" s="34" t="s">
        <v>10807</v>
      </c>
      <c r="AZ2035" s="3">
        <v>248</v>
      </c>
      <c r="BA2035" s="34" t="s">
        <v>60</v>
      </c>
      <c r="BB2035" s="34">
        <v>0</v>
      </c>
      <c r="BC2035" s="34" t="s">
        <v>60</v>
      </c>
      <c r="BD2035" s="34" t="s">
        <v>60</v>
      </c>
      <c r="BE2035" s="34" t="s">
        <v>60</v>
      </c>
      <c r="BF2035" s="34" t="str">
        <f>IFERROR(VLOOKUP(Data_Power_app[[#This Row],[PRO ODER]],'Result'!H:J,3,0),"")</f>
        <v/>
      </c>
      <c r="BG2035" s="11" t="str">
        <f>IFERROR(VLOOKUP(Data_Power_app[[#This Row],[PRO ODER]]&amp;"LAM",'Real Time'!A:E,4,0),"")</f>
        <v>ML-01</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c r="BJ2035" s="34" t="str">
        <f>IFERROR(VLOOKUP(Data_Power_app[[#This Row],[PRO ODER]],'Plan Lean DC'!A:C,3,0),"")</f>
        <v/>
      </c>
      <c r="BK2035" s="34" t="str">
        <f>IFERROR(VLOOKUP(Data_Power_app[[#This Row],[PRO ODER]]&amp;"LEAN_IN",'Real Time'!A:D,4,0),"")</f>
        <v>LEAN-06</v>
      </c>
      <c r="BL2035" s="34"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2168</v>
      </c>
      <c r="B2036" s="34" t="s">
        <v>10818</v>
      </c>
      <c r="C2036" s="34" t="s">
        <v>10819</v>
      </c>
      <c r="D2036" s="34" t="s">
        <v>10689</v>
      </c>
      <c r="E2036" s="34" t="s">
        <v>10690</v>
      </c>
      <c r="F2036" s="34" t="s">
        <v>72</v>
      </c>
      <c r="G2036" s="34">
        <v>212</v>
      </c>
      <c r="H2036" s="4">
        <v>45828</v>
      </c>
      <c r="I2036" s="4">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4" t="s">
        <v>828</v>
      </c>
      <c r="AH2036" s="34" t="s">
        <v>10691</v>
      </c>
      <c r="AI2036" s="34" t="s">
        <v>10805</v>
      </c>
      <c r="AJ2036" s="34" t="s">
        <v>74</v>
      </c>
      <c r="AK2036" s="34" t="s">
        <v>98</v>
      </c>
      <c r="AL2036" s="34" t="s">
        <v>10693</v>
      </c>
      <c r="AM2036" s="34" t="s">
        <v>10694</v>
      </c>
      <c r="AN2036" s="34">
        <v>8.6495999999999995</v>
      </c>
      <c r="AO2036" s="34" t="s">
        <v>68</v>
      </c>
      <c r="AP2036" s="34"/>
      <c r="AQ2036" s="34"/>
      <c r="AR2036" s="34" t="s">
        <v>68</v>
      </c>
      <c r="AS2036" s="34"/>
      <c r="AT2036" s="34"/>
      <c r="AU2036" s="34" t="s">
        <v>10695</v>
      </c>
      <c r="AV2036" s="34" t="s">
        <v>10696</v>
      </c>
      <c r="AW2036" s="34">
        <v>10.711510000000001</v>
      </c>
      <c r="AX2036" s="34" t="s">
        <v>10806</v>
      </c>
      <c r="AY2036" s="34" t="s">
        <v>10807</v>
      </c>
      <c r="AZ2036" s="3">
        <v>212</v>
      </c>
      <c r="BA2036" s="34" t="s">
        <v>60</v>
      </c>
      <c r="BB2036" s="34">
        <v>0</v>
      </c>
      <c r="BC2036" s="34" t="s">
        <v>60</v>
      </c>
      <c r="BD2036" s="34" t="s">
        <v>60</v>
      </c>
      <c r="BE2036" s="34" t="s">
        <v>60</v>
      </c>
      <c r="BF2036" s="34" t="str">
        <f>IFERROR(VLOOKUP(Data_Power_app[[#This Row],[PRO ODER]],'Result'!H:J,3,0),"")</f>
        <v/>
      </c>
      <c r="BG2036" s="11"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c r="BJ2036" s="34" t="str">
        <f>IFERROR(VLOOKUP(Data_Power_app[[#This Row],[PRO ODER]],'Plan Lean DC'!A:C,3,0),"")</f>
        <v/>
      </c>
      <c r="BK2036" s="34" t="str">
        <f>IFERROR(VLOOKUP(Data_Power_app[[#This Row],[PRO ODER]]&amp;"LEAN_IN",'Real Time'!A:D,4,0),"")</f>
        <v>LEAN-06</v>
      </c>
      <c r="BL2036" s="34"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2169</v>
      </c>
      <c r="B2037" s="34" t="s">
        <v>10820</v>
      </c>
      <c r="C2037" s="34" t="s">
        <v>10821</v>
      </c>
      <c r="D2037" s="34" t="s">
        <v>10689</v>
      </c>
      <c r="E2037" s="34" t="s">
        <v>10690</v>
      </c>
      <c r="F2037" s="34" t="s">
        <v>72</v>
      </c>
      <c r="G2037" s="34">
        <v>137</v>
      </c>
      <c r="H2037" s="4">
        <v>45828</v>
      </c>
      <c r="I2037" s="4">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4" t="s">
        <v>828</v>
      </c>
      <c r="AH2037" s="34" t="s">
        <v>10691</v>
      </c>
      <c r="AI2037" s="34" t="s">
        <v>10805</v>
      </c>
      <c r="AJ2037" s="34" t="s">
        <v>74</v>
      </c>
      <c r="AK2037" s="34" t="s">
        <v>98</v>
      </c>
      <c r="AL2037" s="34" t="s">
        <v>10693</v>
      </c>
      <c r="AM2037" s="34" t="s">
        <v>10694</v>
      </c>
      <c r="AN2037" s="34">
        <v>5.5895999999999999</v>
      </c>
      <c r="AO2037" s="34" t="s">
        <v>68</v>
      </c>
      <c r="AP2037" s="34"/>
      <c r="AQ2037" s="34"/>
      <c r="AR2037" s="34" t="s">
        <v>68</v>
      </c>
      <c r="AS2037" s="34"/>
      <c r="AT2037" s="34"/>
      <c r="AU2037" s="34" t="s">
        <v>10695</v>
      </c>
      <c r="AV2037" s="34" t="s">
        <v>10696</v>
      </c>
      <c r="AW2037" s="34">
        <v>6.9220699999999997</v>
      </c>
      <c r="AX2037" s="34" t="s">
        <v>10806</v>
      </c>
      <c r="AY2037" s="34" t="s">
        <v>10807</v>
      </c>
      <c r="AZ2037" s="3">
        <v>137</v>
      </c>
      <c r="BA2037" s="34" t="s">
        <v>60</v>
      </c>
      <c r="BB2037" s="34">
        <v>0</v>
      </c>
      <c r="BC2037" s="34" t="s">
        <v>60</v>
      </c>
      <c r="BD2037" s="34" t="s">
        <v>60</v>
      </c>
      <c r="BE2037" s="34" t="s">
        <v>60</v>
      </c>
      <c r="BF2037" s="34" t="str">
        <f>IFERROR(VLOOKUP(Data_Power_app[[#This Row],[PRO ODER]],'Result'!H:J,3,0),"")</f>
        <v/>
      </c>
      <c r="BG2037" s="11" t="str">
        <f>IFERROR(VLOOKUP(Data_Power_app[[#This Row],[PRO ODER]]&amp;"LAM",'Real Time'!A:E,4,0),"")</f>
        <v>ML-01</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c r="BJ2037" s="34" t="str">
        <f>IFERROR(VLOOKUP(Data_Power_app[[#This Row],[PRO ODER]],'Plan Lean DC'!A:C,3,0),"")</f>
        <v/>
      </c>
      <c r="BK2037" s="34" t="str">
        <f>IFERROR(VLOOKUP(Data_Power_app[[#This Row],[PRO ODER]]&amp;"LEAN_IN",'Real Time'!A:D,4,0),"")</f>
        <v>LEAN-06</v>
      </c>
      <c r="BL2037" s="34"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2170</v>
      </c>
      <c r="B2038" s="34" t="s">
        <v>10822</v>
      </c>
      <c r="C2038" s="34" t="s">
        <v>10823</v>
      </c>
      <c r="D2038" s="34" t="s">
        <v>10689</v>
      </c>
      <c r="E2038" s="34" t="s">
        <v>10690</v>
      </c>
      <c r="F2038" s="34" t="s">
        <v>72</v>
      </c>
      <c r="G2038" s="34">
        <v>168</v>
      </c>
      <c r="H2038" s="4">
        <v>45828</v>
      </c>
      <c r="I2038" s="4">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4" t="s">
        <v>828</v>
      </c>
      <c r="AH2038" s="34" t="s">
        <v>10691</v>
      </c>
      <c r="AI2038" s="34" t="s">
        <v>10805</v>
      </c>
      <c r="AJ2038" s="34" t="s">
        <v>74</v>
      </c>
      <c r="AK2038" s="34" t="s">
        <v>98</v>
      </c>
      <c r="AL2038" s="34" t="s">
        <v>10693</v>
      </c>
      <c r="AM2038" s="34" t="s">
        <v>10694</v>
      </c>
      <c r="AN2038" s="34">
        <v>6.8544</v>
      </c>
      <c r="AO2038" s="34" t="s">
        <v>68</v>
      </c>
      <c r="AP2038" s="34"/>
      <c r="AQ2038" s="34"/>
      <c r="AR2038" s="34" t="s">
        <v>68</v>
      </c>
      <c r="AS2038" s="34"/>
      <c r="AT2038" s="34"/>
      <c r="AU2038" s="34" t="s">
        <v>10695</v>
      </c>
      <c r="AV2038" s="34" t="s">
        <v>10696</v>
      </c>
      <c r="AW2038" s="34">
        <v>8.4883699999999997</v>
      </c>
      <c r="AX2038" s="34" t="s">
        <v>10806</v>
      </c>
      <c r="AY2038" s="34" t="s">
        <v>10807</v>
      </c>
      <c r="AZ2038" s="3">
        <v>168</v>
      </c>
      <c r="BA2038" s="34" t="s">
        <v>60</v>
      </c>
      <c r="BB2038" s="34">
        <v>0</v>
      </c>
      <c r="BC2038" s="34" t="s">
        <v>60</v>
      </c>
      <c r="BD2038" s="34" t="s">
        <v>60</v>
      </c>
      <c r="BE2038" s="34" t="s">
        <v>60</v>
      </c>
      <c r="BF2038" s="34" t="str">
        <f>IFERROR(VLOOKUP(Data_Power_app[[#This Row],[PRO ODER]],'Result'!H:J,3,0),"")</f>
        <v/>
      </c>
      <c r="BG2038" s="11" t="str">
        <f>IFERROR(VLOOKUP(Data_Power_app[[#This Row],[PRO ODER]]&amp;"LAM",'Real Time'!A:E,4,0),"")</f>
        <v>ML-01</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c r="BJ2038" s="34" t="str">
        <f>IFERROR(VLOOKUP(Data_Power_app[[#This Row],[PRO ODER]],'Plan Lean DC'!A:C,3,0),"")</f>
        <v/>
      </c>
      <c r="BK2038" s="34" t="str">
        <f>IFERROR(VLOOKUP(Data_Power_app[[#This Row],[PRO ODER]]&amp;"LEAN_IN",'Real Time'!A:D,4,0),"")</f>
        <v>LEAN-06</v>
      </c>
      <c r="BL2038" s="34"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2171</v>
      </c>
      <c r="B2039" s="34" t="s">
        <v>10824</v>
      </c>
      <c r="C2039" s="34" t="s">
        <v>10825</v>
      </c>
      <c r="D2039" s="34" t="s">
        <v>10689</v>
      </c>
      <c r="E2039" s="34" t="s">
        <v>10690</v>
      </c>
      <c r="F2039" s="34" t="s">
        <v>72</v>
      </c>
      <c r="G2039" s="34">
        <v>44</v>
      </c>
      <c r="H2039" s="4">
        <v>45828</v>
      </c>
      <c r="I2039" s="4">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4" t="s">
        <v>828</v>
      </c>
      <c r="AH2039" s="34" t="s">
        <v>10691</v>
      </c>
      <c r="AI2039" s="34" t="s">
        <v>10805</v>
      </c>
      <c r="AJ2039" s="34" t="s">
        <v>74</v>
      </c>
      <c r="AK2039" s="34" t="s">
        <v>98</v>
      </c>
      <c r="AL2039" s="34" t="s">
        <v>10693</v>
      </c>
      <c r="AM2039" s="34" t="s">
        <v>10694</v>
      </c>
      <c r="AN2039" s="34">
        <v>1.7951999999999999</v>
      </c>
      <c r="AO2039" s="34" t="s">
        <v>68</v>
      </c>
      <c r="AP2039" s="34"/>
      <c r="AQ2039" s="34"/>
      <c r="AR2039" s="34" t="s">
        <v>68</v>
      </c>
      <c r="AS2039" s="34"/>
      <c r="AT2039" s="34"/>
      <c r="AU2039" s="34" t="s">
        <v>10695</v>
      </c>
      <c r="AV2039" s="34" t="s">
        <v>10696</v>
      </c>
      <c r="AW2039" s="34">
        <v>2.2231399999999999</v>
      </c>
      <c r="AX2039" s="34" t="s">
        <v>10806</v>
      </c>
      <c r="AY2039" s="34" t="s">
        <v>10807</v>
      </c>
      <c r="AZ2039" s="3">
        <v>44</v>
      </c>
      <c r="BA2039" s="34" t="s">
        <v>60</v>
      </c>
      <c r="BB2039" s="34">
        <v>0</v>
      </c>
      <c r="BC2039" s="34" t="s">
        <v>60</v>
      </c>
      <c r="BD2039" s="34" t="s">
        <v>60</v>
      </c>
      <c r="BE2039" s="34" t="s">
        <v>60</v>
      </c>
      <c r="BF2039" s="34" t="str">
        <f>IFERROR(VLOOKUP(Data_Power_app[[#This Row],[PRO ODER]],'Result'!H:J,3,0),"")</f>
        <v/>
      </c>
      <c r="BG2039" s="11" t="str">
        <f>IFERROR(VLOOKUP(Data_Power_app[[#This Row],[PRO ODER]]&amp;"LAM",'Real Time'!A:E,4,0),"")</f>
        <v>ML-01</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c r="BJ2039" s="34" t="str">
        <f>IFERROR(VLOOKUP(Data_Power_app[[#This Row],[PRO ODER]],'Plan Lean DC'!A:C,3,0),"")</f>
        <v/>
      </c>
      <c r="BK2039" s="34" t="str">
        <f>IFERROR(VLOOKUP(Data_Power_app[[#This Row],[PRO ODER]]&amp;"LEAN_IN",'Real Time'!A:D,4,0),"")</f>
        <v>LEAN-06</v>
      </c>
      <c r="BL2039" s="34"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2172</v>
      </c>
      <c r="B2040" s="34" t="s">
        <v>10826</v>
      </c>
      <c r="C2040" s="34" t="s">
        <v>10827</v>
      </c>
      <c r="D2040" s="34" t="s">
        <v>10689</v>
      </c>
      <c r="E2040" s="34" t="s">
        <v>10690</v>
      </c>
      <c r="F2040" s="34" t="s">
        <v>72</v>
      </c>
      <c r="G2040" s="34">
        <v>111</v>
      </c>
      <c r="H2040" s="4">
        <v>45828</v>
      </c>
      <c r="I2040" s="4">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4" t="s">
        <v>828</v>
      </c>
      <c r="AH2040" s="34" t="s">
        <v>10691</v>
      </c>
      <c r="AI2040" s="34" t="s">
        <v>10805</v>
      </c>
      <c r="AJ2040" s="34" t="s">
        <v>74</v>
      </c>
      <c r="AK2040" s="34" t="s">
        <v>98</v>
      </c>
      <c r="AL2040" s="34" t="s">
        <v>10693</v>
      </c>
      <c r="AM2040" s="34" t="s">
        <v>10694</v>
      </c>
      <c r="AN2040" s="34">
        <v>4.8175100000000004</v>
      </c>
      <c r="AO2040" s="34" t="s">
        <v>68</v>
      </c>
      <c r="AP2040" s="34"/>
      <c r="AQ2040" s="34"/>
      <c r="AR2040" s="34" t="s">
        <v>68</v>
      </c>
      <c r="AS2040" s="34"/>
      <c r="AT2040" s="34"/>
      <c r="AU2040" s="34" t="s">
        <v>10695</v>
      </c>
      <c r="AV2040" s="34" t="s">
        <v>10696</v>
      </c>
      <c r="AW2040" s="34">
        <v>5.9661999999999997</v>
      </c>
      <c r="AX2040" s="34" t="s">
        <v>10806</v>
      </c>
      <c r="AY2040" s="34" t="s">
        <v>10807</v>
      </c>
      <c r="AZ2040" s="3">
        <v>111</v>
      </c>
      <c r="BA2040" s="34" t="s">
        <v>60</v>
      </c>
      <c r="BB2040" s="34">
        <v>0</v>
      </c>
      <c r="BC2040" s="34" t="s">
        <v>60</v>
      </c>
      <c r="BD2040" s="34" t="s">
        <v>60</v>
      </c>
      <c r="BE2040" s="34" t="s">
        <v>60</v>
      </c>
      <c r="BF2040" s="34" t="str">
        <f>IFERROR(VLOOKUP(Data_Power_app[[#This Row],[PRO ODER]],'Result'!H:J,3,0),"")</f>
        <v/>
      </c>
      <c r="BG2040" s="11"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c r="BJ2040" s="34" t="str">
        <f>IFERROR(VLOOKUP(Data_Power_app[[#This Row],[PRO ODER]],'Plan Lean DC'!A:C,3,0),"")</f>
        <v/>
      </c>
      <c r="BK2040" s="34" t="str">
        <f>IFERROR(VLOOKUP(Data_Power_app[[#This Row],[PRO ODER]]&amp;"LEAN_IN",'Real Time'!A:D,4,0),"")</f>
        <v>LEAN-06</v>
      </c>
      <c r="BL2040" s="34"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2173</v>
      </c>
      <c r="B2041" s="34" t="s">
        <v>10828</v>
      </c>
      <c r="C2041" s="34" t="s">
        <v>10829</v>
      </c>
      <c r="D2041" s="34" t="s">
        <v>10689</v>
      </c>
      <c r="E2041" s="34" t="s">
        <v>10690</v>
      </c>
      <c r="F2041" s="34" t="s">
        <v>72</v>
      </c>
      <c r="G2041" s="34">
        <v>36</v>
      </c>
      <c r="H2041" s="4">
        <v>45828</v>
      </c>
      <c r="I2041" s="4">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4" t="s">
        <v>828</v>
      </c>
      <c r="AH2041" s="34" t="s">
        <v>10691</v>
      </c>
      <c r="AI2041" s="34" t="s">
        <v>10805</v>
      </c>
      <c r="AJ2041" s="34" t="s">
        <v>74</v>
      </c>
      <c r="AK2041" s="34" t="s">
        <v>98</v>
      </c>
      <c r="AL2041" s="34" t="s">
        <v>10693</v>
      </c>
      <c r="AM2041" s="34" t="s">
        <v>10694</v>
      </c>
      <c r="AN2041" s="34">
        <v>1.5624400000000001</v>
      </c>
      <c r="AO2041" s="34" t="s">
        <v>68</v>
      </c>
      <c r="AP2041" s="34"/>
      <c r="AQ2041" s="34"/>
      <c r="AR2041" s="34" t="s">
        <v>68</v>
      </c>
      <c r="AS2041" s="34"/>
      <c r="AT2041" s="34"/>
      <c r="AU2041" s="34" t="s">
        <v>10695</v>
      </c>
      <c r="AV2041" s="34" t="s">
        <v>10696</v>
      </c>
      <c r="AW2041" s="34">
        <v>1.9349799999999999</v>
      </c>
      <c r="AX2041" s="34" t="s">
        <v>10806</v>
      </c>
      <c r="AY2041" s="34" t="s">
        <v>10807</v>
      </c>
      <c r="AZ2041" s="3">
        <v>36</v>
      </c>
      <c r="BA2041" s="34" t="s">
        <v>60</v>
      </c>
      <c r="BB2041" s="34">
        <v>0</v>
      </c>
      <c r="BC2041" s="34" t="s">
        <v>60</v>
      </c>
      <c r="BD2041" s="34" t="s">
        <v>60</v>
      </c>
      <c r="BE2041" s="34" t="s">
        <v>60</v>
      </c>
      <c r="BF2041" s="34" t="str">
        <f>IFERROR(VLOOKUP(Data_Power_app[[#This Row],[PRO ODER]],'Result'!H:J,3,0),"")</f>
        <v/>
      </c>
      <c r="BG2041" s="11" t="str">
        <f>IFERROR(VLOOKUP(Data_Power_app[[#This Row],[PRO ODER]]&amp;"LAM",'Real Time'!A:E,4,0),"")</f>
        <v>ML-01</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c r="BJ2041" s="34" t="str">
        <f>IFERROR(VLOOKUP(Data_Power_app[[#This Row],[PRO ODER]],'Plan Lean DC'!A:C,3,0),"")</f>
        <v/>
      </c>
      <c r="BK2041" s="34" t="str">
        <f>IFERROR(VLOOKUP(Data_Power_app[[#This Row],[PRO ODER]]&amp;"LEAN_IN",'Real Time'!A:D,4,0),"")</f>
        <v>LEAN-06</v>
      </c>
      <c r="BL2041" s="34"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2174</v>
      </c>
      <c r="B2042" s="34" t="s">
        <v>10830</v>
      </c>
      <c r="C2042" s="34" t="s">
        <v>10831</v>
      </c>
      <c r="D2042" s="34" t="s">
        <v>10689</v>
      </c>
      <c r="E2042" s="34" t="s">
        <v>10690</v>
      </c>
      <c r="F2042" s="34" t="s">
        <v>72</v>
      </c>
      <c r="G2042" s="34">
        <v>172</v>
      </c>
      <c r="H2042" s="4">
        <v>45828</v>
      </c>
      <c r="I2042" s="4">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4" t="s">
        <v>828</v>
      </c>
      <c r="AH2042" s="34" t="s">
        <v>10691</v>
      </c>
      <c r="AI2042" s="34" t="s">
        <v>10805</v>
      </c>
      <c r="AJ2042" s="34" t="s">
        <v>74</v>
      </c>
      <c r="AK2042" s="34" t="s">
        <v>98</v>
      </c>
      <c r="AL2042" s="34" t="s">
        <v>10693</v>
      </c>
      <c r="AM2042" s="34" t="s">
        <v>10694</v>
      </c>
      <c r="AN2042" s="34">
        <v>5.8474199999999996</v>
      </c>
      <c r="AO2042" s="34" t="s">
        <v>68</v>
      </c>
      <c r="AP2042" s="34"/>
      <c r="AQ2042" s="34"/>
      <c r="AR2042" s="34" t="s">
        <v>68</v>
      </c>
      <c r="AS2042" s="34"/>
      <c r="AT2042" s="34"/>
      <c r="AU2042" s="34" t="s">
        <v>10695</v>
      </c>
      <c r="AV2042" s="34" t="s">
        <v>10696</v>
      </c>
      <c r="AW2042" s="34">
        <v>7.24207</v>
      </c>
      <c r="AX2042" s="34" t="s">
        <v>10806</v>
      </c>
      <c r="AY2042" s="34" t="s">
        <v>10807</v>
      </c>
      <c r="AZ2042" s="3">
        <v>172</v>
      </c>
      <c r="BA2042" s="34" t="s">
        <v>60</v>
      </c>
      <c r="BB2042" s="34">
        <v>0</v>
      </c>
      <c r="BC2042" s="34" t="s">
        <v>60</v>
      </c>
      <c r="BD2042" s="34" t="s">
        <v>60</v>
      </c>
      <c r="BE2042" s="34" t="s">
        <v>60</v>
      </c>
      <c r="BF2042" s="34" t="str">
        <f>IFERROR(VLOOKUP(Data_Power_app[[#This Row],[PRO ODER]],'Result'!H:J,3,0),"")</f>
        <v/>
      </c>
      <c r="BG2042" s="11" t="str">
        <f>IFERROR(VLOOKUP(Data_Power_app[[#This Row],[PRO ODER]]&amp;"LAM",'Real Time'!A:E,4,0),"")</f>
        <v>ML-01</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c r="BJ2042" s="34" t="str">
        <f>IFERROR(VLOOKUP(Data_Power_app[[#This Row],[PRO ODER]],'Plan Lean DC'!A:C,3,0),"")</f>
        <v/>
      </c>
      <c r="BK2042" s="34" t="str">
        <f>IFERROR(VLOOKUP(Data_Power_app[[#This Row],[PRO ODER]]&amp;"LEAN_IN",'Real Time'!A:D,4,0),"")</f>
        <v>LEAN-06</v>
      </c>
      <c r="BL2042" s="34"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2175</v>
      </c>
      <c r="B2043" s="34" t="s">
        <v>10832</v>
      </c>
      <c r="C2043" s="34" t="s">
        <v>10833</v>
      </c>
      <c r="D2043" s="34" t="s">
        <v>10689</v>
      </c>
      <c r="E2043" s="34" t="s">
        <v>10690</v>
      </c>
      <c r="F2043" s="34" t="s">
        <v>72</v>
      </c>
      <c r="G2043" s="34">
        <v>121</v>
      </c>
      <c r="H2043" s="4">
        <v>45828</v>
      </c>
      <c r="I2043" s="4">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4" t="s">
        <v>828</v>
      </c>
      <c r="AH2043" s="34" t="s">
        <v>10691</v>
      </c>
      <c r="AI2043" s="34" t="s">
        <v>10805</v>
      </c>
      <c r="AJ2043" s="34" t="s">
        <v>74</v>
      </c>
      <c r="AK2043" s="34" t="s">
        <v>98</v>
      </c>
      <c r="AL2043" s="34" t="s">
        <v>10693</v>
      </c>
      <c r="AM2043" s="34" t="s">
        <v>10694</v>
      </c>
      <c r="AN2043" s="34">
        <v>4.1135900000000003</v>
      </c>
      <c r="AO2043" s="34" t="s">
        <v>68</v>
      </c>
      <c r="AP2043" s="34"/>
      <c r="AQ2043" s="34"/>
      <c r="AR2043" s="34" t="s">
        <v>68</v>
      </c>
      <c r="AS2043" s="34"/>
      <c r="AT2043" s="34"/>
      <c r="AU2043" s="34" t="s">
        <v>10695</v>
      </c>
      <c r="AV2043" s="34" t="s">
        <v>10696</v>
      </c>
      <c r="AW2043" s="34">
        <v>5.0947100000000001</v>
      </c>
      <c r="AX2043" s="34" t="s">
        <v>10806</v>
      </c>
      <c r="AY2043" s="34" t="s">
        <v>10807</v>
      </c>
      <c r="AZ2043" s="3">
        <v>121</v>
      </c>
      <c r="BA2043" s="34" t="s">
        <v>60</v>
      </c>
      <c r="BB2043" s="34">
        <v>0</v>
      </c>
      <c r="BC2043" s="34" t="s">
        <v>60</v>
      </c>
      <c r="BD2043" s="34" t="s">
        <v>60</v>
      </c>
      <c r="BE2043" s="34" t="s">
        <v>60</v>
      </c>
      <c r="BF2043" s="34" t="str">
        <f>IFERROR(VLOOKUP(Data_Power_app[[#This Row],[PRO ODER]],'Result'!H:J,3,0),"")</f>
        <v/>
      </c>
      <c r="BG2043" s="11" t="str">
        <f>IFERROR(VLOOKUP(Data_Power_app[[#This Row],[PRO ODER]]&amp;"LAM",'Real Time'!A:E,4,0),"")</f>
        <v>ML-01</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c r="BJ2043" s="34" t="str">
        <f>IFERROR(VLOOKUP(Data_Power_app[[#This Row],[PRO ODER]],'Plan Lean DC'!A:C,3,0),"")</f>
        <v/>
      </c>
      <c r="BK2043" s="34" t="str">
        <f>IFERROR(VLOOKUP(Data_Power_app[[#This Row],[PRO ODER]]&amp;"LEAN_IN",'Real Time'!A:D,4,0),"")</f>
        <v>LEAN-06</v>
      </c>
      <c r="BL2043" s="34"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2176</v>
      </c>
      <c r="B2044" s="34" t="s">
        <v>10834</v>
      </c>
      <c r="C2044" s="34" t="s">
        <v>10835</v>
      </c>
      <c r="D2044" s="34" t="s">
        <v>10689</v>
      </c>
      <c r="E2044" s="34" t="s">
        <v>10690</v>
      </c>
      <c r="F2044" s="34" t="s">
        <v>72</v>
      </c>
      <c r="G2044" s="34">
        <v>24</v>
      </c>
      <c r="H2044" s="4">
        <v>45828</v>
      </c>
      <c r="I2044" s="4">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4" t="s">
        <v>828</v>
      </c>
      <c r="AH2044" s="34" t="s">
        <v>10691</v>
      </c>
      <c r="AI2044" s="34" t="s">
        <v>10805</v>
      </c>
      <c r="AJ2044" s="34" t="s">
        <v>74</v>
      </c>
      <c r="AK2044" s="34" t="s">
        <v>98</v>
      </c>
      <c r="AL2044" s="34" t="s">
        <v>10693</v>
      </c>
      <c r="AM2044" s="34" t="s">
        <v>10694</v>
      </c>
      <c r="AN2044" s="34">
        <v>0.81591999999999998</v>
      </c>
      <c r="AO2044" s="34" t="s">
        <v>68</v>
      </c>
      <c r="AP2044" s="34"/>
      <c r="AQ2044" s="34"/>
      <c r="AR2044" s="34" t="s">
        <v>68</v>
      </c>
      <c r="AS2044" s="34"/>
      <c r="AT2044" s="34"/>
      <c r="AU2044" s="34" t="s">
        <v>10695</v>
      </c>
      <c r="AV2044" s="34" t="s">
        <v>10696</v>
      </c>
      <c r="AW2044" s="34">
        <v>1.0105200000000001</v>
      </c>
      <c r="AX2044" s="34" t="s">
        <v>10806</v>
      </c>
      <c r="AY2044" s="34" t="s">
        <v>10807</v>
      </c>
      <c r="AZ2044" s="3">
        <v>24</v>
      </c>
      <c r="BA2044" s="34" t="s">
        <v>60</v>
      </c>
      <c r="BB2044" s="34">
        <v>0</v>
      </c>
      <c r="BC2044" s="34" t="s">
        <v>60</v>
      </c>
      <c r="BD2044" s="34" t="s">
        <v>60</v>
      </c>
      <c r="BE2044" s="34" t="s">
        <v>60</v>
      </c>
      <c r="BF2044" s="34" t="str">
        <f>IFERROR(VLOOKUP(Data_Power_app[[#This Row],[PRO ODER]],'Result'!H:J,3,0),"")</f>
        <v/>
      </c>
      <c r="BG2044" s="11" t="str">
        <f>IFERROR(VLOOKUP(Data_Power_app[[#This Row],[PRO ODER]]&amp;"LAM",'Real Time'!A:E,4,0),"")</f>
        <v>ML-01</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c r="BJ2044" s="34" t="str">
        <f>IFERROR(VLOOKUP(Data_Power_app[[#This Row],[PRO ODER]],'Plan Lean DC'!A:C,3,0),"")</f>
        <v/>
      </c>
      <c r="BK2044" s="34" t="str">
        <f>IFERROR(VLOOKUP(Data_Power_app[[#This Row],[PRO ODER]]&amp;"LEAN_IN",'Real Time'!A:D,4,0),"")</f>
        <v>LEAN-06</v>
      </c>
      <c r="BL2044" s="34"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2177</v>
      </c>
      <c r="B2045" s="34" t="s">
        <v>10836</v>
      </c>
      <c r="C2045" s="34" t="s">
        <v>10837</v>
      </c>
      <c r="D2045" s="34" t="s">
        <v>10689</v>
      </c>
      <c r="E2045" s="34" t="s">
        <v>10690</v>
      </c>
      <c r="F2045" s="34" t="s">
        <v>72</v>
      </c>
      <c r="G2045" s="34">
        <v>32</v>
      </c>
      <c r="H2045" s="4">
        <v>45828</v>
      </c>
      <c r="I2045" s="4">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4" t="s">
        <v>828</v>
      </c>
      <c r="AH2045" s="34" t="s">
        <v>10691</v>
      </c>
      <c r="AI2045" s="34" t="s">
        <v>10805</v>
      </c>
      <c r="AJ2045" s="34" t="s">
        <v>74</v>
      </c>
      <c r="AK2045" s="34" t="s">
        <v>98</v>
      </c>
      <c r="AL2045" s="34" t="s">
        <v>10693</v>
      </c>
      <c r="AM2045" s="34" t="s">
        <v>10694</v>
      </c>
      <c r="AN2045" s="34">
        <v>1.08789</v>
      </c>
      <c r="AO2045" s="34" t="s">
        <v>68</v>
      </c>
      <c r="AP2045" s="34"/>
      <c r="AQ2045" s="34"/>
      <c r="AR2045" s="34" t="s">
        <v>68</v>
      </c>
      <c r="AS2045" s="34"/>
      <c r="AT2045" s="34"/>
      <c r="AU2045" s="34" t="s">
        <v>10695</v>
      </c>
      <c r="AV2045" s="34" t="s">
        <v>10696</v>
      </c>
      <c r="AW2045" s="34">
        <v>1.3473599999999999</v>
      </c>
      <c r="AX2045" s="34" t="s">
        <v>10806</v>
      </c>
      <c r="AY2045" s="34" t="s">
        <v>10807</v>
      </c>
      <c r="AZ2045" s="3">
        <v>32</v>
      </c>
      <c r="BA2045" s="34" t="s">
        <v>60</v>
      </c>
      <c r="BB2045" s="34">
        <v>0</v>
      </c>
      <c r="BC2045" s="34" t="s">
        <v>60</v>
      </c>
      <c r="BD2045" s="34" t="s">
        <v>60</v>
      </c>
      <c r="BE2045" s="34" t="s">
        <v>60</v>
      </c>
      <c r="BF2045" s="34" t="str">
        <f>IFERROR(VLOOKUP(Data_Power_app[[#This Row],[PRO ODER]],'Result'!H:J,3,0),"")</f>
        <v/>
      </c>
      <c r="BG2045" s="11" t="str">
        <f>IFERROR(VLOOKUP(Data_Power_app[[#This Row],[PRO ODER]]&amp;"LAM",'Real Time'!A:E,4,0),"")</f>
        <v>ML-01</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c r="BJ2045" s="34" t="str">
        <f>IFERROR(VLOOKUP(Data_Power_app[[#This Row],[PRO ODER]],'Plan Lean DC'!A:C,3,0),"")</f>
        <v/>
      </c>
      <c r="BK2045" s="34" t="str">
        <f>IFERROR(VLOOKUP(Data_Power_app[[#This Row],[PRO ODER]]&amp;"LEAN_IN",'Real Time'!A:D,4,0),"")</f>
        <v>LEAN-06</v>
      </c>
      <c r="BL2045" s="34"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2178</v>
      </c>
      <c r="B2046" s="34" t="s">
        <v>7860</v>
      </c>
      <c r="C2046" s="34" t="s">
        <v>7861</v>
      </c>
      <c r="D2046" s="34" t="s">
        <v>84</v>
      </c>
      <c r="E2046" s="34" t="s">
        <v>150</v>
      </c>
      <c r="F2046" s="34" t="s">
        <v>59</v>
      </c>
      <c r="G2046" s="34">
        <v>16</v>
      </c>
      <c r="H2046" s="4">
        <v>45822</v>
      </c>
      <c r="I2046" s="4">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v>45829.173761574071</v>
      </c>
      <c r="W2046" s="4">
        <v>45832</v>
      </c>
      <c r="X2046" s="4">
        <v>45831.357638888891</v>
      </c>
      <c r="Y2046" s="4" t="s">
        <v>77</v>
      </c>
      <c r="Z2046" s="4">
        <v>45833</v>
      </c>
      <c r="AA2046" s="4"/>
      <c r="AB2046" s="4" t="s">
        <v>60</v>
      </c>
      <c r="AC2046" s="4">
        <v>45834</v>
      </c>
      <c r="AD2046" s="4">
        <v>45834</v>
      </c>
      <c r="AE2046" s="4">
        <v>45836</v>
      </c>
      <c r="AF2046" s="4"/>
      <c r="AG2046" s="34" t="s">
        <v>95</v>
      </c>
      <c r="AH2046" s="34" t="s">
        <v>391</v>
      </c>
      <c r="AI2046" s="34" t="s">
        <v>961</v>
      </c>
      <c r="AJ2046" s="34" t="s">
        <v>157</v>
      </c>
      <c r="AK2046" s="34" t="s">
        <v>98</v>
      </c>
      <c r="AL2046" s="34" t="s">
        <v>392</v>
      </c>
      <c r="AM2046" s="34" t="s">
        <v>393</v>
      </c>
      <c r="AN2046" s="34">
        <v>0.54586000000000001</v>
      </c>
      <c r="AO2046" s="34" t="s">
        <v>68</v>
      </c>
      <c r="AP2046" s="34"/>
      <c r="AQ2046" s="34"/>
      <c r="AR2046" s="34" t="s">
        <v>68</v>
      </c>
      <c r="AS2046" s="34"/>
      <c r="AT2046" s="34"/>
      <c r="AU2046" s="34" t="s">
        <v>956</v>
      </c>
      <c r="AV2046" s="34" t="s">
        <v>957</v>
      </c>
      <c r="AW2046" s="34">
        <v>1.1937599999999999</v>
      </c>
      <c r="AX2046" s="34" t="s">
        <v>962</v>
      </c>
      <c r="AY2046" s="34" t="s">
        <v>963</v>
      </c>
      <c r="AZ2046" s="3">
        <v>16</v>
      </c>
      <c r="BA2046" s="34" t="s">
        <v>60</v>
      </c>
      <c r="BB2046" s="34">
        <v>16</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2179</v>
      </c>
      <c r="B2047" s="34" t="s">
        <v>7818</v>
      </c>
      <c r="C2047" s="34" t="s">
        <v>7819</v>
      </c>
      <c r="D2047" s="34" t="s">
        <v>84</v>
      </c>
      <c r="E2047" s="34" t="s">
        <v>150</v>
      </c>
      <c r="F2047" s="34" t="s">
        <v>59</v>
      </c>
      <c r="G2047" s="34">
        <v>1</v>
      </c>
      <c r="H2047" s="4">
        <v>45822</v>
      </c>
      <c r="I2047" s="4">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v>45829.861608796295</v>
      </c>
      <c r="W2047" s="4">
        <v>45831</v>
      </c>
      <c r="X2047" s="4">
        <v>45831.357789351852</v>
      </c>
      <c r="Y2047" s="4" t="s">
        <v>77</v>
      </c>
      <c r="Z2047" s="4">
        <v>45832</v>
      </c>
      <c r="AA2047" s="4"/>
      <c r="AB2047" s="4" t="s">
        <v>60</v>
      </c>
      <c r="AC2047" s="4">
        <v>45833</v>
      </c>
      <c r="AD2047" s="4">
        <v>45834</v>
      </c>
      <c r="AE2047" s="4">
        <v>45836</v>
      </c>
      <c r="AF2047" s="4"/>
      <c r="AG2047" s="34" t="s">
        <v>95</v>
      </c>
      <c r="AH2047" s="34" t="s">
        <v>391</v>
      </c>
      <c r="AI2047" s="34" t="s">
        <v>961</v>
      </c>
      <c r="AJ2047" s="34" t="s">
        <v>157</v>
      </c>
      <c r="AK2047" s="34" t="s">
        <v>98</v>
      </c>
      <c r="AL2047" s="34" t="s">
        <v>392</v>
      </c>
      <c r="AM2047" s="34" t="s">
        <v>393</v>
      </c>
      <c r="AN2047" s="34">
        <v>3.2390000000000002E-2</v>
      </c>
      <c r="AO2047" s="34" t="s">
        <v>68</v>
      </c>
      <c r="AP2047" s="34"/>
      <c r="AQ2047" s="34"/>
      <c r="AR2047" s="34" t="s">
        <v>68</v>
      </c>
      <c r="AS2047" s="34"/>
      <c r="AT2047" s="34"/>
      <c r="AU2047" s="34" t="s">
        <v>956</v>
      </c>
      <c r="AV2047" s="34" t="s">
        <v>957</v>
      </c>
      <c r="AW2047" s="34">
        <v>7.0819999999999994E-2</v>
      </c>
      <c r="AX2047" s="34" t="s">
        <v>962</v>
      </c>
      <c r="AY2047" s="34" t="s">
        <v>963</v>
      </c>
      <c r="AZ2047" s="3">
        <v>1</v>
      </c>
      <c r="BA2047" s="34" t="s">
        <v>60</v>
      </c>
      <c r="BB2047" s="34">
        <v>1</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2180</v>
      </c>
      <c r="B2048" s="34" t="s">
        <v>20240</v>
      </c>
      <c r="C2048" s="34" t="s">
        <v>17422</v>
      </c>
      <c r="D2048" s="34" t="s">
        <v>84</v>
      </c>
      <c r="E2048" s="34" t="s">
        <v>183</v>
      </c>
      <c r="F2048" s="34" t="s">
        <v>72</v>
      </c>
      <c r="G2048" s="34">
        <v>2185</v>
      </c>
      <c r="H2048" s="4">
        <v>45829</v>
      </c>
      <c r="I2048" s="4">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4" t="s">
        <v>117</v>
      </c>
      <c r="AH2048" s="34" t="s">
        <v>221</v>
      </c>
      <c r="AI2048" s="34" t="s">
        <v>20241</v>
      </c>
      <c r="AJ2048" s="34" t="s">
        <v>74</v>
      </c>
      <c r="AK2048" s="34" t="s">
        <v>98</v>
      </c>
      <c r="AL2048" s="34" t="s">
        <v>229</v>
      </c>
      <c r="AM2048" s="34" t="s">
        <v>230</v>
      </c>
      <c r="AN2048" s="34">
        <v>56.311219999999999</v>
      </c>
      <c r="AO2048" s="34" t="s">
        <v>68</v>
      </c>
      <c r="AP2048" s="34"/>
      <c r="AQ2048" s="34"/>
      <c r="AR2048" s="34" t="s">
        <v>68</v>
      </c>
      <c r="AS2048" s="34"/>
      <c r="AT2048" s="34"/>
      <c r="AU2048" s="34" t="s">
        <v>231</v>
      </c>
      <c r="AV2048" s="34" t="s">
        <v>232</v>
      </c>
      <c r="AW2048" s="34">
        <v>123.15539</v>
      </c>
      <c r="AX2048" s="34" t="s">
        <v>572</v>
      </c>
      <c r="AY2048" s="34" t="s">
        <v>233</v>
      </c>
      <c r="AZ2048" s="3">
        <v>2185</v>
      </c>
      <c r="BA2048" s="34" t="s">
        <v>194</v>
      </c>
      <c r="BB2048" s="34">
        <v>2185</v>
      </c>
      <c r="BC2048" s="34" t="s">
        <v>60</v>
      </c>
      <c r="BD2048" s="34" t="s">
        <v>60</v>
      </c>
      <c r="BE2048" s="34" t="s">
        <v>226</v>
      </c>
      <c r="BF2048" s="34" t="str">
        <f>IFERROR(VLOOKUP(Data_Power_app[[#This Row],[PRO ODER]],'Result'!H:J,3,0),"")</f>
        <v>LAMINATION 3</v>
      </c>
      <c r="BG2048" s="11"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c r="BJ2048" s="34" t="str">
        <f>IFERROR(VLOOKUP(Data_Power_app[[#This Row],[PRO ODER]],'Plan Lean DC'!A:C,3,0),"")</f>
        <v/>
      </c>
      <c r="BK2048" s="34" t="str">
        <f>IFERROR(VLOOKUP(Data_Power_app[[#This Row],[PRO ODER]]&amp;"LEAN_IN",'Real Time'!A:D,4,0),"")</f>
        <v/>
      </c>
      <c r="BL2048" s="34"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2181</v>
      </c>
      <c r="B2049" s="34" t="s">
        <v>20242</v>
      </c>
      <c r="C2049" s="34" t="s">
        <v>17423</v>
      </c>
      <c r="D2049" s="34" t="s">
        <v>84</v>
      </c>
      <c r="E2049" s="34" t="s">
        <v>183</v>
      </c>
      <c r="F2049" s="34" t="s">
        <v>72</v>
      </c>
      <c r="G2049" s="34">
        <v>2185</v>
      </c>
      <c r="H2049" s="4">
        <v>45829</v>
      </c>
      <c r="I2049" s="4">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4" t="s">
        <v>117</v>
      </c>
      <c r="AH2049" s="34" t="s">
        <v>221</v>
      </c>
      <c r="AI2049" s="34" t="s">
        <v>20241</v>
      </c>
      <c r="AJ2049" s="34" t="s">
        <v>74</v>
      </c>
      <c r="AK2049" s="34" t="s">
        <v>98</v>
      </c>
      <c r="AL2049" s="34" t="s">
        <v>229</v>
      </c>
      <c r="AM2049" s="34" t="s">
        <v>230</v>
      </c>
      <c r="AN2049" s="34">
        <v>56.311219999999999</v>
      </c>
      <c r="AO2049" s="34" t="s">
        <v>68</v>
      </c>
      <c r="AP2049" s="34"/>
      <c r="AQ2049" s="34"/>
      <c r="AR2049" s="34" t="s">
        <v>68</v>
      </c>
      <c r="AS2049" s="34"/>
      <c r="AT2049" s="34"/>
      <c r="AU2049" s="34" t="s">
        <v>231</v>
      </c>
      <c r="AV2049" s="34" t="s">
        <v>232</v>
      </c>
      <c r="AW2049" s="34">
        <v>123.15539</v>
      </c>
      <c r="AX2049" s="34" t="s">
        <v>572</v>
      </c>
      <c r="AY2049" s="34" t="s">
        <v>233</v>
      </c>
      <c r="AZ2049" s="3">
        <v>2185</v>
      </c>
      <c r="BA2049" s="34" t="s">
        <v>194</v>
      </c>
      <c r="BB2049" s="34">
        <v>2185</v>
      </c>
      <c r="BC2049" s="34" t="s">
        <v>60</v>
      </c>
      <c r="BD2049" s="34" t="s">
        <v>60</v>
      </c>
      <c r="BE2049" s="34" t="s">
        <v>226</v>
      </c>
      <c r="BF2049" s="34" t="str">
        <f>IFERROR(VLOOKUP(Data_Power_app[[#This Row],[PRO ODER]],'Result'!H:J,3,0),"")</f>
        <v>LAMINATION 3</v>
      </c>
      <c r="BG2049" s="11"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c r="BJ2049" s="34" t="str">
        <f>IFERROR(VLOOKUP(Data_Power_app[[#This Row],[PRO ODER]],'Plan Lean DC'!A:C,3,0),"")</f>
        <v/>
      </c>
      <c r="BK2049" s="34" t="str">
        <f>IFERROR(VLOOKUP(Data_Power_app[[#This Row],[PRO ODER]]&amp;"LEAN_IN",'Real Time'!A:D,4,0),"")</f>
        <v/>
      </c>
      <c r="BL2049" s="34"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2182</v>
      </c>
      <c r="B2050" s="34" t="s">
        <v>20243</v>
      </c>
      <c r="C2050" s="34" t="s">
        <v>17463</v>
      </c>
      <c r="D2050" s="34" t="s">
        <v>84</v>
      </c>
      <c r="E2050" s="34" t="s">
        <v>183</v>
      </c>
      <c r="F2050" s="34" t="s">
        <v>72</v>
      </c>
      <c r="G2050" s="34">
        <v>4827</v>
      </c>
      <c r="H2050" s="4">
        <v>45829</v>
      </c>
      <c r="I2050" s="4">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4" t="s">
        <v>117</v>
      </c>
      <c r="AH2050" s="34" t="s">
        <v>221</v>
      </c>
      <c r="AI2050" s="34" t="s">
        <v>7399</v>
      </c>
      <c r="AJ2050" s="34" t="s">
        <v>74</v>
      </c>
      <c r="AK2050" s="34" t="s">
        <v>98</v>
      </c>
      <c r="AL2050" s="34" t="s">
        <v>214</v>
      </c>
      <c r="AM2050" s="34" t="s">
        <v>215</v>
      </c>
      <c r="AN2050" s="34">
        <v>113.43967000000001</v>
      </c>
      <c r="AO2050" s="34" t="s">
        <v>68</v>
      </c>
      <c r="AP2050" s="34"/>
      <c r="AQ2050" s="34"/>
      <c r="AR2050" s="34" t="s">
        <v>68</v>
      </c>
      <c r="AS2050" s="34"/>
      <c r="AT2050" s="34"/>
      <c r="AU2050" s="34" t="s">
        <v>1126</v>
      </c>
      <c r="AV2050" s="34" t="s">
        <v>1127</v>
      </c>
      <c r="AW2050" s="34">
        <v>248.09934999999999</v>
      </c>
      <c r="AX2050" s="34" t="s">
        <v>7400</v>
      </c>
      <c r="AY2050" s="34" t="s">
        <v>7401</v>
      </c>
      <c r="AZ2050" s="3">
        <v>4827</v>
      </c>
      <c r="BA2050" s="34" t="s">
        <v>194</v>
      </c>
      <c r="BB2050" s="34">
        <v>4827</v>
      </c>
      <c r="BC2050" s="34" t="s">
        <v>60</v>
      </c>
      <c r="BD2050" s="34" t="s">
        <v>60</v>
      </c>
      <c r="BE2050" s="34" t="s">
        <v>7396</v>
      </c>
      <c r="BF2050" s="34" t="str">
        <f>IFERROR(VLOOKUP(Data_Power_app[[#This Row],[PRO ODER]],'Result'!H:J,3,0),"")</f>
        <v>LAMINATION 5</v>
      </c>
      <c r="BG2050" s="11"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c r="BJ2050" s="34" t="str">
        <f>IFERROR(VLOOKUP(Data_Power_app[[#This Row],[PRO ODER]],'Plan Lean DC'!A:C,3,0),"")</f>
        <v/>
      </c>
      <c r="BK2050" s="34" t="str">
        <f>IFERROR(VLOOKUP(Data_Power_app[[#This Row],[PRO ODER]]&amp;"LEAN_IN",'Real Time'!A:D,4,0),"")</f>
        <v/>
      </c>
      <c r="BL2050" s="34"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2183</v>
      </c>
      <c r="B2051" s="34" t="s">
        <v>20244</v>
      </c>
      <c r="C2051" s="34" t="s">
        <v>17424</v>
      </c>
      <c r="D2051" s="34" t="s">
        <v>84</v>
      </c>
      <c r="E2051" s="34" t="s">
        <v>183</v>
      </c>
      <c r="F2051" s="34" t="s">
        <v>72</v>
      </c>
      <c r="G2051" s="34">
        <v>2185</v>
      </c>
      <c r="H2051" s="4">
        <v>45829</v>
      </c>
      <c r="I2051" s="4">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4" t="s">
        <v>117</v>
      </c>
      <c r="AH2051" s="34" t="s">
        <v>221</v>
      </c>
      <c r="AI2051" s="34" t="s">
        <v>20245</v>
      </c>
      <c r="AJ2051" s="34" t="s">
        <v>74</v>
      </c>
      <c r="AK2051" s="34" t="s">
        <v>98</v>
      </c>
      <c r="AL2051" s="34" t="s">
        <v>229</v>
      </c>
      <c r="AM2051" s="34" t="s">
        <v>230</v>
      </c>
      <c r="AN2051" s="34">
        <v>56.311219999999999</v>
      </c>
      <c r="AO2051" s="34" t="s">
        <v>68</v>
      </c>
      <c r="AP2051" s="34"/>
      <c r="AQ2051" s="34"/>
      <c r="AR2051" s="34" t="s">
        <v>68</v>
      </c>
      <c r="AS2051" s="34"/>
      <c r="AT2051" s="34"/>
      <c r="AU2051" s="34" t="s">
        <v>20246</v>
      </c>
      <c r="AV2051" s="34" t="s">
        <v>20247</v>
      </c>
      <c r="AW2051" s="34">
        <v>123.15539</v>
      </c>
      <c r="AX2051" s="34" t="s">
        <v>2105</v>
      </c>
      <c r="AY2051" s="34" t="s">
        <v>2106</v>
      </c>
      <c r="AZ2051" s="3">
        <v>2185</v>
      </c>
      <c r="BA2051" s="34" t="s">
        <v>194</v>
      </c>
      <c r="BB2051" s="34">
        <v>2185</v>
      </c>
      <c r="BC2051" s="34" t="s">
        <v>60</v>
      </c>
      <c r="BD2051" s="34" t="s">
        <v>60</v>
      </c>
      <c r="BE2051" s="34" t="s">
        <v>226</v>
      </c>
      <c r="BF2051" s="34" t="str">
        <f>IFERROR(VLOOKUP(Data_Power_app[[#This Row],[PRO ODER]],'Result'!H:J,3,0),"")</f>
        <v>LAMINATION 3</v>
      </c>
      <c r="BG2051" s="11"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c r="BJ2051" s="34" t="str">
        <f>IFERROR(VLOOKUP(Data_Power_app[[#This Row],[PRO ODER]],'Plan Lean DC'!A:C,3,0),"")</f>
        <v/>
      </c>
      <c r="BK2051" s="34" t="str">
        <f>IFERROR(VLOOKUP(Data_Power_app[[#This Row],[PRO ODER]]&amp;"LEAN_IN",'Real Time'!A:D,4,0),"")</f>
        <v/>
      </c>
      <c r="BL2051" s="34"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2184</v>
      </c>
      <c r="B2052" s="34" t="s">
        <v>20248</v>
      </c>
      <c r="C2052" s="34" t="s">
        <v>17428</v>
      </c>
      <c r="D2052" s="34" t="s">
        <v>84</v>
      </c>
      <c r="E2052" s="34" t="s">
        <v>183</v>
      </c>
      <c r="F2052" s="34" t="s">
        <v>72</v>
      </c>
      <c r="G2052" s="34">
        <v>2185</v>
      </c>
      <c r="H2052" s="4">
        <v>45829</v>
      </c>
      <c r="I2052" s="4">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4" t="s">
        <v>117</v>
      </c>
      <c r="AH2052" s="34" t="s">
        <v>221</v>
      </c>
      <c r="AI2052" s="34" t="s">
        <v>20245</v>
      </c>
      <c r="AJ2052" s="34" t="s">
        <v>74</v>
      </c>
      <c r="AK2052" s="34" t="s">
        <v>98</v>
      </c>
      <c r="AL2052" s="34" t="s">
        <v>229</v>
      </c>
      <c r="AM2052" s="34" t="s">
        <v>230</v>
      </c>
      <c r="AN2052" s="34">
        <v>56.311219999999999</v>
      </c>
      <c r="AO2052" s="34" t="s">
        <v>68</v>
      </c>
      <c r="AP2052" s="34"/>
      <c r="AQ2052" s="34"/>
      <c r="AR2052" s="34" t="s">
        <v>68</v>
      </c>
      <c r="AS2052" s="34"/>
      <c r="AT2052" s="34"/>
      <c r="AU2052" s="34" t="s">
        <v>20246</v>
      </c>
      <c r="AV2052" s="34" t="s">
        <v>20247</v>
      </c>
      <c r="AW2052" s="34">
        <v>123.15539</v>
      </c>
      <c r="AX2052" s="34" t="s">
        <v>2105</v>
      </c>
      <c r="AY2052" s="34" t="s">
        <v>2106</v>
      </c>
      <c r="AZ2052" s="3">
        <v>2185</v>
      </c>
      <c r="BA2052" s="34" t="s">
        <v>194</v>
      </c>
      <c r="BB2052" s="34">
        <v>2185</v>
      </c>
      <c r="BC2052" s="34" t="s">
        <v>60</v>
      </c>
      <c r="BD2052" s="34" t="s">
        <v>60</v>
      </c>
      <c r="BE2052" s="34" t="s">
        <v>226</v>
      </c>
      <c r="BF2052" s="34" t="str">
        <f>IFERROR(VLOOKUP(Data_Power_app[[#This Row],[PRO ODER]],'Result'!H:J,3,0),"")</f>
        <v>LAMINATION 3</v>
      </c>
      <c r="BG2052" s="11"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c r="BJ2052" s="34" t="str">
        <f>IFERROR(VLOOKUP(Data_Power_app[[#This Row],[PRO ODER]],'Plan Lean DC'!A:C,3,0),"")</f>
        <v/>
      </c>
      <c r="BK2052" s="34" t="str">
        <f>IFERROR(VLOOKUP(Data_Power_app[[#This Row],[PRO ODER]]&amp;"LEAN_IN",'Real Time'!A:D,4,0),"")</f>
        <v/>
      </c>
      <c r="BL2052" s="34"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2185</v>
      </c>
      <c r="B2053" s="34" t="s">
        <v>20249</v>
      </c>
      <c r="C2053" s="34" t="s">
        <v>17395</v>
      </c>
      <c r="D2053" s="34" t="s">
        <v>84</v>
      </c>
      <c r="E2053" s="34" t="s">
        <v>183</v>
      </c>
      <c r="F2053" s="34" t="s">
        <v>72</v>
      </c>
      <c r="G2053" s="34">
        <v>126</v>
      </c>
      <c r="H2053" s="4">
        <v>45829</v>
      </c>
      <c r="I2053" s="4">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4" t="s">
        <v>117</v>
      </c>
      <c r="AH2053" s="34" t="s">
        <v>221</v>
      </c>
      <c r="AI2053" s="34" t="s">
        <v>20245</v>
      </c>
      <c r="AJ2053" s="34" t="s">
        <v>74</v>
      </c>
      <c r="AK2053" s="34" t="s">
        <v>98</v>
      </c>
      <c r="AL2053" s="34" t="s">
        <v>229</v>
      </c>
      <c r="AM2053" s="34" t="s">
        <v>230</v>
      </c>
      <c r="AN2053" s="34">
        <v>3.2566899999999999</v>
      </c>
      <c r="AO2053" s="34" t="s">
        <v>68</v>
      </c>
      <c r="AP2053" s="34"/>
      <c r="AQ2053" s="34"/>
      <c r="AR2053" s="34" t="s">
        <v>68</v>
      </c>
      <c r="AS2053" s="34"/>
      <c r="AT2053" s="34"/>
      <c r="AU2053" s="34" t="s">
        <v>20246</v>
      </c>
      <c r="AV2053" s="34" t="s">
        <v>20247</v>
      </c>
      <c r="AW2053" s="34">
        <v>7.1225800000000001</v>
      </c>
      <c r="AX2053" s="34" t="s">
        <v>2105</v>
      </c>
      <c r="AY2053" s="34" t="s">
        <v>2106</v>
      </c>
      <c r="AZ2053" s="3">
        <v>126</v>
      </c>
      <c r="BA2053" s="34" t="s">
        <v>194</v>
      </c>
      <c r="BB2053" s="34">
        <v>126</v>
      </c>
      <c r="BC2053" s="34" t="s">
        <v>60</v>
      </c>
      <c r="BD2053" s="34" t="s">
        <v>60</v>
      </c>
      <c r="BE2053" s="34" t="s">
        <v>226</v>
      </c>
      <c r="BF2053" s="34" t="str">
        <f>IFERROR(VLOOKUP(Data_Power_app[[#This Row],[PRO ODER]],'Result'!H:J,3,0),"")</f>
        <v>LAMINATION 3</v>
      </c>
      <c r="BG2053" s="11"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c r="BJ2053" s="34" t="str">
        <f>IFERROR(VLOOKUP(Data_Power_app[[#This Row],[PRO ODER]],'Plan Lean DC'!A:C,3,0),"")</f>
        <v/>
      </c>
      <c r="BK2053" s="34" t="str">
        <f>IFERROR(VLOOKUP(Data_Power_app[[#This Row],[PRO ODER]]&amp;"LEAN_IN",'Real Time'!A:D,4,0),"")</f>
        <v/>
      </c>
      <c r="BL2053" s="34"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2186</v>
      </c>
      <c r="B2054" s="34" t="s">
        <v>20250</v>
      </c>
      <c r="C2054" s="34" t="s">
        <v>17418</v>
      </c>
      <c r="D2054" s="34" t="s">
        <v>84</v>
      </c>
      <c r="E2054" s="34" t="s">
        <v>183</v>
      </c>
      <c r="F2054" s="34" t="s">
        <v>72</v>
      </c>
      <c r="G2054" s="34">
        <v>204</v>
      </c>
      <c r="H2054" s="4">
        <v>45829</v>
      </c>
      <c r="I2054" s="4">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4" t="s">
        <v>117</v>
      </c>
      <c r="AH2054" s="34" t="s">
        <v>228</v>
      </c>
      <c r="AI2054" s="34" t="s">
        <v>20251</v>
      </c>
      <c r="AJ2054" s="34" t="s">
        <v>74</v>
      </c>
      <c r="AK2054" s="34" t="s">
        <v>65</v>
      </c>
      <c r="AL2054" s="34" t="s">
        <v>229</v>
      </c>
      <c r="AM2054" s="34" t="s">
        <v>230</v>
      </c>
      <c r="AN2054" s="34">
        <v>4.43248</v>
      </c>
      <c r="AO2054" s="34" t="s">
        <v>68</v>
      </c>
      <c r="AP2054" s="34"/>
      <c r="AQ2054" s="34"/>
      <c r="AR2054" s="34" t="s">
        <v>68</v>
      </c>
      <c r="AS2054" s="34"/>
      <c r="AT2054" s="34"/>
      <c r="AU2054" s="34" t="s">
        <v>20252</v>
      </c>
      <c r="AV2054" s="34" t="s">
        <v>20253</v>
      </c>
      <c r="AW2054" s="34">
        <v>9.6919699999999995</v>
      </c>
      <c r="AX2054" s="34" t="s">
        <v>20254</v>
      </c>
      <c r="AY2054" s="34" t="s">
        <v>20255</v>
      </c>
      <c r="AZ2054" s="3">
        <v>204</v>
      </c>
      <c r="BA2054" s="34" t="s">
        <v>194</v>
      </c>
      <c r="BB2054" s="34">
        <v>204</v>
      </c>
      <c r="BC2054" s="34" t="s">
        <v>60</v>
      </c>
      <c r="BD2054" s="34" t="s">
        <v>60</v>
      </c>
      <c r="BE2054" s="34" t="s">
        <v>222</v>
      </c>
      <c r="BF2054" s="34" t="str">
        <f>IFERROR(VLOOKUP(Data_Power_app[[#This Row],[PRO ODER]],'Result'!H:J,3,0),"")</f>
        <v>LAMINATION 3</v>
      </c>
      <c r="BG2054" s="11"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c r="BJ2054" s="34" t="str">
        <f>IFERROR(VLOOKUP(Data_Power_app[[#This Row],[PRO ODER]],'Plan Lean DC'!A:C,3,0),"")</f>
        <v/>
      </c>
      <c r="BK2054" s="34" t="str">
        <f>IFERROR(VLOOKUP(Data_Power_app[[#This Row],[PRO ODER]]&amp;"LEAN_IN",'Real Time'!A:D,4,0),"")</f>
        <v/>
      </c>
      <c r="BL2054" s="34"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2187</v>
      </c>
      <c r="B2055" s="34" t="s">
        <v>20256</v>
      </c>
      <c r="C2055" s="34" t="s">
        <v>17419</v>
      </c>
      <c r="D2055" s="34" t="s">
        <v>84</v>
      </c>
      <c r="E2055" s="34" t="s">
        <v>183</v>
      </c>
      <c r="F2055" s="34" t="s">
        <v>72</v>
      </c>
      <c r="G2055" s="34">
        <v>1803</v>
      </c>
      <c r="H2055" s="4">
        <v>45829</v>
      </c>
      <c r="I2055" s="4">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4" t="s">
        <v>117</v>
      </c>
      <c r="AH2055" s="34" t="s">
        <v>228</v>
      </c>
      <c r="AI2055" s="34" t="s">
        <v>20251</v>
      </c>
      <c r="AJ2055" s="34" t="s">
        <v>74</v>
      </c>
      <c r="AK2055" s="34" t="s">
        <v>65</v>
      </c>
      <c r="AL2055" s="34" t="s">
        <v>229</v>
      </c>
      <c r="AM2055" s="34" t="s">
        <v>230</v>
      </c>
      <c r="AN2055" s="34">
        <v>38.221670000000003</v>
      </c>
      <c r="AO2055" s="34" t="s">
        <v>68</v>
      </c>
      <c r="AP2055" s="34"/>
      <c r="AQ2055" s="34"/>
      <c r="AR2055" s="34" t="s">
        <v>68</v>
      </c>
      <c r="AS2055" s="34"/>
      <c r="AT2055" s="34"/>
      <c r="AU2055" s="34" t="s">
        <v>20252</v>
      </c>
      <c r="AV2055" s="34" t="s">
        <v>20253</v>
      </c>
      <c r="AW2055" s="34">
        <v>83.578559999999996</v>
      </c>
      <c r="AX2055" s="34" t="s">
        <v>20254</v>
      </c>
      <c r="AY2055" s="34" t="s">
        <v>20255</v>
      </c>
      <c r="AZ2055" s="3">
        <v>1803</v>
      </c>
      <c r="BA2055" s="34" t="s">
        <v>194</v>
      </c>
      <c r="BB2055" s="34">
        <v>1803</v>
      </c>
      <c r="BC2055" s="34" t="s">
        <v>60</v>
      </c>
      <c r="BD2055" s="34" t="s">
        <v>60</v>
      </c>
      <c r="BE2055" s="34" t="s">
        <v>222</v>
      </c>
      <c r="BF2055" s="34" t="str">
        <f>IFERROR(VLOOKUP(Data_Power_app[[#This Row],[PRO ODER]],'Result'!H:J,3,0),"")</f>
        <v>LAMINATION 3</v>
      </c>
      <c r="BG2055" s="11"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c r="BJ2055" s="34" t="str">
        <f>IFERROR(VLOOKUP(Data_Power_app[[#This Row],[PRO ODER]],'Plan Lean DC'!A:C,3,0),"")</f>
        <v/>
      </c>
      <c r="BK2055" s="34" t="str">
        <f>IFERROR(VLOOKUP(Data_Power_app[[#This Row],[PRO ODER]]&amp;"LEAN_IN",'Real Time'!A:D,4,0),"")</f>
        <v/>
      </c>
      <c r="BL2055" s="34"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2188</v>
      </c>
      <c r="B2056" s="34" t="s">
        <v>20257</v>
      </c>
      <c r="C2056" s="34" t="s">
        <v>17420</v>
      </c>
      <c r="D2056" s="34" t="s">
        <v>84</v>
      </c>
      <c r="E2056" s="34" t="s">
        <v>183</v>
      </c>
      <c r="F2056" s="34" t="s">
        <v>72</v>
      </c>
      <c r="G2056" s="34">
        <v>734</v>
      </c>
      <c r="H2056" s="4">
        <v>45829</v>
      </c>
      <c r="I2056" s="4">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4" t="s">
        <v>117</v>
      </c>
      <c r="AH2056" s="34" t="s">
        <v>228</v>
      </c>
      <c r="AI2056" s="34" t="s">
        <v>20251</v>
      </c>
      <c r="AJ2056" s="34" t="s">
        <v>74</v>
      </c>
      <c r="AK2056" s="34" t="s">
        <v>65</v>
      </c>
      <c r="AL2056" s="34" t="s">
        <v>229</v>
      </c>
      <c r="AM2056" s="34" t="s">
        <v>230</v>
      </c>
      <c r="AN2056" s="34">
        <v>15.705080000000001</v>
      </c>
      <c r="AO2056" s="34" t="s">
        <v>68</v>
      </c>
      <c r="AP2056" s="34"/>
      <c r="AQ2056" s="34"/>
      <c r="AR2056" s="34" t="s">
        <v>68</v>
      </c>
      <c r="AS2056" s="34"/>
      <c r="AT2056" s="34"/>
      <c r="AU2056" s="34" t="s">
        <v>20252</v>
      </c>
      <c r="AV2056" s="34" t="s">
        <v>20253</v>
      </c>
      <c r="AW2056" s="34">
        <v>34.341810000000002</v>
      </c>
      <c r="AX2056" s="34" t="s">
        <v>20254</v>
      </c>
      <c r="AY2056" s="34" t="s">
        <v>20255</v>
      </c>
      <c r="AZ2056" s="3">
        <v>734</v>
      </c>
      <c r="BA2056" s="34" t="s">
        <v>194</v>
      </c>
      <c r="BB2056" s="34">
        <v>734</v>
      </c>
      <c r="BC2056" s="34" t="s">
        <v>60</v>
      </c>
      <c r="BD2056" s="34" t="s">
        <v>60</v>
      </c>
      <c r="BE2056" s="34" t="s">
        <v>222</v>
      </c>
      <c r="BF2056" s="34" t="str">
        <f>IFERROR(VLOOKUP(Data_Power_app[[#This Row],[PRO ODER]],'Result'!H:J,3,0),"")</f>
        <v>LAMINATION 3</v>
      </c>
      <c r="BG2056" s="11"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2189</v>
      </c>
      <c r="B2057" s="34" t="s">
        <v>20258</v>
      </c>
      <c r="C2057" s="34" t="s">
        <v>19128</v>
      </c>
      <c r="D2057" s="34" t="s">
        <v>84</v>
      </c>
      <c r="E2057" s="34" t="s">
        <v>183</v>
      </c>
      <c r="F2057" s="34" t="s">
        <v>72</v>
      </c>
      <c r="G2057" s="34">
        <v>481</v>
      </c>
      <c r="H2057" s="4">
        <v>45828</v>
      </c>
      <c r="I2057" s="4">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4" t="s">
        <v>138</v>
      </c>
      <c r="AH2057" s="34" t="s">
        <v>228</v>
      </c>
      <c r="AI2057" s="34" t="s">
        <v>20259</v>
      </c>
      <c r="AJ2057" s="34" t="s">
        <v>74</v>
      </c>
      <c r="AK2057" s="34" t="s">
        <v>65</v>
      </c>
      <c r="AL2057" s="34" t="s">
        <v>229</v>
      </c>
      <c r="AM2057" s="34" t="s">
        <v>230</v>
      </c>
      <c r="AN2057" s="34">
        <v>10.114649999999999</v>
      </c>
      <c r="AO2057" s="34" t="s">
        <v>68</v>
      </c>
      <c r="AP2057" s="34"/>
      <c r="AQ2057" s="34"/>
      <c r="AR2057" s="34" t="s">
        <v>68</v>
      </c>
      <c r="AS2057" s="34"/>
      <c r="AT2057" s="34"/>
      <c r="AU2057" s="34" t="s">
        <v>275</v>
      </c>
      <c r="AV2057" s="34" t="s">
        <v>276</v>
      </c>
      <c r="AW2057" s="34">
        <v>22.11721</v>
      </c>
      <c r="AX2057" s="34" t="s">
        <v>20260</v>
      </c>
      <c r="AY2057" s="34" t="s">
        <v>20261</v>
      </c>
      <c r="AZ2057" s="3">
        <v>481</v>
      </c>
      <c r="BA2057" s="34" t="s">
        <v>194</v>
      </c>
      <c r="BB2057" s="34">
        <v>481</v>
      </c>
      <c r="BC2057" s="34" t="s">
        <v>60</v>
      </c>
      <c r="BD2057" s="34" t="s">
        <v>60</v>
      </c>
      <c r="BE2057" s="34" t="s">
        <v>222</v>
      </c>
      <c r="BF2057" s="34" t="str">
        <f>IFERROR(VLOOKUP(Data_Power_app[[#This Row],[PRO ODER]],'Result'!H:J,3,0),"")</f>
        <v/>
      </c>
      <c r="BG2057" s="11" t="str">
        <f>IFERROR(VLOOKUP(Data_Power_app[[#This Row],[PRO ODER]]&amp;"LAM",'Real Time'!A:E,4,0),"")</f>
        <v>ML-04</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c r="BJ2057" s="34" t="str">
        <f>IFERROR(VLOOKUP(Data_Power_app[[#This Row],[PRO ODER]],'Plan Lean DC'!A:C,3,0),"")</f>
        <v/>
      </c>
      <c r="BK2057" s="34" t="str">
        <f>IFERROR(VLOOKUP(Data_Power_app[[#This Row],[PRO ODER]]&amp;"LEAN_IN",'Real Time'!A:D,4,0),"")</f>
        <v/>
      </c>
      <c r="BL2057" s="34"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2190</v>
      </c>
      <c r="B2058" s="34" t="s">
        <v>20262</v>
      </c>
      <c r="C2058" s="34" t="s">
        <v>17464</v>
      </c>
      <c r="D2058" s="34" t="s">
        <v>84</v>
      </c>
      <c r="E2058" s="34" t="s">
        <v>183</v>
      </c>
      <c r="F2058" s="34" t="s">
        <v>72</v>
      </c>
      <c r="G2058" s="34">
        <v>264</v>
      </c>
      <c r="H2058" s="4">
        <v>45829</v>
      </c>
      <c r="I2058" s="4">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4" t="s">
        <v>117</v>
      </c>
      <c r="AH2058" s="34" t="s">
        <v>228</v>
      </c>
      <c r="AI2058" s="34" t="s">
        <v>20263</v>
      </c>
      <c r="AJ2058" s="34" t="s">
        <v>74</v>
      </c>
      <c r="AK2058" s="34" t="s">
        <v>65</v>
      </c>
      <c r="AL2058" s="34" t="s">
        <v>229</v>
      </c>
      <c r="AM2058" s="34" t="s">
        <v>230</v>
      </c>
      <c r="AN2058" s="34">
        <v>5.3214699999999997</v>
      </c>
      <c r="AO2058" s="34" t="s">
        <v>68</v>
      </c>
      <c r="AP2058" s="34"/>
      <c r="AQ2058" s="34"/>
      <c r="AR2058" s="34" t="s">
        <v>68</v>
      </c>
      <c r="AS2058" s="34"/>
      <c r="AT2058" s="34"/>
      <c r="AU2058" s="34" t="s">
        <v>275</v>
      </c>
      <c r="AV2058" s="34" t="s">
        <v>276</v>
      </c>
      <c r="AW2058" s="34">
        <v>11.63565</v>
      </c>
      <c r="AX2058" s="34" t="s">
        <v>243</v>
      </c>
      <c r="AY2058" s="34" t="s">
        <v>244</v>
      </c>
      <c r="AZ2058" s="3">
        <v>264</v>
      </c>
      <c r="BA2058" s="34" t="s">
        <v>194</v>
      </c>
      <c r="BB2058" s="34">
        <v>264</v>
      </c>
      <c r="BC2058" s="34" t="s">
        <v>60</v>
      </c>
      <c r="BD2058" s="34" t="s">
        <v>60</v>
      </c>
      <c r="BE2058" s="34" t="s">
        <v>222</v>
      </c>
      <c r="BF2058" s="34" t="str">
        <f>IFERROR(VLOOKUP(Data_Power_app[[#This Row],[PRO ODER]],'Result'!H:J,3,0),"")</f>
        <v>LAMINATION 3</v>
      </c>
      <c r="BG2058" s="11"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c r="BJ2058" s="34" t="str">
        <f>IFERROR(VLOOKUP(Data_Power_app[[#This Row],[PRO ODER]],'Plan Lean DC'!A:C,3,0),"")</f>
        <v/>
      </c>
      <c r="BK2058" s="34" t="str">
        <f>IFERROR(VLOOKUP(Data_Power_app[[#This Row],[PRO ODER]]&amp;"LEAN_IN",'Real Time'!A:D,4,0),"")</f>
        <v/>
      </c>
      <c r="BL2058" s="34"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2191</v>
      </c>
      <c r="B2059" s="34" t="s">
        <v>20264</v>
      </c>
      <c r="C2059" s="34" t="s">
        <v>17465</v>
      </c>
      <c r="D2059" s="34" t="s">
        <v>84</v>
      </c>
      <c r="E2059" s="34" t="s">
        <v>183</v>
      </c>
      <c r="F2059" s="34" t="s">
        <v>72</v>
      </c>
      <c r="G2059" s="34">
        <v>144</v>
      </c>
      <c r="H2059" s="4">
        <v>45829</v>
      </c>
      <c r="I2059" s="4">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4" t="s">
        <v>117</v>
      </c>
      <c r="AH2059" s="34" t="s">
        <v>228</v>
      </c>
      <c r="AI2059" s="34" t="s">
        <v>20263</v>
      </c>
      <c r="AJ2059" s="34" t="s">
        <v>74</v>
      </c>
      <c r="AK2059" s="34" t="s">
        <v>65</v>
      </c>
      <c r="AL2059" s="34" t="s">
        <v>229</v>
      </c>
      <c r="AM2059" s="34" t="s">
        <v>230</v>
      </c>
      <c r="AN2059" s="34">
        <v>2.9223300000000001</v>
      </c>
      <c r="AO2059" s="34" t="s">
        <v>68</v>
      </c>
      <c r="AP2059" s="34"/>
      <c r="AQ2059" s="34"/>
      <c r="AR2059" s="34" t="s">
        <v>68</v>
      </c>
      <c r="AS2059" s="34"/>
      <c r="AT2059" s="34"/>
      <c r="AU2059" s="34" t="s">
        <v>275</v>
      </c>
      <c r="AV2059" s="34" t="s">
        <v>276</v>
      </c>
      <c r="AW2059" s="34">
        <v>6.3898799999999998</v>
      </c>
      <c r="AX2059" s="34" t="s">
        <v>243</v>
      </c>
      <c r="AY2059" s="34" t="s">
        <v>244</v>
      </c>
      <c r="AZ2059" s="3">
        <v>144</v>
      </c>
      <c r="BA2059" s="34" t="s">
        <v>194</v>
      </c>
      <c r="BB2059" s="34">
        <v>144</v>
      </c>
      <c r="BC2059" s="34" t="s">
        <v>60</v>
      </c>
      <c r="BD2059" s="34" t="s">
        <v>60</v>
      </c>
      <c r="BE2059" s="34" t="s">
        <v>222</v>
      </c>
      <c r="BF2059" s="34" t="str">
        <f>IFERROR(VLOOKUP(Data_Power_app[[#This Row],[PRO ODER]],'Result'!H:J,3,0),"")</f>
        <v>LAMINATION 3</v>
      </c>
      <c r="BG2059" s="11"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c r="BJ2059" s="34" t="str">
        <f>IFERROR(VLOOKUP(Data_Power_app[[#This Row],[PRO ODER]],'Plan Lean DC'!A:C,3,0),"")</f>
        <v/>
      </c>
      <c r="BK2059" s="34" t="str">
        <f>IFERROR(VLOOKUP(Data_Power_app[[#This Row],[PRO ODER]]&amp;"LEAN_IN",'Real Time'!A:D,4,0),"")</f>
        <v/>
      </c>
      <c r="BL2059" s="34"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2192</v>
      </c>
      <c r="B2060" s="34" t="s">
        <v>20265</v>
      </c>
      <c r="C2060" s="34" t="s">
        <v>17466</v>
      </c>
      <c r="D2060" s="34" t="s">
        <v>84</v>
      </c>
      <c r="E2060" s="34" t="s">
        <v>183</v>
      </c>
      <c r="F2060" s="34" t="s">
        <v>72</v>
      </c>
      <c r="G2060" s="34">
        <v>597</v>
      </c>
      <c r="H2060" s="4">
        <v>45829</v>
      </c>
      <c r="I2060" s="4">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4" t="s">
        <v>117</v>
      </c>
      <c r="AH2060" s="34" t="s">
        <v>228</v>
      </c>
      <c r="AI2060" s="34" t="s">
        <v>20263</v>
      </c>
      <c r="AJ2060" s="34" t="s">
        <v>74</v>
      </c>
      <c r="AK2060" s="34" t="s">
        <v>65</v>
      </c>
      <c r="AL2060" s="34" t="s">
        <v>229</v>
      </c>
      <c r="AM2060" s="34" t="s">
        <v>230</v>
      </c>
      <c r="AN2060" s="34">
        <v>12.060790000000001</v>
      </c>
      <c r="AO2060" s="34" t="s">
        <v>68</v>
      </c>
      <c r="AP2060" s="34"/>
      <c r="AQ2060" s="34"/>
      <c r="AR2060" s="34" t="s">
        <v>68</v>
      </c>
      <c r="AS2060" s="34"/>
      <c r="AT2060" s="34"/>
      <c r="AU2060" s="34" t="s">
        <v>275</v>
      </c>
      <c r="AV2060" s="34" t="s">
        <v>276</v>
      </c>
      <c r="AW2060" s="34">
        <v>26.371359999999999</v>
      </c>
      <c r="AX2060" s="34" t="s">
        <v>243</v>
      </c>
      <c r="AY2060" s="34" t="s">
        <v>244</v>
      </c>
      <c r="AZ2060" s="3">
        <v>597</v>
      </c>
      <c r="BA2060" s="34" t="s">
        <v>194</v>
      </c>
      <c r="BB2060" s="34">
        <v>597</v>
      </c>
      <c r="BC2060" s="34" t="s">
        <v>60</v>
      </c>
      <c r="BD2060" s="34" t="s">
        <v>60</v>
      </c>
      <c r="BE2060" s="34" t="s">
        <v>222</v>
      </c>
      <c r="BF2060" s="34" t="str">
        <f>IFERROR(VLOOKUP(Data_Power_app[[#This Row],[PRO ODER]],'Result'!H:J,3,0),"")</f>
        <v>LAMINATION 3</v>
      </c>
      <c r="BG2060" s="11"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c r="BJ2060" s="34" t="str">
        <f>IFERROR(VLOOKUP(Data_Power_app[[#This Row],[PRO ODER]],'Plan Lean DC'!A:C,3,0),"")</f>
        <v/>
      </c>
      <c r="BK2060" s="34" t="str">
        <f>IFERROR(VLOOKUP(Data_Power_app[[#This Row],[PRO ODER]]&amp;"LEAN_IN",'Real Time'!A:D,4,0),"")</f>
        <v/>
      </c>
      <c r="BL2060" s="34"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2193</v>
      </c>
      <c r="B2061" s="34" t="s">
        <v>20266</v>
      </c>
      <c r="C2061" s="34" t="s">
        <v>17467</v>
      </c>
      <c r="D2061" s="34" t="s">
        <v>84</v>
      </c>
      <c r="E2061" s="34" t="s">
        <v>183</v>
      </c>
      <c r="F2061" s="34" t="s">
        <v>72</v>
      </c>
      <c r="G2061" s="34">
        <v>162</v>
      </c>
      <c r="H2061" s="4">
        <v>45829</v>
      </c>
      <c r="I2061" s="4">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4" t="s">
        <v>117</v>
      </c>
      <c r="AH2061" s="34" t="s">
        <v>228</v>
      </c>
      <c r="AI2061" s="34" t="s">
        <v>20263</v>
      </c>
      <c r="AJ2061" s="34" t="s">
        <v>74</v>
      </c>
      <c r="AK2061" s="34" t="s">
        <v>65</v>
      </c>
      <c r="AL2061" s="34" t="s">
        <v>229</v>
      </c>
      <c r="AM2061" s="34" t="s">
        <v>230</v>
      </c>
      <c r="AN2061" s="34">
        <v>3.2957200000000002</v>
      </c>
      <c r="AO2061" s="34" t="s">
        <v>68</v>
      </c>
      <c r="AP2061" s="34"/>
      <c r="AQ2061" s="34"/>
      <c r="AR2061" s="34" t="s">
        <v>68</v>
      </c>
      <c r="AS2061" s="34"/>
      <c r="AT2061" s="34"/>
      <c r="AU2061" s="34" t="s">
        <v>275</v>
      </c>
      <c r="AV2061" s="34" t="s">
        <v>276</v>
      </c>
      <c r="AW2061" s="34">
        <v>7.2063199999999998</v>
      </c>
      <c r="AX2061" s="34" t="s">
        <v>243</v>
      </c>
      <c r="AY2061" s="34" t="s">
        <v>244</v>
      </c>
      <c r="AZ2061" s="3">
        <v>162</v>
      </c>
      <c r="BA2061" s="34" t="s">
        <v>194</v>
      </c>
      <c r="BB2061" s="34">
        <v>162</v>
      </c>
      <c r="BC2061" s="34" t="s">
        <v>60</v>
      </c>
      <c r="BD2061" s="34" t="s">
        <v>60</v>
      </c>
      <c r="BE2061" s="34" t="s">
        <v>222</v>
      </c>
      <c r="BF2061" s="34" t="str">
        <f>IFERROR(VLOOKUP(Data_Power_app[[#This Row],[PRO ODER]],'Result'!H:J,3,0),"")</f>
        <v>LAMINATION 3</v>
      </c>
      <c r="BG2061" s="11"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c r="BJ2061" s="34" t="str">
        <f>IFERROR(VLOOKUP(Data_Power_app[[#This Row],[PRO ODER]],'Plan Lean DC'!A:C,3,0),"")</f>
        <v/>
      </c>
      <c r="BK2061" s="34" t="str">
        <f>IFERROR(VLOOKUP(Data_Power_app[[#This Row],[PRO ODER]]&amp;"LEAN_IN",'Real Time'!A:D,4,0),"")</f>
        <v/>
      </c>
      <c r="BL2061" s="34"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2194</v>
      </c>
      <c r="B2062" s="34" t="s">
        <v>20267</v>
      </c>
      <c r="C2062" s="34" t="s">
        <v>17468</v>
      </c>
      <c r="D2062" s="34" t="s">
        <v>84</v>
      </c>
      <c r="E2062" s="34" t="s">
        <v>183</v>
      </c>
      <c r="F2062" s="34" t="s">
        <v>72</v>
      </c>
      <c r="G2062" s="34">
        <v>357</v>
      </c>
      <c r="H2062" s="4">
        <v>45829</v>
      </c>
      <c r="I2062" s="4">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4" t="s">
        <v>117</v>
      </c>
      <c r="AH2062" s="34" t="s">
        <v>228</v>
      </c>
      <c r="AI2062" s="34" t="s">
        <v>20263</v>
      </c>
      <c r="AJ2062" s="34" t="s">
        <v>74</v>
      </c>
      <c r="AK2062" s="34" t="s">
        <v>65</v>
      </c>
      <c r="AL2062" s="34" t="s">
        <v>229</v>
      </c>
      <c r="AM2062" s="34" t="s">
        <v>230</v>
      </c>
      <c r="AN2062" s="34">
        <v>6.95031</v>
      </c>
      <c r="AO2062" s="34" t="s">
        <v>68</v>
      </c>
      <c r="AP2062" s="34"/>
      <c r="AQ2062" s="34"/>
      <c r="AR2062" s="34" t="s">
        <v>68</v>
      </c>
      <c r="AS2062" s="34"/>
      <c r="AT2062" s="34"/>
      <c r="AU2062" s="34" t="s">
        <v>275</v>
      </c>
      <c r="AV2062" s="34" t="s">
        <v>276</v>
      </c>
      <c r="AW2062" s="34">
        <v>15.19694</v>
      </c>
      <c r="AX2062" s="34" t="s">
        <v>243</v>
      </c>
      <c r="AY2062" s="34" t="s">
        <v>244</v>
      </c>
      <c r="AZ2062" s="3">
        <v>357</v>
      </c>
      <c r="BA2062" s="34" t="s">
        <v>194</v>
      </c>
      <c r="BB2062" s="34">
        <v>357</v>
      </c>
      <c r="BC2062" s="34" t="s">
        <v>60</v>
      </c>
      <c r="BD2062" s="34" t="s">
        <v>60</v>
      </c>
      <c r="BE2062" s="34" t="s">
        <v>222</v>
      </c>
      <c r="BF2062" s="34" t="str">
        <f>IFERROR(VLOOKUP(Data_Power_app[[#This Row],[PRO ODER]],'Result'!H:J,3,0),"")</f>
        <v>LAMINATION 3</v>
      </c>
      <c r="BG2062" s="11"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c r="BJ2062" s="34" t="str">
        <f>IFERROR(VLOOKUP(Data_Power_app[[#This Row],[PRO ODER]],'Plan Lean DC'!A:C,3,0),"")</f>
        <v/>
      </c>
      <c r="BK2062" s="34" t="str">
        <f>IFERROR(VLOOKUP(Data_Power_app[[#This Row],[PRO ODER]]&amp;"LEAN_IN",'Real Time'!A:D,4,0),"")</f>
        <v/>
      </c>
      <c r="BL2062" s="34"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2195</v>
      </c>
      <c r="B2063" s="34" t="s">
        <v>20268</v>
      </c>
      <c r="C2063" s="34" t="s">
        <v>17469</v>
      </c>
      <c r="D2063" s="34" t="s">
        <v>84</v>
      </c>
      <c r="E2063" s="34" t="s">
        <v>183</v>
      </c>
      <c r="F2063" s="34" t="s">
        <v>72</v>
      </c>
      <c r="G2063" s="34">
        <v>309</v>
      </c>
      <c r="H2063" s="4">
        <v>45829</v>
      </c>
      <c r="I2063" s="4">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4" t="s">
        <v>117</v>
      </c>
      <c r="AH2063" s="34" t="s">
        <v>228</v>
      </c>
      <c r="AI2063" s="34" t="s">
        <v>20263</v>
      </c>
      <c r="AJ2063" s="34" t="s">
        <v>74</v>
      </c>
      <c r="AK2063" s="34" t="s">
        <v>65</v>
      </c>
      <c r="AL2063" s="34" t="s">
        <v>229</v>
      </c>
      <c r="AM2063" s="34" t="s">
        <v>230</v>
      </c>
      <c r="AN2063" s="34">
        <v>6.1018999999999997</v>
      </c>
      <c r="AO2063" s="34" t="s">
        <v>68</v>
      </c>
      <c r="AP2063" s="34"/>
      <c r="AQ2063" s="34"/>
      <c r="AR2063" s="34" t="s">
        <v>68</v>
      </c>
      <c r="AS2063" s="34"/>
      <c r="AT2063" s="34"/>
      <c r="AU2063" s="34" t="s">
        <v>275</v>
      </c>
      <c r="AV2063" s="34" t="s">
        <v>276</v>
      </c>
      <c r="AW2063" s="34">
        <v>13.34206</v>
      </c>
      <c r="AX2063" s="34" t="s">
        <v>243</v>
      </c>
      <c r="AY2063" s="34" t="s">
        <v>244</v>
      </c>
      <c r="AZ2063" s="3">
        <v>309</v>
      </c>
      <c r="BA2063" s="34" t="s">
        <v>194</v>
      </c>
      <c r="BB2063" s="34">
        <v>309</v>
      </c>
      <c r="BC2063" s="34" t="s">
        <v>60</v>
      </c>
      <c r="BD2063" s="34" t="s">
        <v>60</v>
      </c>
      <c r="BE2063" s="34" t="s">
        <v>222</v>
      </c>
      <c r="BF2063" s="34" t="str">
        <f>IFERROR(VLOOKUP(Data_Power_app[[#This Row],[PRO ODER]],'Result'!H:J,3,0),"")</f>
        <v>LAMINATION 3</v>
      </c>
      <c r="BG2063" s="11"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c r="BJ2063" s="34" t="str">
        <f>IFERROR(VLOOKUP(Data_Power_app[[#This Row],[PRO ODER]],'Plan Lean DC'!A:C,3,0),"")</f>
        <v/>
      </c>
      <c r="BK2063" s="34" t="str">
        <f>IFERROR(VLOOKUP(Data_Power_app[[#This Row],[PRO ODER]]&amp;"LEAN_IN",'Real Time'!A:D,4,0),"")</f>
        <v/>
      </c>
      <c r="BL2063" s="34"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2196</v>
      </c>
      <c r="B2064" s="34" t="s">
        <v>20269</v>
      </c>
      <c r="C2064" s="34" t="s">
        <v>17470</v>
      </c>
      <c r="D2064" s="34" t="s">
        <v>84</v>
      </c>
      <c r="E2064" s="34" t="s">
        <v>183</v>
      </c>
      <c r="F2064" s="34" t="s">
        <v>72</v>
      </c>
      <c r="G2064" s="34">
        <v>102</v>
      </c>
      <c r="H2064" s="4">
        <v>45829</v>
      </c>
      <c r="I2064" s="4">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4" t="s">
        <v>117</v>
      </c>
      <c r="AH2064" s="34" t="s">
        <v>228</v>
      </c>
      <c r="AI2064" s="34" t="s">
        <v>20263</v>
      </c>
      <c r="AJ2064" s="34" t="s">
        <v>74</v>
      </c>
      <c r="AK2064" s="34" t="s">
        <v>65</v>
      </c>
      <c r="AL2064" s="34" t="s">
        <v>229</v>
      </c>
      <c r="AM2064" s="34" t="s">
        <v>230</v>
      </c>
      <c r="AN2064" s="34">
        <v>2.1090800000000001</v>
      </c>
      <c r="AO2064" s="34" t="s">
        <v>68</v>
      </c>
      <c r="AP2064" s="34"/>
      <c r="AQ2064" s="34"/>
      <c r="AR2064" s="34" t="s">
        <v>68</v>
      </c>
      <c r="AS2064" s="34"/>
      <c r="AT2064" s="34"/>
      <c r="AU2064" s="34" t="s">
        <v>275</v>
      </c>
      <c r="AV2064" s="34" t="s">
        <v>276</v>
      </c>
      <c r="AW2064" s="34">
        <v>4.6116099999999998</v>
      </c>
      <c r="AX2064" s="34" t="s">
        <v>243</v>
      </c>
      <c r="AY2064" s="34" t="s">
        <v>244</v>
      </c>
      <c r="AZ2064" s="3">
        <v>102</v>
      </c>
      <c r="BA2064" s="34" t="s">
        <v>194</v>
      </c>
      <c r="BB2064" s="34">
        <v>102</v>
      </c>
      <c r="BC2064" s="34" t="s">
        <v>60</v>
      </c>
      <c r="BD2064" s="34" t="s">
        <v>60</v>
      </c>
      <c r="BE2064" s="34" t="s">
        <v>222</v>
      </c>
      <c r="BF2064" s="34" t="str">
        <f>IFERROR(VLOOKUP(Data_Power_app[[#This Row],[PRO ODER]],'Result'!H:J,3,0),"")</f>
        <v>LAMINATION 3</v>
      </c>
      <c r="BG2064" s="11"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c r="BJ2064" s="34" t="str">
        <f>IFERROR(VLOOKUP(Data_Power_app[[#This Row],[PRO ODER]],'Plan Lean DC'!A:C,3,0),"")</f>
        <v/>
      </c>
      <c r="BK2064" s="34" t="str">
        <f>IFERROR(VLOOKUP(Data_Power_app[[#This Row],[PRO ODER]]&amp;"LEAN_IN",'Real Time'!A:D,4,0),"")</f>
        <v/>
      </c>
      <c r="BL2064" s="34"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2197</v>
      </c>
      <c r="B2065" s="34" t="s">
        <v>20270</v>
      </c>
      <c r="C2065" s="34" t="s">
        <v>17471</v>
      </c>
      <c r="D2065" s="34" t="s">
        <v>84</v>
      </c>
      <c r="E2065" s="34" t="s">
        <v>183</v>
      </c>
      <c r="F2065" s="34" t="s">
        <v>72</v>
      </c>
      <c r="G2065" s="34">
        <v>84</v>
      </c>
      <c r="H2065" s="4">
        <v>45829</v>
      </c>
      <c r="I2065" s="4">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4" t="s">
        <v>117</v>
      </c>
      <c r="AH2065" s="34" t="s">
        <v>228</v>
      </c>
      <c r="AI2065" s="34" t="s">
        <v>20263</v>
      </c>
      <c r="AJ2065" s="34" t="s">
        <v>74</v>
      </c>
      <c r="AK2065" s="34" t="s">
        <v>65</v>
      </c>
      <c r="AL2065" s="34" t="s">
        <v>229</v>
      </c>
      <c r="AM2065" s="34" t="s">
        <v>230</v>
      </c>
      <c r="AN2065" s="34">
        <v>1.8547100000000001</v>
      </c>
      <c r="AO2065" s="34" t="s">
        <v>68</v>
      </c>
      <c r="AP2065" s="34"/>
      <c r="AQ2065" s="34"/>
      <c r="AR2065" s="34" t="s">
        <v>68</v>
      </c>
      <c r="AS2065" s="34"/>
      <c r="AT2065" s="34"/>
      <c r="AU2065" s="34" t="s">
        <v>275</v>
      </c>
      <c r="AV2065" s="34" t="s">
        <v>276</v>
      </c>
      <c r="AW2065" s="34">
        <v>4.0556299999999998</v>
      </c>
      <c r="AX2065" s="34" t="s">
        <v>243</v>
      </c>
      <c r="AY2065" s="34" t="s">
        <v>244</v>
      </c>
      <c r="AZ2065" s="3">
        <v>84</v>
      </c>
      <c r="BA2065" s="34" t="s">
        <v>194</v>
      </c>
      <c r="BB2065" s="34">
        <v>84</v>
      </c>
      <c r="BC2065" s="34" t="s">
        <v>60</v>
      </c>
      <c r="BD2065" s="34" t="s">
        <v>60</v>
      </c>
      <c r="BE2065" s="34" t="s">
        <v>222</v>
      </c>
      <c r="BF2065" s="34" t="str">
        <f>IFERROR(VLOOKUP(Data_Power_app[[#This Row],[PRO ODER]],'Result'!H:J,3,0),"")</f>
        <v>LAMINATION 3</v>
      </c>
      <c r="BG2065" s="11"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2198</v>
      </c>
      <c r="B2066" s="34" t="s">
        <v>20271</v>
      </c>
      <c r="C2066" s="34" t="s">
        <v>17472</v>
      </c>
      <c r="D2066" s="34" t="s">
        <v>84</v>
      </c>
      <c r="E2066" s="34" t="s">
        <v>183</v>
      </c>
      <c r="F2066" s="34" t="s">
        <v>72</v>
      </c>
      <c r="G2066" s="34">
        <v>84</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4" t="s">
        <v>117</v>
      </c>
      <c r="AH2066" s="34" t="s">
        <v>228</v>
      </c>
      <c r="AI2066" s="34" t="s">
        <v>20263</v>
      </c>
      <c r="AJ2066" s="34" t="s">
        <v>74</v>
      </c>
      <c r="AK2066" s="34" t="s">
        <v>65</v>
      </c>
      <c r="AL2066" s="34" t="s">
        <v>229</v>
      </c>
      <c r="AM2066" s="34" t="s">
        <v>230</v>
      </c>
      <c r="AN2066" s="34">
        <v>1.6236999999999999</v>
      </c>
      <c r="AO2066" s="34" t="s">
        <v>68</v>
      </c>
      <c r="AP2066" s="34"/>
      <c r="AQ2066" s="34"/>
      <c r="AR2066" s="34" t="s">
        <v>68</v>
      </c>
      <c r="AS2066" s="34"/>
      <c r="AT2066" s="34"/>
      <c r="AU2066" s="34" t="s">
        <v>275</v>
      </c>
      <c r="AV2066" s="34" t="s">
        <v>276</v>
      </c>
      <c r="AW2066" s="34">
        <v>3.5501999999999998</v>
      </c>
      <c r="AX2066" s="34" t="s">
        <v>243</v>
      </c>
      <c r="AY2066" s="34" t="s">
        <v>244</v>
      </c>
      <c r="AZ2066" s="3">
        <v>84</v>
      </c>
      <c r="BA2066" s="34" t="s">
        <v>194</v>
      </c>
      <c r="BB2066" s="34">
        <v>84</v>
      </c>
      <c r="BC2066" s="34" t="s">
        <v>60</v>
      </c>
      <c r="BD2066" s="34" t="s">
        <v>60</v>
      </c>
      <c r="BE2066" s="34" t="s">
        <v>222</v>
      </c>
      <c r="BF2066" s="34" t="str">
        <f>IFERROR(VLOOKUP(Data_Power_app[[#This Row],[PRO ODER]],'Result'!H:J,3,0),"")</f>
        <v>LAMINATION 3</v>
      </c>
      <c r="BG2066" s="11"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c r="BJ2066" s="34" t="str">
        <f>IFERROR(VLOOKUP(Data_Power_app[[#This Row],[PRO ODER]],'Plan Lean DC'!A:C,3,0),"")</f>
        <v/>
      </c>
      <c r="BK2066" s="34" t="str">
        <f>IFERROR(VLOOKUP(Data_Power_app[[#This Row],[PRO ODER]]&amp;"LEAN_IN",'Real Time'!A:D,4,0),"")</f>
        <v/>
      </c>
      <c r="BL2066" s="34"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2199</v>
      </c>
      <c r="B2067" s="34" t="s">
        <v>20272</v>
      </c>
      <c r="C2067" s="34" t="s">
        <v>17473</v>
      </c>
      <c r="D2067" s="34" t="s">
        <v>84</v>
      </c>
      <c r="E2067" s="34" t="s">
        <v>183</v>
      </c>
      <c r="F2067" s="34" t="s">
        <v>72</v>
      </c>
      <c r="G2067" s="34">
        <v>174</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4" t="s">
        <v>117</v>
      </c>
      <c r="AH2067" s="34" t="s">
        <v>228</v>
      </c>
      <c r="AI2067" s="34" t="s">
        <v>20263</v>
      </c>
      <c r="AJ2067" s="34" t="s">
        <v>74</v>
      </c>
      <c r="AK2067" s="34" t="s">
        <v>65</v>
      </c>
      <c r="AL2067" s="34" t="s">
        <v>229</v>
      </c>
      <c r="AM2067" s="34" t="s">
        <v>230</v>
      </c>
      <c r="AN2067" s="34">
        <v>3.3215400000000002</v>
      </c>
      <c r="AO2067" s="34" t="s">
        <v>68</v>
      </c>
      <c r="AP2067" s="34"/>
      <c r="AQ2067" s="34"/>
      <c r="AR2067" s="34" t="s">
        <v>68</v>
      </c>
      <c r="AS2067" s="34"/>
      <c r="AT2067" s="34"/>
      <c r="AU2067" s="34" t="s">
        <v>275</v>
      </c>
      <c r="AV2067" s="34" t="s">
        <v>276</v>
      </c>
      <c r="AW2067" s="34">
        <v>7.2625799999999998</v>
      </c>
      <c r="AX2067" s="34" t="s">
        <v>243</v>
      </c>
      <c r="AY2067" s="34" t="s">
        <v>244</v>
      </c>
      <c r="AZ2067" s="3">
        <v>174</v>
      </c>
      <c r="BA2067" s="34" t="s">
        <v>194</v>
      </c>
      <c r="BB2067" s="34">
        <v>174</v>
      </c>
      <c r="BC2067" s="34" t="s">
        <v>60</v>
      </c>
      <c r="BD2067" s="34" t="s">
        <v>60</v>
      </c>
      <c r="BE2067" s="34" t="s">
        <v>222</v>
      </c>
      <c r="BF2067" s="34" t="str">
        <f>IFERROR(VLOOKUP(Data_Power_app[[#This Row],[PRO ODER]],'Result'!H:J,3,0),"")</f>
        <v>LAMINATION 3</v>
      </c>
      <c r="BG2067" s="11"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c r="BJ2067" s="34" t="str">
        <f>IFERROR(VLOOKUP(Data_Power_app[[#This Row],[PRO ODER]],'Plan Lean DC'!A:C,3,0),"")</f>
        <v/>
      </c>
      <c r="BK2067" s="34" t="str">
        <f>IFERROR(VLOOKUP(Data_Power_app[[#This Row],[PRO ODER]]&amp;"LEAN_IN",'Real Time'!A:D,4,0),"")</f>
        <v/>
      </c>
      <c r="BL2067" s="34"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2200</v>
      </c>
      <c r="B2068" s="34" t="s">
        <v>20273</v>
      </c>
      <c r="C2068" s="34" t="s">
        <v>17474</v>
      </c>
      <c r="D2068" s="34" t="s">
        <v>84</v>
      </c>
      <c r="E2068" s="34" t="s">
        <v>183</v>
      </c>
      <c r="F2068" s="34" t="s">
        <v>72</v>
      </c>
      <c r="G2068" s="34">
        <v>435</v>
      </c>
      <c r="H2068" s="4">
        <v>45829</v>
      </c>
      <c r="I2068" s="4">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4" t="s">
        <v>117</v>
      </c>
      <c r="AH2068" s="34" t="s">
        <v>228</v>
      </c>
      <c r="AI2068" s="34" t="s">
        <v>20263</v>
      </c>
      <c r="AJ2068" s="34" t="s">
        <v>74</v>
      </c>
      <c r="AK2068" s="34" t="s">
        <v>65</v>
      </c>
      <c r="AL2068" s="34" t="s">
        <v>229</v>
      </c>
      <c r="AM2068" s="34" t="s">
        <v>230</v>
      </c>
      <c r="AN2068" s="34">
        <v>8.5605100000000007</v>
      </c>
      <c r="AO2068" s="34" t="s">
        <v>68</v>
      </c>
      <c r="AP2068" s="34"/>
      <c r="AQ2068" s="34"/>
      <c r="AR2068" s="34" t="s">
        <v>68</v>
      </c>
      <c r="AS2068" s="34"/>
      <c r="AT2068" s="34"/>
      <c r="AU2068" s="34" t="s">
        <v>275</v>
      </c>
      <c r="AV2068" s="34" t="s">
        <v>276</v>
      </c>
      <c r="AW2068" s="34">
        <v>18.717659999999999</v>
      </c>
      <c r="AX2068" s="34" t="s">
        <v>243</v>
      </c>
      <c r="AY2068" s="34" t="s">
        <v>244</v>
      </c>
      <c r="AZ2068" s="3">
        <v>435</v>
      </c>
      <c r="BA2068" s="34" t="s">
        <v>194</v>
      </c>
      <c r="BB2068" s="34">
        <v>435</v>
      </c>
      <c r="BC2068" s="34" t="s">
        <v>60</v>
      </c>
      <c r="BD2068" s="34" t="s">
        <v>60</v>
      </c>
      <c r="BE2068" s="34" t="s">
        <v>222</v>
      </c>
      <c r="BF2068" s="34" t="str">
        <f>IFERROR(VLOOKUP(Data_Power_app[[#This Row],[PRO ODER]],'Result'!H:J,3,0),"")</f>
        <v>LAMINATION 3</v>
      </c>
      <c r="BG2068" s="11"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c r="BJ2068" s="34" t="str">
        <f>IFERROR(VLOOKUP(Data_Power_app[[#This Row],[PRO ODER]],'Plan Lean DC'!A:C,3,0),"")</f>
        <v/>
      </c>
      <c r="BK2068" s="34" t="str">
        <f>IFERROR(VLOOKUP(Data_Power_app[[#This Row],[PRO ODER]]&amp;"LEAN_IN",'Real Time'!A:D,4,0),"")</f>
        <v/>
      </c>
      <c r="BL2068" s="34"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2201</v>
      </c>
      <c r="B2069" s="34" t="s">
        <v>20274</v>
      </c>
      <c r="C2069" s="34" t="s">
        <v>17475</v>
      </c>
      <c r="D2069" s="34" t="s">
        <v>84</v>
      </c>
      <c r="E2069" s="34" t="s">
        <v>183</v>
      </c>
      <c r="F2069" s="34" t="s">
        <v>72</v>
      </c>
      <c r="G2069" s="34">
        <v>477</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4" t="s">
        <v>117</v>
      </c>
      <c r="AH2069" s="34" t="s">
        <v>228</v>
      </c>
      <c r="AI2069" s="34" t="s">
        <v>20263</v>
      </c>
      <c r="AJ2069" s="34" t="s">
        <v>74</v>
      </c>
      <c r="AK2069" s="34" t="s">
        <v>65</v>
      </c>
      <c r="AL2069" s="34" t="s">
        <v>229</v>
      </c>
      <c r="AM2069" s="34" t="s">
        <v>230</v>
      </c>
      <c r="AN2069" s="34">
        <v>9.5733999999999995</v>
      </c>
      <c r="AO2069" s="34" t="s">
        <v>68</v>
      </c>
      <c r="AP2069" s="34"/>
      <c r="AQ2069" s="34"/>
      <c r="AR2069" s="34" t="s">
        <v>68</v>
      </c>
      <c r="AS2069" s="34"/>
      <c r="AT2069" s="34"/>
      <c r="AU2069" s="34" t="s">
        <v>275</v>
      </c>
      <c r="AV2069" s="34" t="s">
        <v>276</v>
      </c>
      <c r="AW2069" s="34">
        <v>20.9329</v>
      </c>
      <c r="AX2069" s="34" t="s">
        <v>243</v>
      </c>
      <c r="AY2069" s="34" t="s">
        <v>244</v>
      </c>
      <c r="AZ2069" s="3">
        <v>477</v>
      </c>
      <c r="BA2069" s="34" t="s">
        <v>194</v>
      </c>
      <c r="BB2069" s="34">
        <v>477</v>
      </c>
      <c r="BC2069" s="34" t="s">
        <v>60</v>
      </c>
      <c r="BD2069" s="34" t="s">
        <v>60</v>
      </c>
      <c r="BE2069" s="34" t="s">
        <v>222</v>
      </c>
      <c r="BF2069" s="34" t="str">
        <f>IFERROR(VLOOKUP(Data_Power_app[[#This Row],[PRO ODER]],'Result'!H:J,3,0),"")</f>
        <v>LAMINATION 3</v>
      </c>
      <c r="BG2069" s="11"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c r="BJ2069" s="34" t="str">
        <f>IFERROR(VLOOKUP(Data_Power_app[[#This Row],[PRO ODER]],'Plan Lean DC'!A:C,3,0),"")</f>
        <v/>
      </c>
      <c r="BK2069" s="34" t="str">
        <f>IFERROR(VLOOKUP(Data_Power_app[[#This Row],[PRO ODER]]&amp;"LEAN_IN",'Real Time'!A:D,4,0),"")</f>
        <v/>
      </c>
      <c r="BL2069" s="34"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2202</v>
      </c>
      <c r="B2070" s="34" t="s">
        <v>20275</v>
      </c>
      <c r="C2070" s="34" t="s">
        <v>17476</v>
      </c>
      <c r="D2070" s="34" t="s">
        <v>84</v>
      </c>
      <c r="E2070" s="34" t="s">
        <v>183</v>
      </c>
      <c r="F2070" s="34" t="s">
        <v>72</v>
      </c>
      <c r="G2070" s="34">
        <v>949</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4" t="s">
        <v>117</v>
      </c>
      <c r="AH2070" s="34" t="s">
        <v>228</v>
      </c>
      <c r="AI2070" s="34" t="s">
        <v>20263</v>
      </c>
      <c r="AJ2070" s="34" t="s">
        <v>74</v>
      </c>
      <c r="AK2070" s="34" t="s">
        <v>65</v>
      </c>
      <c r="AL2070" s="34" t="s">
        <v>229</v>
      </c>
      <c r="AM2070" s="34" t="s">
        <v>230</v>
      </c>
      <c r="AN2070" s="34">
        <v>20.014890000000001</v>
      </c>
      <c r="AO2070" s="34" t="s">
        <v>68</v>
      </c>
      <c r="AP2070" s="34"/>
      <c r="AQ2070" s="34"/>
      <c r="AR2070" s="34" t="s">
        <v>68</v>
      </c>
      <c r="AS2070" s="34"/>
      <c r="AT2070" s="34"/>
      <c r="AU2070" s="34" t="s">
        <v>275</v>
      </c>
      <c r="AV2070" s="34" t="s">
        <v>276</v>
      </c>
      <c r="AW2070" s="34">
        <v>43.766260000000003</v>
      </c>
      <c r="AX2070" s="34" t="s">
        <v>243</v>
      </c>
      <c r="AY2070" s="34" t="s">
        <v>244</v>
      </c>
      <c r="AZ2070" s="3">
        <v>949</v>
      </c>
      <c r="BA2070" s="34" t="s">
        <v>194</v>
      </c>
      <c r="BB2070" s="34">
        <v>949</v>
      </c>
      <c r="BC2070" s="34" t="s">
        <v>60</v>
      </c>
      <c r="BD2070" s="34" t="s">
        <v>60</v>
      </c>
      <c r="BE2070" s="34" t="s">
        <v>222</v>
      </c>
      <c r="BF2070" s="34" t="str">
        <f>IFERROR(VLOOKUP(Data_Power_app[[#This Row],[PRO ODER]],'Result'!H:J,3,0),"")</f>
        <v>LAMINATION 3</v>
      </c>
      <c r="BG2070" s="11"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c r="BJ2070" s="34" t="str">
        <f>IFERROR(VLOOKUP(Data_Power_app[[#This Row],[PRO ODER]],'Plan Lean DC'!A:C,3,0),"")</f>
        <v/>
      </c>
      <c r="BK2070" s="34" t="str">
        <f>IFERROR(VLOOKUP(Data_Power_app[[#This Row],[PRO ODER]]&amp;"LEAN_IN",'Real Time'!A:D,4,0),"")</f>
        <v/>
      </c>
      <c r="BL2070" s="34"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2203</v>
      </c>
      <c r="B2071" s="34" t="s">
        <v>20276</v>
      </c>
      <c r="C2071" s="34" t="s">
        <v>17425</v>
      </c>
      <c r="D2071" s="34" t="s">
        <v>84</v>
      </c>
      <c r="E2071" s="34" t="s">
        <v>183</v>
      </c>
      <c r="F2071" s="34" t="s">
        <v>72</v>
      </c>
      <c r="G2071" s="34">
        <v>657</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4" t="s">
        <v>117</v>
      </c>
      <c r="AH2071" s="34" t="s">
        <v>228</v>
      </c>
      <c r="AI2071" s="34" t="s">
        <v>20277</v>
      </c>
      <c r="AJ2071" s="34" t="s">
        <v>74</v>
      </c>
      <c r="AK2071" s="34" t="s">
        <v>65</v>
      </c>
      <c r="AL2071" s="34" t="s">
        <v>229</v>
      </c>
      <c r="AM2071" s="34" t="s">
        <v>230</v>
      </c>
      <c r="AN2071" s="34">
        <v>13.05504</v>
      </c>
      <c r="AO2071" s="34" t="s">
        <v>68</v>
      </c>
      <c r="AP2071" s="34"/>
      <c r="AQ2071" s="34"/>
      <c r="AR2071" s="34" t="s">
        <v>68</v>
      </c>
      <c r="AS2071" s="34"/>
      <c r="AT2071" s="34"/>
      <c r="AU2071" s="34" t="s">
        <v>289</v>
      </c>
      <c r="AV2071" s="34" t="s">
        <v>290</v>
      </c>
      <c r="AW2071" s="34">
        <v>28.545110000000001</v>
      </c>
      <c r="AX2071" s="34" t="s">
        <v>20278</v>
      </c>
      <c r="AY2071" s="34" t="s">
        <v>20279</v>
      </c>
      <c r="AZ2071" s="3">
        <v>657</v>
      </c>
      <c r="BA2071" s="34" t="s">
        <v>194</v>
      </c>
      <c r="BB2071" s="34">
        <v>657</v>
      </c>
      <c r="BC2071" s="34" t="s">
        <v>60</v>
      </c>
      <c r="BD2071" s="34" t="s">
        <v>60</v>
      </c>
      <c r="BE2071" s="34" t="s">
        <v>222</v>
      </c>
      <c r="BF2071" s="34" t="str">
        <f>IFERROR(VLOOKUP(Data_Power_app[[#This Row],[PRO ODER]],'Result'!H:J,3,0),"")</f>
        <v>LAMINATION 3</v>
      </c>
      <c r="BG2071" s="11"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c r="BJ2071" s="34" t="str">
        <f>IFERROR(VLOOKUP(Data_Power_app[[#This Row],[PRO ODER]],'Plan Lean DC'!A:C,3,0),"")</f>
        <v/>
      </c>
      <c r="BK2071" s="34" t="str">
        <f>IFERROR(VLOOKUP(Data_Power_app[[#This Row],[PRO ODER]]&amp;"LEAN_IN",'Real Time'!A:D,4,0),"")</f>
        <v/>
      </c>
      <c r="BL2071" s="34"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2204</v>
      </c>
      <c r="B2072" s="34" t="s">
        <v>20280</v>
      </c>
      <c r="C2072" s="34" t="s">
        <v>17426</v>
      </c>
      <c r="D2072" s="34" t="s">
        <v>84</v>
      </c>
      <c r="E2072" s="34" t="s">
        <v>183</v>
      </c>
      <c r="F2072" s="34" t="s">
        <v>72</v>
      </c>
      <c r="G2072" s="34">
        <v>825</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4" t="s">
        <v>117</v>
      </c>
      <c r="AH2072" s="34" t="s">
        <v>228</v>
      </c>
      <c r="AI2072" s="34" t="s">
        <v>20277</v>
      </c>
      <c r="AJ2072" s="34" t="s">
        <v>74</v>
      </c>
      <c r="AK2072" s="34" t="s">
        <v>65</v>
      </c>
      <c r="AL2072" s="34" t="s">
        <v>229</v>
      </c>
      <c r="AM2072" s="34" t="s">
        <v>230</v>
      </c>
      <c r="AN2072" s="34">
        <v>16.173279999999998</v>
      </c>
      <c r="AO2072" s="34" t="s">
        <v>68</v>
      </c>
      <c r="AP2072" s="34"/>
      <c r="AQ2072" s="34"/>
      <c r="AR2072" s="34" t="s">
        <v>68</v>
      </c>
      <c r="AS2072" s="34"/>
      <c r="AT2072" s="34"/>
      <c r="AU2072" s="34" t="s">
        <v>289</v>
      </c>
      <c r="AV2072" s="34" t="s">
        <v>290</v>
      </c>
      <c r="AW2072" s="34">
        <v>35.364429999999999</v>
      </c>
      <c r="AX2072" s="34" t="s">
        <v>20278</v>
      </c>
      <c r="AY2072" s="34" t="s">
        <v>20279</v>
      </c>
      <c r="AZ2072" s="3">
        <v>825</v>
      </c>
      <c r="BA2072" s="34" t="s">
        <v>194</v>
      </c>
      <c r="BB2072" s="34">
        <v>825</v>
      </c>
      <c r="BC2072" s="34" t="s">
        <v>60</v>
      </c>
      <c r="BD2072" s="34" t="s">
        <v>60</v>
      </c>
      <c r="BE2072" s="34" t="s">
        <v>222</v>
      </c>
      <c r="BF2072" s="34" t="str">
        <f>IFERROR(VLOOKUP(Data_Power_app[[#This Row],[PRO ODER]],'Result'!H:J,3,0),"")</f>
        <v>LAMINATION 3</v>
      </c>
      <c r="BG2072" s="11"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c r="BJ2072" s="34" t="str">
        <f>IFERROR(VLOOKUP(Data_Power_app[[#This Row],[PRO ODER]],'Plan Lean DC'!A:C,3,0),"")</f>
        <v/>
      </c>
      <c r="BK2072" s="34" t="str">
        <f>IFERROR(VLOOKUP(Data_Power_app[[#This Row],[PRO ODER]]&amp;"LEAN_IN",'Real Time'!A:D,4,0),"")</f>
        <v/>
      </c>
      <c r="BL2072" s="34"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2205</v>
      </c>
      <c r="B2073" s="34" t="s">
        <v>20281</v>
      </c>
      <c r="C2073" s="34" t="s">
        <v>17421</v>
      </c>
      <c r="D2073" s="34" t="s">
        <v>84</v>
      </c>
      <c r="E2073" s="34" t="s">
        <v>183</v>
      </c>
      <c r="F2073" s="34" t="s">
        <v>72</v>
      </c>
      <c r="G2073" s="34">
        <v>1951</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4" t="s">
        <v>117</v>
      </c>
      <c r="AH2073" s="34" t="s">
        <v>228</v>
      </c>
      <c r="AI2073" s="34" t="s">
        <v>20282</v>
      </c>
      <c r="AJ2073" s="34" t="s">
        <v>74</v>
      </c>
      <c r="AK2073" s="34" t="s">
        <v>65</v>
      </c>
      <c r="AL2073" s="34" t="s">
        <v>229</v>
      </c>
      <c r="AM2073" s="34" t="s">
        <v>230</v>
      </c>
      <c r="AN2073" s="34">
        <v>39.082740000000001</v>
      </c>
      <c r="AO2073" s="34" t="s">
        <v>68</v>
      </c>
      <c r="AP2073" s="34"/>
      <c r="AQ2073" s="34"/>
      <c r="AR2073" s="34" t="s">
        <v>68</v>
      </c>
      <c r="AS2073" s="34"/>
      <c r="AT2073" s="34"/>
      <c r="AU2073" s="34" t="s">
        <v>20283</v>
      </c>
      <c r="AV2073" s="34" t="s">
        <v>20284</v>
      </c>
      <c r="AW2073" s="34">
        <v>85.455740000000006</v>
      </c>
      <c r="AX2073" s="34" t="s">
        <v>20285</v>
      </c>
      <c r="AY2073" s="34" t="s">
        <v>20286</v>
      </c>
      <c r="AZ2073" s="3">
        <v>1951</v>
      </c>
      <c r="BA2073" s="34" t="s">
        <v>194</v>
      </c>
      <c r="BB2073" s="34">
        <v>1951</v>
      </c>
      <c r="BC2073" s="34" t="s">
        <v>60</v>
      </c>
      <c r="BD2073" s="34" t="s">
        <v>60</v>
      </c>
      <c r="BE2073" s="34" t="s">
        <v>222</v>
      </c>
      <c r="BF2073" s="34" t="str">
        <f>IFERROR(VLOOKUP(Data_Power_app[[#This Row],[PRO ODER]],'Result'!H:J,3,0),"")</f>
        <v>LAMINATION 3</v>
      </c>
      <c r="BG2073" s="11"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c r="BJ2073" s="34" t="str">
        <f>IFERROR(VLOOKUP(Data_Power_app[[#This Row],[PRO ODER]],'Plan Lean DC'!A:C,3,0),"")</f>
        <v/>
      </c>
      <c r="BK2073" s="34" t="str">
        <f>IFERROR(VLOOKUP(Data_Power_app[[#This Row],[PRO ODER]]&amp;"LEAN_IN",'Real Time'!A:D,4,0),"")</f>
        <v/>
      </c>
      <c r="BL2073" s="34"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2206</v>
      </c>
      <c r="B2074" s="34" t="s">
        <v>20287</v>
      </c>
      <c r="C2074" s="34" t="s">
        <v>17427</v>
      </c>
      <c r="D2074" s="34" t="s">
        <v>84</v>
      </c>
      <c r="E2074" s="34" t="s">
        <v>183</v>
      </c>
      <c r="F2074" s="34" t="s">
        <v>72</v>
      </c>
      <c r="G2074" s="34">
        <v>2078</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4" t="s">
        <v>117</v>
      </c>
      <c r="AH2074" s="34" t="s">
        <v>228</v>
      </c>
      <c r="AI2074" s="34" t="s">
        <v>20282</v>
      </c>
      <c r="AJ2074" s="34" t="s">
        <v>74</v>
      </c>
      <c r="AK2074" s="34" t="s">
        <v>65</v>
      </c>
      <c r="AL2074" s="34" t="s">
        <v>229</v>
      </c>
      <c r="AM2074" s="34" t="s">
        <v>230</v>
      </c>
      <c r="AN2074" s="34">
        <v>41.286839999999998</v>
      </c>
      <c r="AO2074" s="34" t="s">
        <v>68</v>
      </c>
      <c r="AP2074" s="34"/>
      <c r="AQ2074" s="34"/>
      <c r="AR2074" s="34" t="s">
        <v>68</v>
      </c>
      <c r="AS2074" s="34"/>
      <c r="AT2074" s="34"/>
      <c r="AU2074" s="34" t="s">
        <v>20283</v>
      </c>
      <c r="AV2074" s="34" t="s">
        <v>20284</v>
      </c>
      <c r="AW2074" s="34">
        <v>90.27543</v>
      </c>
      <c r="AX2074" s="34" t="s">
        <v>20285</v>
      </c>
      <c r="AY2074" s="34" t="s">
        <v>20286</v>
      </c>
      <c r="AZ2074" s="3">
        <v>2078</v>
      </c>
      <c r="BA2074" s="34" t="s">
        <v>194</v>
      </c>
      <c r="BB2074" s="34">
        <v>2078</v>
      </c>
      <c r="BC2074" s="34" t="s">
        <v>60</v>
      </c>
      <c r="BD2074" s="34" t="s">
        <v>60</v>
      </c>
      <c r="BE2074" s="34" t="s">
        <v>222</v>
      </c>
      <c r="BF2074" s="34" t="str">
        <f>IFERROR(VLOOKUP(Data_Power_app[[#This Row],[PRO ODER]],'Result'!H:J,3,0),"")</f>
        <v>LAMINATION 3</v>
      </c>
      <c r="BG2074" s="11"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c r="BJ2074" s="34" t="str">
        <f>IFERROR(VLOOKUP(Data_Power_app[[#This Row],[PRO ODER]],'Plan Lean DC'!A:C,3,0),"")</f>
        <v/>
      </c>
      <c r="BK2074" s="34" t="str">
        <f>IFERROR(VLOOKUP(Data_Power_app[[#This Row],[PRO ODER]]&amp;"LEAN_IN",'Real Time'!A:D,4,0),"")</f>
        <v/>
      </c>
      <c r="BL2074" s="34"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2207</v>
      </c>
      <c r="B2075" s="34" t="s">
        <v>20288</v>
      </c>
      <c r="C2075" s="34" t="s">
        <v>17787</v>
      </c>
      <c r="D2075" s="34" t="s">
        <v>10689</v>
      </c>
      <c r="E2075" s="34" t="s">
        <v>10690</v>
      </c>
      <c r="F2075" s="34" t="s">
        <v>72</v>
      </c>
      <c r="G2075" s="34">
        <v>197</v>
      </c>
      <c r="H2075" s="4">
        <v>45832</v>
      </c>
      <c r="I2075" s="4">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4" t="s">
        <v>117</v>
      </c>
      <c r="AH2075" s="34" t="s">
        <v>10691</v>
      </c>
      <c r="AI2075" s="34" t="s">
        <v>10692</v>
      </c>
      <c r="AJ2075" s="34" t="s">
        <v>74</v>
      </c>
      <c r="AK2075" s="34" t="s">
        <v>98</v>
      </c>
      <c r="AL2075" s="34" t="s">
        <v>10693</v>
      </c>
      <c r="AM2075" s="34" t="s">
        <v>10694</v>
      </c>
      <c r="AN2075" s="34">
        <v>6.69733</v>
      </c>
      <c r="AO2075" s="34" t="s">
        <v>68</v>
      </c>
      <c r="AP2075" s="34"/>
      <c r="AQ2075" s="34"/>
      <c r="AR2075" s="34" t="s">
        <v>68</v>
      </c>
      <c r="AS2075" s="34"/>
      <c r="AT2075" s="34"/>
      <c r="AU2075" s="34" t="s">
        <v>10695</v>
      </c>
      <c r="AV2075" s="34" t="s">
        <v>10696</v>
      </c>
      <c r="AW2075" s="34">
        <v>8.2946899999999992</v>
      </c>
      <c r="AX2075" s="34" t="s">
        <v>10697</v>
      </c>
      <c r="AY2075" s="34" t="s">
        <v>10698</v>
      </c>
      <c r="AZ2075" s="3">
        <v>197</v>
      </c>
      <c r="BA2075" s="34" t="s">
        <v>60</v>
      </c>
      <c r="BB2075" s="34">
        <v>197</v>
      </c>
      <c r="BC2075" s="34" t="s">
        <v>60</v>
      </c>
      <c r="BD2075" s="34" t="s">
        <v>60</v>
      </c>
      <c r="BE2075" s="34" t="s">
        <v>60</v>
      </c>
      <c r="BF2075" s="34" t="str">
        <f>IFERROR(VLOOKUP(Data_Power_app[[#This Row],[PRO ODER]],'Result'!H:J,3,0),"")</f>
        <v>LAMINATION 7</v>
      </c>
      <c r="BG2075" s="11"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c r="BJ2075" s="34" t="str">
        <f>IFERROR(VLOOKUP(Data_Power_app[[#This Row],[PRO ODER]],'Plan Lean DC'!A:C,3,0),"")</f>
        <v/>
      </c>
      <c r="BK2075" s="34" t="str">
        <f>IFERROR(VLOOKUP(Data_Power_app[[#This Row],[PRO ODER]]&amp;"LEAN_IN",'Real Time'!A:D,4,0),"")</f>
        <v/>
      </c>
      <c r="BL2075" s="34"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2208</v>
      </c>
      <c r="B2076" s="34" t="s">
        <v>20289</v>
      </c>
      <c r="C2076" s="34" t="s">
        <v>17338</v>
      </c>
      <c r="D2076" s="34" t="s">
        <v>84</v>
      </c>
      <c r="E2076" s="34" t="s">
        <v>155</v>
      </c>
      <c r="F2076" s="34" t="s">
        <v>72</v>
      </c>
      <c r="G2076" s="34">
        <v>1377</v>
      </c>
      <c r="H2076" s="4">
        <v>45828</v>
      </c>
      <c r="I2076" s="4">
        <v>45828</v>
      </c>
      <c r="J2076" s="4" t="s">
        <v>68</v>
      </c>
      <c r="K2076" s="4">
        <v>45829</v>
      </c>
      <c r="L2076" s="4">
        <v>45829.085451388892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4" t="s">
        <v>138</v>
      </c>
      <c r="AH2076" s="34" t="s">
        <v>172</v>
      </c>
      <c r="AI2076" s="34" t="s">
        <v>3580</v>
      </c>
      <c r="AJ2076" s="34" t="s">
        <v>74</v>
      </c>
      <c r="AK2076" s="34" t="s">
        <v>65</v>
      </c>
      <c r="AL2076" s="34" t="s">
        <v>173</v>
      </c>
      <c r="AM2076" s="34" t="s">
        <v>174</v>
      </c>
      <c r="AN2076" s="34">
        <v>40.922969999999999</v>
      </c>
      <c r="AO2076" s="34" t="s">
        <v>91</v>
      </c>
      <c r="AP2076" s="34" t="s">
        <v>92</v>
      </c>
      <c r="AQ2076" s="34">
        <v>40.922969999999999</v>
      </c>
      <c r="AR2076" s="34" t="s">
        <v>68</v>
      </c>
      <c r="AS2076" s="34"/>
      <c r="AT2076" s="34"/>
      <c r="AU2076" s="34" t="s">
        <v>511</v>
      </c>
      <c r="AV2076" s="34" t="s">
        <v>512</v>
      </c>
      <c r="AW2076" s="34">
        <v>76.070239999999998</v>
      </c>
      <c r="AX2076" s="34" t="s">
        <v>68</v>
      </c>
      <c r="AY2076" s="34" t="s">
        <v>68</v>
      </c>
      <c r="AZ2076" s="3" t="s">
        <v>68</v>
      </c>
      <c r="BA2076" s="34" t="s">
        <v>60</v>
      </c>
      <c r="BB2076" s="34">
        <v>1377</v>
      </c>
      <c r="BC2076" s="34" t="s">
        <v>60</v>
      </c>
      <c r="BD2076" s="34" t="s">
        <v>60</v>
      </c>
      <c r="BE2076" s="34" t="s">
        <v>60</v>
      </c>
      <c r="BF2076" s="34" t="str">
        <f>IFERROR(VLOOKUP(Data_Power_app[[#This Row],[PRO ODER]],'Result'!H:J,3,0),"")</f>
        <v>LAMINATION 1</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
      </c>
      <c r="BL2076" s="34"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2209</v>
      </c>
      <c r="B2077" s="34" t="s">
        <v>7820</v>
      </c>
      <c r="C2077" s="34" t="s">
        <v>7821</v>
      </c>
      <c r="D2077" s="34" t="s">
        <v>253</v>
      </c>
      <c r="E2077" s="34" t="s">
        <v>254</v>
      </c>
      <c r="F2077" s="34" t="s">
        <v>59</v>
      </c>
      <c r="G2077" s="34">
        <v>196</v>
      </c>
      <c r="H2077" s="4">
        <v>45822</v>
      </c>
      <c r="I2077" s="4">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v>45829.956585648149</v>
      </c>
      <c r="V2077" s="4"/>
      <c r="W2077" s="4">
        <v>45829</v>
      </c>
      <c r="X2077" s="4"/>
      <c r="Y2077" s="4" t="s">
        <v>60</v>
      </c>
      <c r="Z2077" s="4">
        <v>45832</v>
      </c>
      <c r="AA2077" s="4"/>
      <c r="AB2077" s="4" t="s">
        <v>60</v>
      </c>
      <c r="AC2077" s="4">
        <v>45833</v>
      </c>
      <c r="AD2077" s="4">
        <v>45834</v>
      </c>
      <c r="AE2077" s="4">
        <v>45836</v>
      </c>
      <c r="AF2077" s="4"/>
      <c r="AG2077" s="34" t="s">
        <v>223</v>
      </c>
      <c r="AH2077" s="34" t="s">
        <v>255</v>
      </c>
      <c r="AI2077" s="34" t="s">
        <v>5682</v>
      </c>
      <c r="AJ2077" s="34" t="s">
        <v>256</v>
      </c>
      <c r="AK2077" s="34" t="s">
        <v>65</v>
      </c>
      <c r="AL2077" s="34" t="s">
        <v>257</v>
      </c>
      <c r="AM2077" s="34" t="s">
        <v>258</v>
      </c>
      <c r="AN2077" s="34">
        <v>4.0595400000000001</v>
      </c>
      <c r="AO2077" s="34" t="s">
        <v>68</v>
      </c>
      <c r="AP2077" s="34"/>
      <c r="AQ2077" s="34"/>
      <c r="AR2077" s="34" t="s">
        <v>68</v>
      </c>
      <c r="AS2077" s="34"/>
      <c r="AT2077" s="34"/>
      <c r="AU2077" s="34" t="s">
        <v>316</v>
      </c>
      <c r="AV2077" s="34" t="s">
        <v>317</v>
      </c>
      <c r="AW2077" s="34">
        <v>15.093540000000001</v>
      </c>
      <c r="AX2077" s="34" t="s">
        <v>5683</v>
      </c>
      <c r="AY2077" s="34" t="s">
        <v>5684</v>
      </c>
      <c r="AZ2077" s="3">
        <v>196</v>
      </c>
      <c r="BA2077" s="34" t="s">
        <v>60</v>
      </c>
      <c r="BB2077" s="34">
        <v>196</v>
      </c>
      <c r="BC2077" s="34" t="s">
        <v>60</v>
      </c>
      <c r="BD2077" s="34" t="s">
        <v>60</v>
      </c>
      <c r="BE2077" s="34" t="s">
        <v>60</v>
      </c>
      <c r="BF2077" s="34" t="str">
        <f>IFERROR(VLOOKUP(Data_Power_app[[#This Row],[PRO ODER]],'Result'!H:J,3,0),"")</f>
        <v>LAMINATION 5</v>
      </c>
      <c r="BG2077" s="11" t="str">
        <f>IFERROR(VLOOKUP(Data_Power_app[[#This Row],[PRO ODER]]&amp;"LAM",'Real Time'!A:E,4,0),"")</f>
        <v>ML-05</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
      </c>
      <c r="BL2077" s="34"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2210</v>
      </c>
      <c r="B2078" s="34" t="s">
        <v>7822</v>
      </c>
      <c r="C2078" s="34" t="s">
        <v>7823</v>
      </c>
      <c r="D2078" s="34" t="s">
        <v>253</v>
      </c>
      <c r="E2078" s="34" t="s">
        <v>254</v>
      </c>
      <c r="F2078" s="34" t="s">
        <v>59</v>
      </c>
      <c r="G2078" s="34">
        <v>334</v>
      </c>
      <c r="H2078" s="4">
        <v>45822</v>
      </c>
      <c r="I2078" s="4">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v>45829.956550925926</v>
      </c>
      <c r="V2078" s="4"/>
      <c r="W2078" s="4">
        <v>45829</v>
      </c>
      <c r="X2078" s="4"/>
      <c r="Y2078" s="4" t="s">
        <v>60</v>
      </c>
      <c r="Z2078" s="4">
        <v>45832</v>
      </c>
      <c r="AA2078" s="4"/>
      <c r="AB2078" s="4" t="s">
        <v>60</v>
      </c>
      <c r="AC2078" s="4">
        <v>45833</v>
      </c>
      <c r="AD2078" s="4">
        <v>45834</v>
      </c>
      <c r="AE2078" s="4">
        <v>45836</v>
      </c>
      <c r="AF2078" s="4"/>
      <c r="AG2078" s="34" t="s">
        <v>223</v>
      </c>
      <c r="AH2078" s="34" t="s">
        <v>255</v>
      </c>
      <c r="AI2078" s="34" t="s">
        <v>5682</v>
      </c>
      <c r="AJ2078" s="34" t="s">
        <v>256</v>
      </c>
      <c r="AK2078" s="34" t="s">
        <v>65</v>
      </c>
      <c r="AL2078" s="34" t="s">
        <v>257</v>
      </c>
      <c r="AM2078" s="34" t="s">
        <v>258</v>
      </c>
      <c r="AN2078" s="34">
        <v>6.7388599999999999</v>
      </c>
      <c r="AO2078" s="34" t="s">
        <v>68</v>
      </c>
      <c r="AP2078" s="34"/>
      <c r="AQ2078" s="34"/>
      <c r="AR2078" s="34" t="s">
        <v>68</v>
      </c>
      <c r="AS2078" s="34"/>
      <c r="AT2078" s="34"/>
      <c r="AU2078" s="34" t="s">
        <v>316</v>
      </c>
      <c r="AV2078" s="34" t="s">
        <v>317</v>
      </c>
      <c r="AW2078" s="34">
        <v>25.054939999999998</v>
      </c>
      <c r="AX2078" s="34" t="s">
        <v>5683</v>
      </c>
      <c r="AY2078" s="34" t="s">
        <v>5684</v>
      </c>
      <c r="AZ2078" s="3">
        <v>334</v>
      </c>
      <c r="BA2078" s="34" t="s">
        <v>60</v>
      </c>
      <c r="BB2078" s="34">
        <v>334</v>
      </c>
      <c r="BC2078" s="34" t="s">
        <v>60</v>
      </c>
      <c r="BD2078" s="34" t="s">
        <v>60</v>
      </c>
      <c r="BE2078" s="34" t="s">
        <v>60</v>
      </c>
      <c r="BF2078" s="34" t="str">
        <f>IFERROR(VLOOKUP(Data_Power_app[[#This Row],[PRO ODER]],'Result'!H:J,3,0),"")</f>
        <v>LAMINATION 5</v>
      </c>
      <c r="BG2078" s="11" t="str">
        <f>IFERROR(VLOOKUP(Data_Power_app[[#This Row],[PRO ODER]]&amp;"LAM",'Real Time'!A:E,4,0),"")</f>
        <v>ML-05</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
      </c>
      <c r="BL2078" s="34"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2211</v>
      </c>
      <c r="B2079" s="34" t="s">
        <v>7824</v>
      </c>
      <c r="C2079" s="34" t="s">
        <v>7825</v>
      </c>
      <c r="D2079" s="34" t="s">
        <v>93</v>
      </c>
      <c r="E2079" s="34" t="s">
        <v>94</v>
      </c>
      <c r="F2079" s="34" t="s">
        <v>59</v>
      </c>
      <c r="G2079" s="34">
        <v>300</v>
      </c>
      <c r="H2079" s="4">
        <v>45822</v>
      </c>
      <c r="I2079" s="4">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4" t="s">
        <v>287</v>
      </c>
      <c r="AH2079" s="34" t="s">
        <v>1483</v>
      </c>
      <c r="AI2079" s="34" t="s">
        <v>1490</v>
      </c>
      <c r="AJ2079" s="34" t="s">
        <v>1485</v>
      </c>
      <c r="AK2079" s="34" t="s">
        <v>98</v>
      </c>
      <c r="AL2079" s="34" t="s">
        <v>564</v>
      </c>
      <c r="AM2079" s="34" t="s">
        <v>565</v>
      </c>
      <c r="AN2079" s="34">
        <v>15.122389999999999</v>
      </c>
      <c r="AO2079" s="34" t="s">
        <v>68</v>
      </c>
      <c r="AP2079" s="34"/>
      <c r="AQ2079" s="34"/>
      <c r="AR2079" s="34" t="s">
        <v>68</v>
      </c>
      <c r="AS2079" s="34"/>
      <c r="AT2079" s="34"/>
      <c r="AU2079" s="34" t="s">
        <v>411</v>
      </c>
      <c r="AV2079" s="34" t="s">
        <v>412</v>
      </c>
      <c r="AW2079" s="34">
        <v>28.111730000000001</v>
      </c>
      <c r="AX2079" s="34" t="s">
        <v>526</v>
      </c>
      <c r="AY2079" s="34" t="s">
        <v>527</v>
      </c>
      <c r="AZ2079" s="3">
        <v>300</v>
      </c>
      <c r="BA2079" s="34" t="s">
        <v>60</v>
      </c>
      <c r="BB2079" s="34">
        <v>300</v>
      </c>
      <c r="BC2079" s="34" t="s">
        <v>60</v>
      </c>
      <c r="BD2079" s="34" t="s">
        <v>60</v>
      </c>
      <c r="BE2079" s="34" t="s">
        <v>60</v>
      </c>
      <c r="BF2079" s="34" t="str">
        <f>IFERROR(VLOOKUP(Data_Power_app[[#This Row],[PRO ODER]],'Result'!H:J,3,0),"")</f>
        <v>LAMINATION 6</v>
      </c>
      <c r="BG2079" s="11"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
      </c>
      <c r="BL2079" s="34"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2212</v>
      </c>
      <c r="B2080" s="34" t="s">
        <v>7826</v>
      </c>
      <c r="C2080" s="34" t="s">
        <v>7827</v>
      </c>
      <c r="D2080" s="34" t="s">
        <v>93</v>
      </c>
      <c r="E2080" s="34" t="s">
        <v>94</v>
      </c>
      <c r="F2080" s="34" t="s">
        <v>59</v>
      </c>
      <c r="G2080" s="34">
        <v>900</v>
      </c>
      <c r="H2080" s="4">
        <v>45822</v>
      </c>
      <c r="I2080" s="4">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4" t="s">
        <v>287</v>
      </c>
      <c r="AH2080" s="34" t="s">
        <v>1483</v>
      </c>
      <c r="AI2080" s="34" t="s">
        <v>1490</v>
      </c>
      <c r="AJ2080" s="34" t="s">
        <v>1485</v>
      </c>
      <c r="AK2080" s="34" t="s">
        <v>98</v>
      </c>
      <c r="AL2080" s="34" t="s">
        <v>564</v>
      </c>
      <c r="AM2080" s="34" t="s">
        <v>565</v>
      </c>
      <c r="AN2080" s="34">
        <v>45.533410000000003</v>
      </c>
      <c r="AO2080" s="34" t="s">
        <v>68</v>
      </c>
      <c r="AP2080" s="34"/>
      <c r="AQ2080" s="34"/>
      <c r="AR2080" s="34" t="s">
        <v>68</v>
      </c>
      <c r="AS2080" s="34"/>
      <c r="AT2080" s="34"/>
      <c r="AU2080" s="34" t="s">
        <v>411</v>
      </c>
      <c r="AV2080" s="34" t="s">
        <v>412</v>
      </c>
      <c r="AW2080" s="34">
        <v>84.644379999999998</v>
      </c>
      <c r="AX2080" s="34" t="s">
        <v>526</v>
      </c>
      <c r="AY2080" s="34" t="s">
        <v>527</v>
      </c>
      <c r="AZ2080" s="3">
        <v>900</v>
      </c>
      <c r="BA2080" s="34" t="s">
        <v>60</v>
      </c>
      <c r="BB2080" s="34">
        <v>900</v>
      </c>
      <c r="BC2080" s="34" t="s">
        <v>60</v>
      </c>
      <c r="BD2080" s="34" t="s">
        <v>60</v>
      </c>
      <c r="BE2080" s="34" t="s">
        <v>60</v>
      </c>
      <c r="BF2080" s="34" t="str">
        <f>IFERROR(VLOOKUP(Data_Power_app[[#This Row],[PRO ODER]],'Result'!H:J,3,0),"")</f>
        <v>LAMINATION 6</v>
      </c>
      <c r="BG2080" s="11"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
      </c>
      <c r="BL2080" s="34"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2213</v>
      </c>
      <c r="B2081" s="34" t="s">
        <v>7828</v>
      </c>
      <c r="C2081" s="34" t="s">
        <v>7829</v>
      </c>
      <c r="D2081" s="34" t="s">
        <v>93</v>
      </c>
      <c r="E2081" s="34" t="s">
        <v>94</v>
      </c>
      <c r="F2081" s="34" t="s">
        <v>59</v>
      </c>
      <c r="G2081" s="34">
        <v>600</v>
      </c>
      <c r="H2081" s="4">
        <v>45822</v>
      </c>
      <c r="I2081" s="4">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4" t="s">
        <v>287</v>
      </c>
      <c r="AH2081" s="34" t="s">
        <v>1483</v>
      </c>
      <c r="AI2081" s="34" t="s">
        <v>7830</v>
      </c>
      <c r="AJ2081" s="34" t="s">
        <v>1485</v>
      </c>
      <c r="AK2081" s="34" t="s">
        <v>98</v>
      </c>
      <c r="AL2081" s="34" t="s">
        <v>564</v>
      </c>
      <c r="AM2081" s="34" t="s">
        <v>565</v>
      </c>
      <c r="AN2081" s="34">
        <v>30.352630000000001</v>
      </c>
      <c r="AO2081" s="34" t="s">
        <v>68</v>
      </c>
      <c r="AP2081" s="34"/>
      <c r="AQ2081" s="34"/>
      <c r="AR2081" s="34" t="s">
        <v>68</v>
      </c>
      <c r="AS2081" s="34"/>
      <c r="AT2081" s="34"/>
      <c r="AU2081" s="34" t="s">
        <v>411</v>
      </c>
      <c r="AV2081" s="34" t="s">
        <v>412</v>
      </c>
      <c r="AW2081" s="34">
        <v>56.424079999999996</v>
      </c>
      <c r="AX2081" s="34" t="s">
        <v>655</v>
      </c>
      <c r="AY2081" s="34" t="s">
        <v>656</v>
      </c>
      <c r="AZ2081" s="3">
        <v>600</v>
      </c>
      <c r="BA2081" s="34" t="s">
        <v>60</v>
      </c>
      <c r="BB2081" s="34">
        <v>600</v>
      </c>
      <c r="BC2081" s="34" t="s">
        <v>60</v>
      </c>
      <c r="BD2081" s="34" t="s">
        <v>60</v>
      </c>
      <c r="BE2081" s="34" t="s">
        <v>60</v>
      </c>
      <c r="BF2081" s="34" t="str">
        <f>IFERROR(VLOOKUP(Data_Power_app[[#This Row],[PRO ODER]],'Result'!H:J,3,0),"")</f>
        <v>LAMINATION 6</v>
      </c>
      <c r="BG2081" s="11"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
      </c>
      <c r="BL2081" s="34"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2214</v>
      </c>
      <c r="B2082" s="34" t="s">
        <v>7831</v>
      </c>
      <c r="C2082" s="34" t="s">
        <v>7832</v>
      </c>
      <c r="D2082" s="34" t="s">
        <v>93</v>
      </c>
      <c r="E2082" s="34" t="s">
        <v>94</v>
      </c>
      <c r="F2082" s="34" t="s">
        <v>59</v>
      </c>
      <c r="G2082" s="34">
        <v>600</v>
      </c>
      <c r="H2082" s="4">
        <v>45822</v>
      </c>
      <c r="I2082" s="4">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4" t="s">
        <v>287</v>
      </c>
      <c r="AH2082" s="34" t="s">
        <v>1483</v>
      </c>
      <c r="AI2082" s="34" t="s">
        <v>7830</v>
      </c>
      <c r="AJ2082" s="34" t="s">
        <v>1485</v>
      </c>
      <c r="AK2082" s="34" t="s">
        <v>98</v>
      </c>
      <c r="AL2082" s="34" t="s">
        <v>564</v>
      </c>
      <c r="AM2082" s="34" t="s">
        <v>565</v>
      </c>
      <c r="AN2082" s="34">
        <v>30.067689999999999</v>
      </c>
      <c r="AO2082" s="34" t="s">
        <v>68</v>
      </c>
      <c r="AP2082" s="34"/>
      <c r="AQ2082" s="34"/>
      <c r="AR2082" s="34" t="s">
        <v>68</v>
      </c>
      <c r="AS2082" s="34"/>
      <c r="AT2082" s="34"/>
      <c r="AU2082" s="34" t="s">
        <v>411</v>
      </c>
      <c r="AV2082" s="34" t="s">
        <v>412</v>
      </c>
      <c r="AW2082" s="34">
        <v>55.894329999999997</v>
      </c>
      <c r="AX2082" s="34" t="s">
        <v>655</v>
      </c>
      <c r="AY2082" s="34" t="s">
        <v>656</v>
      </c>
      <c r="AZ2082" s="3">
        <v>600</v>
      </c>
      <c r="BA2082" s="34" t="s">
        <v>60</v>
      </c>
      <c r="BB2082" s="34">
        <v>600</v>
      </c>
      <c r="BC2082" s="34" t="s">
        <v>60</v>
      </c>
      <c r="BD2082" s="34" t="s">
        <v>60</v>
      </c>
      <c r="BE2082" s="34" t="s">
        <v>60</v>
      </c>
      <c r="BF2082" s="34" t="str">
        <f>IFERROR(VLOOKUP(Data_Power_app[[#This Row],[PRO ODER]],'Result'!H:J,3,0),"")</f>
        <v>LAMINATION 6</v>
      </c>
      <c r="BG2082" s="11"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
      </c>
      <c r="BL2082" s="34"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2215</v>
      </c>
      <c r="B2083" s="34" t="s">
        <v>7833</v>
      </c>
      <c r="C2083" s="34" t="s">
        <v>7834</v>
      </c>
      <c r="D2083" s="34" t="s">
        <v>93</v>
      </c>
      <c r="E2083" s="34" t="s">
        <v>94</v>
      </c>
      <c r="F2083" s="34" t="s">
        <v>59</v>
      </c>
      <c r="G2083" s="34">
        <v>696</v>
      </c>
      <c r="H2083" s="4">
        <v>45822</v>
      </c>
      <c r="I2083" s="4">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4" t="s">
        <v>287</v>
      </c>
      <c r="AH2083" s="34" t="s">
        <v>1483</v>
      </c>
      <c r="AI2083" s="34" t="s">
        <v>1484</v>
      </c>
      <c r="AJ2083" s="34" t="s">
        <v>1485</v>
      </c>
      <c r="AK2083" s="34" t="s">
        <v>65</v>
      </c>
      <c r="AL2083" s="34" t="s">
        <v>564</v>
      </c>
      <c r="AM2083" s="34" t="s">
        <v>565</v>
      </c>
      <c r="AN2083" s="34">
        <v>29.36805</v>
      </c>
      <c r="AO2083" s="34" t="s">
        <v>68</v>
      </c>
      <c r="AP2083" s="34"/>
      <c r="AQ2083" s="34"/>
      <c r="AR2083" s="34" t="s">
        <v>68</v>
      </c>
      <c r="AS2083" s="34"/>
      <c r="AT2083" s="34"/>
      <c r="AU2083" s="34" t="s">
        <v>411</v>
      </c>
      <c r="AV2083" s="34" t="s">
        <v>412</v>
      </c>
      <c r="AW2083" s="34">
        <v>54.593580000000003</v>
      </c>
      <c r="AX2083" s="34" t="s">
        <v>662</v>
      </c>
      <c r="AY2083" s="34" t="s">
        <v>663</v>
      </c>
      <c r="AZ2083" s="3">
        <v>696</v>
      </c>
      <c r="BA2083" s="34" t="s">
        <v>60</v>
      </c>
      <c r="BB2083" s="34">
        <v>696</v>
      </c>
      <c r="BC2083" s="34" t="s">
        <v>60</v>
      </c>
      <c r="BD2083" s="34" t="s">
        <v>60</v>
      </c>
      <c r="BE2083" s="34" t="s">
        <v>60</v>
      </c>
      <c r="BF2083" s="34" t="str">
        <f>IFERROR(VLOOKUP(Data_Power_app[[#This Row],[PRO ODER]],'Result'!H:J,3,0),"")</f>
        <v>LAMINATION 6</v>
      </c>
      <c r="BG2083" s="11"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
      </c>
      <c r="BL2083" s="34"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2216</v>
      </c>
      <c r="B2084" s="34" t="s">
        <v>7835</v>
      </c>
      <c r="C2084" s="34" t="s">
        <v>7836</v>
      </c>
      <c r="D2084" s="34" t="s">
        <v>253</v>
      </c>
      <c r="E2084" s="34" t="s">
        <v>254</v>
      </c>
      <c r="F2084" s="34" t="s">
        <v>59</v>
      </c>
      <c r="G2084" s="34">
        <v>512</v>
      </c>
      <c r="H2084" s="4">
        <v>45822</v>
      </c>
      <c r="I2084" s="4">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v>45831</v>
      </c>
      <c r="AG2084" s="34" t="s">
        <v>828</v>
      </c>
      <c r="AH2084" s="34" t="s">
        <v>255</v>
      </c>
      <c r="AI2084" s="34" t="s">
        <v>5682</v>
      </c>
      <c r="AJ2084" s="34" t="s">
        <v>256</v>
      </c>
      <c r="AK2084" s="34" t="s">
        <v>65</v>
      </c>
      <c r="AL2084" s="34" t="s">
        <v>257</v>
      </c>
      <c r="AM2084" s="34" t="s">
        <v>258</v>
      </c>
      <c r="AN2084" s="34">
        <v>10.1595</v>
      </c>
      <c r="AO2084" s="34" t="s">
        <v>68</v>
      </c>
      <c r="AP2084" s="34"/>
      <c r="AQ2084" s="34"/>
      <c r="AR2084" s="34" t="s">
        <v>68</v>
      </c>
      <c r="AS2084" s="34"/>
      <c r="AT2084" s="34"/>
      <c r="AU2084" s="34" t="s">
        <v>316</v>
      </c>
      <c r="AV2084" s="34" t="s">
        <v>317</v>
      </c>
      <c r="AW2084" s="34">
        <v>37.772199999999998</v>
      </c>
      <c r="AX2084" s="34" t="s">
        <v>5683</v>
      </c>
      <c r="AY2084" s="34" t="s">
        <v>5684</v>
      </c>
      <c r="AZ2084" s="3">
        <v>512</v>
      </c>
      <c r="BA2084" s="34" t="s">
        <v>60</v>
      </c>
      <c r="BB2084" s="34">
        <v>512</v>
      </c>
      <c r="BC2084" s="34" t="s">
        <v>60</v>
      </c>
      <c r="BD2084" s="34" t="s">
        <v>60</v>
      </c>
      <c r="BE2084" s="34" t="s">
        <v>60</v>
      </c>
      <c r="BF2084" s="34" t="str">
        <f>IFERROR(VLOOKUP(Data_Power_app[[#This Row],[PRO ODER]],'Result'!H:J,3,0),"")</f>
        <v>LAMINATION 5</v>
      </c>
      <c r="BG2084" s="11" t="str">
        <f>IFERROR(VLOOKUP(Data_Power_app[[#This Row],[PRO ODER]]&amp;"LAM",'Real Time'!A:E,4,0),"")</f>
        <v>ML-05</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URGENT</v>
      </c>
      <c r="BJ2084" s="34" t="str">
        <f>IFERROR(VLOOKUP(Data_Power_app[[#This Row],[PRO ODER]],'Plan Lean DC'!A:C,3,0),"")</f>
        <v/>
      </c>
      <c r="BK2084" s="34" t="str">
        <f>IFERROR(VLOOKUP(Data_Power_app[[#This Row],[PRO ODER]]&amp;"LEAN_IN",'Real Time'!A:D,4,0),"")</f>
        <v>LEANLINE1_2</v>
      </c>
      <c r="BL2084" s="34"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2217</v>
      </c>
      <c r="B2085" s="34" t="s">
        <v>7837</v>
      </c>
      <c r="C2085" s="34" t="s">
        <v>7838</v>
      </c>
      <c r="D2085" s="34" t="s">
        <v>253</v>
      </c>
      <c r="E2085" s="34" t="s">
        <v>254</v>
      </c>
      <c r="F2085" s="34" t="s">
        <v>59</v>
      </c>
      <c r="G2085" s="34">
        <v>512</v>
      </c>
      <c r="H2085" s="4">
        <v>45822</v>
      </c>
      <c r="I2085" s="4">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4" t="s">
        <v>62</v>
      </c>
      <c r="AH2085" s="34" t="s">
        <v>255</v>
      </c>
      <c r="AI2085" s="34" t="s">
        <v>5682</v>
      </c>
      <c r="AJ2085" s="34" t="s">
        <v>256</v>
      </c>
      <c r="AK2085" s="34" t="s">
        <v>65</v>
      </c>
      <c r="AL2085" s="34" t="s">
        <v>257</v>
      </c>
      <c r="AM2085" s="34" t="s">
        <v>258</v>
      </c>
      <c r="AN2085" s="34">
        <v>10.13799</v>
      </c>
      <c r="AO2085" s="34" t="s">
        <v>68</v>
      </c>
      <c r="AP2085" s="34"/>
      <c r="AQ2085" s="34"/>
      <c r="AR2085" s="34" t="s">
        <v>68</v>
      </c>
      <c r="AS2085" s="34"/>
      <c r="AT2085" s="34"/>
      <c r="AU2085" s="34" t="s">
        <v>316</v>
      </c>
      <c r="AV2085" s="34" t="s">
        <v>317</v>
      </c>
      <c r="AW2085" s="34">
        <v>37.692160000000001</v>
      </c>
      <c r="AX2085" s="34" t="s">
        <v>5683</v>
      </c>
      <c r="AY2085" s="34" t="s">
        <v>5684</v>
      </c>
      <c r="AZ2085" s="3">
        <v>512</v>
      </c>
      <c r="BA2085" s="34" t="s">
        <v>60</v>
      </c>
      <c r="BB2085" s="34">
        <v>512</v>
      </c>
      <c r="BC2085" s="34" t="s">
        <v>60</v>
      </c>
      <c r="BD2085" s="34" t="s">
        <v>60</v>
      </c>
      <c r="BE2085" s="34" t="s">
        <v>60</v>
      </c>
      <c r="BF2085" s="34" t="str">
        <f>IFERROR(VLOOKUP(Data_Power_app[[#This Row],[PRO ODER]],'Result'!H:J,3,0),"")</f>
        <v>LAMINATION 5</v>
      </c>
      <c r="BG2085" s="11"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URGENT</v>
      </c>
      <c r="BJ2085" s="34" t="str">
        <f>IFERROR(VLOOKUP(Data_Power_app[[#This Row],[PRO ODER]],'Plan Lean DC'!A:C,3,0),"")</f>
        <v/>
      </c>
      <c r="BK2085" s="34" t="str">
        <f>IFERROR(VLOOKUP(Data_Power_app[[#This Row],[PRO ODER]]&amp;"LEAN_IN",'Real Time'!A:D,4,0),"")</f>
        <v>LEANLINE1_2</v>
      </c>
      <c r="BL2085" s="34"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2218</v>
      </c>
      <c r="B2086" s="34" t="s">
        <v>7862</v>
      </c>
      <c r="C2086" s="34" t="s">
        <v>7863</v>
      </c>
      <c r="D2086" s="34" t="s">
        <v>253</v>
      </c>
      <c r="E2086" s="34" t="s">
        <v>254</v>
      </c>
      <c r="F2086" s="34" t="s">
        <v>59</v>
      </c>
      <c r="G2086" s="34">
        <v>108</v>
      </c>
      <c r="H2086" s="4">
        <v>45822</v>
      </c>
      <c r="I2086" s="4">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4" t="s">
        <v>223</v>
      </c>
      <c r="AH2086" s="34" t="s">
        <v>255</v>
      </c>
      <c r="AI2086" s="34" t="s">
        <v>509</v>
      </c>
      <c r="AJ2086" s="34" t="s">
        <v>256</v>
      </c>
      <c r="AK2086" s="34" t="s">
        <v>65</v>
      </c>
      <c r="AL2086" s="34" t="s">
        <v>257</v>
      </c>
      <c r="AM2086" s="34" t="s">
        <v>258</v>
      </c>
      <c r="AN2086" s="34">
        <v>2.3424900000000002</v>
      </c>
      <c r="AO2086" s="34" t="s">
        <v>68</v>
      </c>
      <c r="AP2086" s="34"/>
      <c r="AQ2086" s="34"/>
      <c r="AR2086" s="34" t="s">
        <v>68</v>
      </c>
      <c r="AS2086" s="34"/>
      <c r="AT2086" s="34"/>
      <c r="AU2086" s="34" t="s">
        <v>259</v>
      </c>
      <c r="AV2086" s="34" t="s">
        <v>260</v>
      </c>
      <c r="AW2086" s="34">
        <v>8.7096699999999991</v>
      </c>
      <c r="AX2086" s="34" t="s">
        <v>399</v>
      </c>
      <c r="AY2086" s="34" t="s">
        <v>400</v>
      </c>
      <c r="AZ2086" s="3">
        <v>108</v>
      </c>
      <c r="BA2086" s="34" t="s">
        <v>60</v>
      </c>
      <c r="BB2086" s="34">
        <v>108</v>
      </c>
      <c r="BC2086" s="34" t="s">
        <v>60</v>
      </c>
      <c r="BD2086" s="34" t="s">
        <v>60</v>
      </c>
      <c r="BE2086" s="34" t="s">
        <v>60</v>
      </c>
      <c r="BF2086" s="34" t="str">
        <f>IFERROR(VLOOKUP(Data_Power_app[[#This Row],[PRO ODER]],'Result'!H:J,3,0),"")</f>
        <v>LAMINATION 5</v>
      </c>
      <c r="BG2086" s="11" t="str">
        <f>IFERROR(VLOOKUP(Data_Power_app[[#This Row],[PRO ODER]]&amp;"LAM",'Real Time'!A:E,4,0),"")</f>
        <v>ML-06</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c r="BJ2086" s="34" t="str">
        <f>IFERROR(VLOOKUP(Data_Power_app[[#This Row],[PRO ODER]],'Plan Lean DC'!A:C,3,0),"")</f>
        <v/>
      </c>
      <c r="BK2086" s="34" t="str">
        <f>IFERROR(VLOOKUP(Data_Power_app[[#This Row],[PRO ODER]]&amp;"LEAN_IN",'Real Time'!A:D,4,0),"")</f>
        <v/>
      </c>
      <c r="BL2086" s="34"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2219</v>
      </c>
      <c r="B2087" s="34" t="s">
        <v>4434</v>
      </c>
      <c r="C2087" s="34" t="s">
        <v>4435</v>
      </c>
      <c r="D2087" s="34" t="s">
        <v>93</v>
      </c>
      <c r="E2087" s="34" t="s">
        <v>94</v>
      </c>
      <c r="F2087" s="34" t="s">
        <v>59</v>
      </c>
      <c r="G2087" s="34">
        <v>528</v>
      </c>
      <c r="H2087" s="4">
        <v>45819</v>
      </c>
      <c r="I2087" s="4">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4" t="s">
        <v>223</v>
      </c>
      <c r="AH2087" s="34" t="s">
        <v>562</v>
      </c>
      <c r="AI2087" s="34" t="s">
        <v>661</v>
      </c>
      <c r="AJ2087" s="34" t="s">
        <v>563</v>
      </c>
      <c r="AK2087" s="34" t="s">
        <v>98</v>
      </c>
      <c r="AL2087" s="34" t="s">
        <v>564</v>
      </c>
      <c r="AM2087" s="34" t="s">
        <v>565</v>
      </c>
      <c r="AN2087" s="34">
        <v>24.10361</v>
      </c>
      <c r="AO2087" s="34" t="s">
        <v>68</v>
      </c>
      <c r="AP2087" s="34"/>
      <c r="AQ2087" s="34"/>
      <c r="AR2087" s="34" t="s">
        <v>68</v>
      </c>
      <c r="AS2087" s="34"/>
      <c r="AT2087" s="34"/>
      <c r="AU2087" s="34" t="s">
        <v>411</v>
      </c>
      <c r="AV2087" s="34" t="s">
        <v>412</v>
      </c>
      <c r="AW2087" s="34">
        <v>44.809049999999999</v>
      </c>
      <c r="AX2087" s="34" t="s">
        <v>662</v>
      </c>
      <c r="AY2087" s="34" t="s">
        <v>663</v>
      </c>
      <c r="AZ2087" s="3">
        <v>528</v>
      </c>
      <c r="BA2087" s="34" t="s">
        <v>60</v>
      </c>
      <c r="BB2087" s="34">
        <v>528</v>
      </c>
      <c r="BC2087" s="34" t="s">
        <v>60</v>
      </c>
      <c r="BD2087" s="34" t="s">
        <v>60</v>
      </c>
      <c r="BE2087" s="34" t="s">
        <v>60</v>
      </c>
      <c r="BF2087" s="34" t="str">
        <f>IFERROR(VLOOKUP(Data_Power_app[[#This Row],[PRO ODER]],'Result'!H:J,3,0),"")</f>
        <v>LAMINATION 5</v>
      </c>
      <c r="BG2087" s="11" t="str">
        <f>IFERROR(VLOOKUP(Data_Power_app[[#This Row],[PRO ODER]]&amp;"LAM",'Real Time'!A:E,4,0),"")</f>
        <v>ML-06</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c r="BJ2087" s="34" t="str">
        <f>IFERROR(VLOOKUP(Data_Power_app[[#This Row],[PRO ODER]],'Plan Lean DC'!A:C,3,0),"")</f>
        <v/>
      </c>
      <c r="BK2087" s="34" t="str">
        <f>IFERROR(VLOOKUP(Data_Power_app[[#This Row],[PRO ODER]]&amp;"LEAN_IN",'Real Time'!A:D,4,0),"")</f>
        <v/>
      </c>
      <c r="BL2087" s="34"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2220</v>
      </c>
      <c r="B2088" s="34" t="s">
        <v>4436</v>
      </c>
      <c r="C2088" s="34" t="s">
        <v>4437</v>
      </c>
      <c r="D2088" s="34" t="s">
        <v>93</v>
      </c>
      <c r="E2088" s="34" t="s">
        <v>94</v>
      </c>
      <c r="F2088" s="34" t="s">
        <v>59</v>
      </c>
      <c r="G2088" s="34">
        <v>1464</v>
      </c>
      <c r="H2088" s="4">
        <v>45819</v>
      </c>
      <c r="I2088" s="4">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v>45829.801145833335</v>
      </c>
      <c r="W2088" s="4">
        <v>45829</v>
      </c>
      <c r="X2088" s="4"/>
      <c r="Y2088" s="4" t="s">
        <v>60</v>
      </c>
      <c r="Z2088" s="4">
        <v>45831</v>
      </c>
      <c r="AA2088" s="4"/>
      <c r="AB2088" s="4" t="s">
        <v>60</v>
      </c>
      <c r="AC2088" s="4">
        <v>45832</v>
      </c>
      <c r="AD2088" s="4">
        <v>45834</v>
      </c>
      <c r="AE2088" s="4">
        <v>45836</v>
      </c>
      <c r="AF2088" s="4"/>
      <c r="AG2088" s="34" t="s">
        <v>287</v>
      </c>
      <c r="AH2088" s="34" t="s">
        <v>562</v>
      </c>
      <c r="AI2088" s="34" t="s">
        <v>661</v>
      </c>
      <c r="AJ2088" s="34" t="s">
        <v>563</v>
      </c>
      <c r="AK2088" s="34" t="s">
        <v>98</v>
      </c>
      <c r="AL2088" s="34" t="s">
        <v>564</v>
      </c>
      <c r="AM2088" s="34" t="s">
        <v>565</v>
      </c>
      <c r="AN2088" s="34">
        <v>66.732849999999999</v>
      </c>
      <c r="AO2088" s="34" t="s">
        <v>68</v>
      </c>
      <c r="AP2088" s="34"/>
      <c r="AQ2088" s="34"/>
      <c r="AR2088" s="34" t="s">
        <v>68</v>
      </c>
      <c r="AS2088" s="34"/>
      <c r="AT2088" s="34"/>
      <c r="AU2088" s="34" t="s">
        <v>411</v>
      </c>
      <c r="AV2088" s="34" t="s">
        <v>412</v>
      </c>
      <c r="AW2088" s="34">
        <v>124.05705</v>
      </c>
      <c r="AX2088" s="34" t="s">
        <v>662</v>
      </c>
      <c r="AY2088" s="34" t="s">
        <v>663</v>
      </c>
      <c r="AZ2088" s="3">
        <v>1464</v>
      </c>
      <c r="BA2088" s="34" t="s">
        <v>60</v>
      </c>
      <c r="BB2088" s="34">
        <v>1464</v>
      </c>
      <c r="BC2088" s="34" t="s">
        <v>60</v>
      </c>
      <c r="BD2088" s="34" t="s">
        <v>60</v>
      </c>
      <c r="BE2088" s="34" t="s">
        <v>60</v>
      </c>
      <c r="BF2088" s="34" t="str">
        <f>IFERROR(VLOOKUP(Data_Power_app[[#This Row],[PRO ODER]],'Result'!H:J,3,0),"")</f>
        <v>LAMINATION 5</v>
      </c>
      <c r="BG2088" s="11" t="str">
        <f>IFERROR(VLOOKUP(Data_Power_app[[#This Row],[PRO ODER]]&amp;"LAM",'Real Time'!A:E,4,0),"")</f>
        <v>ML-06</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c r="BJ2088" s="34" t="str">
        <f>IFERROR(VLOOKUP(Data_Power_app[[#This Row],[PRO ODER]],'Plan Lean DC'!A:C,3,0),"")</f>
        <v/>
      </c>
      <c r="BK2088" s="34" t="str">
        <f>IFERROR(VLOOKUP(Data_Power_app[[#This Row],[PRO ODER]]&amp;"LEAN_IN",'Real Time'!A:D,4,0),"")</f>
        <v/>
      </c>
      <c r="BL2088" s="34"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2221</v>
      </c>
      <c r="B2089" s="34" t="s">
        <v>4438</v>
      </c>
      <c r="C2089" s="34" t="s">
        <v>4439</v>
      </c>
      <c r="D2089" s="34" t="s">
        <v>93</v>
      </c>
      <c r="E2089" s="34" t="s">
        <v>94</v>
      </c>
      <c r="F2089" s="34" t="s">
        <v>59</v>
      </c>
      <c r="G2089" s="34">
        <v>1224</v>
      </c>
      <c r="H2089" s="4">
        <v>45819</v>
      </c>
      <c r="I2089" s="4">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v>45831.270925925928</v>
      </c>
      <c r="Y2089" s="4" t="s">
        <v>77</v>
      </c>
      <c r="Z2089" s="4">
        <v>45831</v>
      </c>
      <c r="AA2089" s="4"/>
      <c r="AB2089" s="4" t="s">
        <v>60</v>
      </c>
      <c r="AC2089" s="4">
        <v>45832</v>
      </c>
      <c r="AD2089" s="4">
        <v>45834</v>
      </c>
      <c r="AE2089" s="4">
        <v>45836</v>
      </c>
      <c r="AF2089" s="4"/>
      <c r="AG2089" s="34" t="s">
        <v>95</v>
      </c>
      <c r="AH2089" s="34" t="s">
        <v>562</v>
      </c>
      <c r="AI2089" s="34" t="s">
        <v>653</v>
      </c>
      <c r="AJ2089" s="34" t="s">
        <v>563</v>
      </c>
      <c r="AK2089" s="34" t="s">
        <v>98</v>
      </c>
      <c r="AL2089" s="34" t="s">
        <v>564</v>
      </c>
      <c r="AM2089" s="34" t="s">
        <v>565</v>
      </c>
      <c r="AN2089" s="34">
        <v>56.147080000000003</v>
      </c>
      <c r="AO2089" s="34" t="s">
        <v>68</v>
      </c>
      <c r="AP2089" s="34"/>
      <c r="AQ2089" s="34"/>
      <c r="AR2089" s="34" t="s">
        <v>68</v>
      </c>
      <c r="AS2089" s="34"/>
      <c r="AT2089" s="34"/>
      <c r="AU2089" s="34" t="s">
        <v>411</v>
      </c>
      <c r="AV2089" s="34" t="s">
        <v>412</v>
      </c>
      <c r="AW2089" s="34">
        <v>104.37867</v>
      </c>
      <c r="AX2089" s="34" t="s">
        <v>526</v>
      </c>
      <c r="AY2089" s="34" t="s">
        <v>527</v>
      </c>
      <c r="AZ2089" s="3">
        <v>1224</v>
      </c>
      <c r="BA2089" s="34" t="s">
        <v>60</v>
      </c>
      <c r="BB2089" s="34">
        <v>1224</v>
      </c>
      <c r="BC2089" s="34" t="s">
        <v>60</v>
      </c>
      <c r="BD2089" s="34" t="s">
        <v>60</v>
      </c>
      <c r="BE2089" s="34" t="s">
        <v>60</v>
      </c>
      <c r="BF2089" s="34" t="str">
        <f>IFERROR(VLOOKUP(Data_Power_app[[#This Row],[PRO ODER]],'Result'!H:J,3,0),"")</f>
        <v>LAMINATION 5</v>
      </c>
      <c r="BG2089" s="11" t="str">
        <f>IFERROR(VLOOKUP(Data_Power_app[[#This Row],[PRO ODER]]&amp;"LAM",'Real Time'!A:E,4,0),"")</f>
        <v>ML-06</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c r="BJ2089" s="34" t="str">
        <f>IFERROR(VLOOKUP(Data_Power_app[[#This Row],[PRO ODER]],'Plan Lean DC'!A:C,3,0),"")</f>
        <v/>
      </c>
      <c r="BK2089" s="34" t="str">
        <f>IFERROR(VLOOKUP(Data_Power_app[[#This Row],[PRO ODER]]&amp;"LEAN_IN",'Real Time'!A:D,4,0),"")</f>
        <v>LEANLINE1_2</v>
      </c>
      <c r="BL2089" s="34"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2222</v>
      </c>
      <c r="B2090" s="34" t="s">
        <v>4440</v>
      </c>
      <c r="C2090" s="34" t="s">
        <v>4441</v>
      </c>
      <c r="D2090" s="34" t="s">
        <v>93</v>
      </c>
      <c r="E2090" s="34" t="s">
        <v>94</v>
      </c>
      <c r="F2090" s="34" t="s">
        <v>59</v>
      </c>
      <c r="G2090" s="34">
        <v>924</v>
      </c>
      <c r="H2090" s="4">
        <v>45819</v>
      </c>
      <c r="I2090" s="4">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v>45831.27107638889</v>
      </c>
      <c r="Y2090" s="4" t="s">
        <v>77</v>
      </c>
      <c r="Z2090" s="4">
        <v>45831</v>
      </c>
      <c r="AA2090" s="4"/>
      <c r="AB2090" s="4" t="s">
        <v>60</v>
      </c>
      <c r="AC2090" s="4">
        <v>45832</v>
      </c>
      <c r="AD2090" s="4">
        <v>45834</v>
      </c>
      <c r="AE2090" s="4">
        <v>45836</v>
      </c>
      <c r="AF2090" s="4"/>
      <c r="AG2090" s="34" t="s">
        <v>95</v>
      </c>
      <c r="AH2090" s="34" t="s">
        <v>562</v>
      </c>
      <c r="AI2090" s="34" t="s">
        <v>653</v>
      </c>
      <c r="AJ2090" s="34" t="s">
        <v>563</v>
      </c>
      <c r="AK2090" s="34" t="s">
        <v>98</v>
      </c>
      <c r="AL2090" s="34" t="s">
        <v>564</v>
      </c>
      <c r="AM2090" s="34" t="s">
        <v>565</v>
      </c>
      <c r="AN2090" s="34">
        <v>42.927999999999997</v>
      </c>
      <c r="AO2090" s="34" t="s">
        <v>68</v>
      </c>
      <c r="AP2090" s="34"/>
      <c r="AQ2090" s="34"/>
      <c r="AR2090" s="34" t="s">
        <v>68</v>
      </c>
      <c r="AS2090" s="34"/>
      <c r="AT2090" s="34"/>
      <c r="AU2090" s="34" t="s">
        <v>411</v>
      </c>
      <c r="AV2090" s="34" t="s">
        <v>412</v>
      </c>
      <c r="AW2090" s="34">
        <v>79.804050000000004</v>
      </c>
      <c r="AX2090" s="34" t="s">
        <v>526</v>
      </c>
      <c r="AY2090" s="34" t="s">
        <v>527</v>
      </c>
      <c r="AZ2090" s="3">
        <v>924</v>
      </c>
      <c r="BA2090" s="34" t="s">
        <v>60</v>
      </c>
      <c r="BB2090" s="34">
        <v>924</v>
      </c>
      <c r="BC2090" s="34" t="s">
        <v>60</v>
      </c>
      <c r="BD2090" s="34" t="s">
        <v>60</v>
      </c>
      <c r="BE2090" s="34" t="s">
        <v>60</v>
      </c>
      <c r="BF2090" s="34" t="str">
        <f>IFERROR(VLOOKUP(Data_Power_app[[#This Row],[PRO ODER]],'Result'!H:J,3,0),"")</f>
        <v>LAMINATION 5</v>
      </c>
      <c r="BG2090" s="11" t="str">
        <f>IFERROR(VLOOKUP(Data_Power_app[[#This Row],[PRO ODER]]&amp;"LAM",'Real Time'!A:E,4,0),"")</f>
        <v>ML-06</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c r="BJ2090" s="34" t="str">
        <f>IFERROR(VLOOKUP(Data_Power_app[[#This Row],[PRO ODER]],'Plan Lean DC'!A:C,3,0),"")</f>
        <v/>
      </c>
      <c r="BK2090" s="34" t="str">
        <f>IFERROR(VLOOKUP(Data_Power_app[[#This Row],[PRO ODER]]&amp;"LEAN_IN",'Real Time'!A:D,4,0),"")</f>
        <v>LEANLINE1_2</v>
      </c>
      <c r="BL2090" s="34"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2223</v>
      </c>
      <c r="B2091" s="34" t="s">
        <v>4442</v>
      </c>
      <c r="C2091" s="34" t="s">
        <v>4443</v>
      </c>
      <c r="D2091" s="34" t="s">
        <v>93</v>
      </c>
      <c r="E2091" s="34" t="s">
        <v>94</v>
      </c>
      <c r="F2091" s="34" t="s">
        <v>59</v>
      </c>
      <c r="G2091" s="34">
        <v>1392</v>
      </c>
      <c r="H2091" s="4">
        <v>45819</v>
      </c>
      <c r="I2091" s="4">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4" t="s">
        <v>828</v>
      </c>
      <c r="AH2091" s="34" t="s">
        <v>562</v>
      </c>
      <c r="AI2091" s="34" t="s">
        <v>654</v>
      </c>
      <c r="AJ2091" s="34" t="s">
        <v>563</v>
      </c>
      <c r="AK2091" s="34" t="s">
        <v>98</v>
      </c>
      <c r="AL2091" s="34" t="s">
        <v>564</v>
      </c>
      <c r="AM2091" s="34" t="s">
        <v>565</v>
      </c>
      <c r="AN2091" s="34">
        <v>63.992190000000001</v>
      </c>
      <c r="AO2091" s="34" t="s">
        <v>68</v>
      </c>
      <c r="AP2091" s="34"/>
      <c r="AQ2091" s="34"/>
      <c r="AR2091" s="34" t="s">
        <v>68</v>
      </c>
      <c r="AS2091" s="34"/>
      <c r="AT2091" s="34"/>
      <c r="AU2091" s="34" t="s">
        <v>411</v>
      </c>
      <c r="AV2091" s="34" t="s">
        <v>412</v>
      </c>
      <c r="AW2091" s="34">
        <v>118.96265</v>
      </c>
      <c r="AX2091" s="34" t="s">
        <v>655</v>
      </c>
      <c r="AY2091" s="34" t="s">
        <v>656</v>
      </c>
      <c r="AZ2091" s="3">
        <v>1392</v>
      </c>
      <c r="BA2091" s="34" t="s">
        <v>60</v>
      </c>
      <c r="BB2091" s="34">
        <v>0</v>
      </c>
      <c r="BC2091" s="34" t="s">
        <v>60</v>
      </c>
      <c r="BD2091" s="34" t="s">
        <v>60</v>
      </c>
      <c r="BE2091" s="34" t="s">
        <v>60</v>
      </c>
      <c r="BF2091" s="34" t="str">
        <f>IFERROR(VLOOKUP(Data_Power_app[[#This Row],[PRO ODER]],'Result'!H:J,3,0),"")</f>
        <v>LAMINATION 5</v>
      </c>
      <c r="BG2091" s="11" t="str">
        <f>IFERROR(VLOOKUP(Data_Power_app[[#This Row],[PRO ODER]]&amp;"LAM",'Real Time'!A:E,4,0),"")</f>
        <v>ML-06</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c r="BJ2091" s="34" t="str">
        <f>IFERROR(VLOOKUP(Data_Power_app[[#This Row],[PRO ODER]],'Plan Lean DC'!A:C,3,0),"")</f>
        <v/>
      </c>
      <c r="BK2091" s="34" t="str">
        <f>IFERROR(VLOOKUP(Data_Power_app[[#This Row],[PRO ODER]]&amp;"LEAN_IN",'Real Time'!A:D,4,0),"")</f>
        <v>LEANLINE1_2</v>
      </c>
      <c r="BL2091" s="34"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2224</v>
      </c>
      <c r="B2092" s="34" t="s">
        <v>4444</v>
      </c>
      <c r="C2092" s="34" t="s">
        <v>4445</v>
      </c>
      <c r="D2092" s="34" t="s">
        <v>93</v>
      </c>
      <c r="E2092" s="34" t="s">
        <v>94</v>
      </c>
      <c r="F2092" s="34" t="s">
        <v>59</v>
      </c>
      <c r="G2092" s="34">
        <v>1392</v>
      </c>
      <c r="H2092" s="4">
        <v>45819</v>
      </c>
      <c r="I2092" s="4">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v>45831</v>
      </c>
      <c r="AG2092" s="34" t="s">
        <v>828</v>
      </c>
      <c r="AH2092" s="34" t="s">
        <v>562</v>
      </c>
      <c r="AI2092" s="34" t="s">
        <v>654</v>
      </c>
      <c r="AJ2092" s="34" t="s">
        <v>563</v>
      </c>
      <c r="AK2092" s="34" t="s">
        <v>98</v>
      </c>
      <c r="AL2092" s="34" t="s">
        <v>564</v>
      </c>
      <c r="AM2092" s="34" t="s">
        <v>565</v>
      </c>
      <c r="AN2092" s="34">
        <v>64.329769999999996</v>
      </c>
      <c r="AO2092" s="34" t="s">
        <v>68</v>
      </c>
      <c r="AP2092" s="34"/>
      <c r="AQ2092" s="34"/>
      <c r="AR2092" s="34" t="s">
        <v>68</v>
      </c>
      <c r="AS2092" s="34"/>
      <c r="AT2092" s="34"/>
      <c r="AU2092" s="34" t="s">
        <v>411</v>
      </c>
      <c r="AV2092" s="34" t="s">
        <v>412</v>
      </c>
      <c r="AW2092" s="34">
        <v>119.59019000000001</v>
      </c>
      <c r="AX2092" s="34" t="s">
        <v>655</v>
      </c>
      <c r="AY2092" s="34" t="s">
        <v>656</v>
      </c>
      <c r="AZ2092" s="3">
        <v>1392</v>
      </c>
      <c r="BA2092" s="34" t="s">
        <v>60</v>
      </c>
      <c r="BB2092" s="34">
        <v>1392</v>
      </c>
      <c r="BC2092" s="34" t="s">
        <v>60</v>
      </c>
      <c r="BD2092" s="34" t="s">
        <v>60</v>
      </c>
      <c r="BE2092" s="34" t="s">
        <v>60</v>
      </c>
      <c r="BF2092" s="34" t="str">
        <f>IFERROR(VLOOKUP(Data_Power_app[[#This Row],[PRO ODER]],'Result'!H:J,3,0),"")</f>
        <v>LAMINATION 5</v>
      </c>
      <c r="BG2092" s="11" t="str">
        <f>IFERROR(VLOOKUP(Data_Power_app[[#This Row],[PRO ODER]]&amp;"LAM",'Real Time'!A:E,4,0),"")</f>
        <v>ML-06</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2225</v>
      </c>
      <c r="B2093" s="34" t="s">
        <v>7839</v>
      </c>
      <c r="C2093" s="34" t="s">
        <v>7840</v>
      </c>
      <c r="D2093" s="34" t="s">
        <v>93</v>
      </c>
      <c r="E2093" s="34" t="s">
        <v>94</v>
      </c>
      <c r="F2093" s="34" t="s">
        <v>59</v>
      </c>
      <c r="G2093" s="34">
        <v>3600</v>
      </c>
      <c r="H2093" s="4">
        <v>45825</v>
      </c>
      <c r="I2093" s="4">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4" t="s">
        <v>287</v>
      </c>
      <c r="AH2093" s="34" t="s">
        <v>562</v>
      </c>
      <c r="AI2093" s="34" t="s">
        <v>665</v>
      </c>
      <c r="AJ2093" s="34" t="s">
        <v>563</v>
      </c>
      <c r="AK2093" s="34" t="s">
        <v>65</v>
      </c>
      <c r="AL2093" s="34" t="s">
        <v>564</v>
      </c>
      <c r="AM2093" s="34" t="s">
        <v>565</v>
      </c>
      <c r="AN2093" s="34">
        <v>138.96487999999999</v>
      </c>
      <c r="AO2093" s="34" t="s">
        <v>68</v>
      </c>
      <c r="AP2093" s="34"/>
      <c r="AQ2093" s="34"/>
      <c r="AR2093" s="34" t="s">
        <v>68</v>
      </c>
      <c r="AS2093" s="34"/>
      <c r="AT2093" s="34"/>
      <c r="AU2093" s="34" t="s">
        <v>411</v>
      </c>
      <c r="AV2093" s="34" t="s">
        <v>412</v>
      </c>
      <c r="AW2093" s="34">
        <v>258.32961</v>
      </c>
      <c r="AX2093" s="34" t="s">
        <v>501</v>
      </c>
      <c r="AY2093" s="34" t="s">
        <v>502</v>
      </c>
      <c r="AZ2093" s="3">
        <v>3600</v>
      </c>
      <c r="BA2093" s="34" t="s">
        <v>60</v>
      </c>
      <c r="BB2093" s="34">
        <v>3600</v>
      </c>
      <c r="BC2093" s="34" t="s">
        <v>60</v>
      </c>
      <c r="BD2093" s="34" t="s">
        <v>60</v>
      </c>
      <c r="BE2093" s="34" t="s">
        <v>60</v>
      </c>
      <c r="BF2093" s="34" t="str">
        <f>IFERROR(VLOOKUP(Data_Power_app[[#This Row],[PRO ODER]],'Result'!H:J,3,0),"")</f>
        <v>LAMINATION 6</v>
      </c>
      <c r="BG2093" s="11" t="str">
        <f>IFERROR(VLOOKUP(Data_Power_app[[#This Row],[PRO ODER]]&amp;"LAM",'Real Time'!A:E,4,0),"")</f>
        <v>ML-03</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
      </c>
      <c r="BL2093" s="34"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2226</v>
      </c>
      <c r="B2094" s="34" t="s">
        <v>7864</v>
      </c>
      <c r="C2094" s="34" t="s">
        <v>7865</v>
      </c>
      <c r="D2094" s="34" t="s">
        <v>253</v>
      </c>
      <c r="E2094" s="34" t="s">
        <v>254</v>
      </c>
      <c r="F2094" s="34" t="s">
        <v>59</v>
      </c>
      <c r="G2094" s="34">
        <v>262</v>
      </c>
      <c r="H2094" s="4">
        <v>45822</v>
      </c>
      <c r="I2094" s="4">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4" t="s">
        <v>223</v>
      </c>
      <c r="AH2094" s="34" t="s">
        <v>255</v>
      </c>
      <c r="AI2094" s="34" t="s">
        <v>509</v>
      </c>
      <c r="AJ2094" s="34" t="s">
        <v>256</v>
      </c>
      <c r="AK2094" s="34" t="s">
        <v>65</v>
      </c>
      <c r="AL2094" s="34" t="s">
        <v>257</v>
      </c>
      <c r="AM2094" s="34" t="s">
        <v>258</v>
      </c>
      <c r="AN2094" s="34">
        <v>5.2089299999999996</v>
      </c>
      <c r="AO2094" s="34" t="s">
        <v>68</v>
      </c>
      <c r="AP2094" s="34"/>
      <c r="AQ2094" s="34"/>
      <c r="AR2094" s="34" t="s">
        <v>68</v>
      </c>
      <c r="AS2094" s="34"/>
      <c r="AT2094" s="34"/>
      <c r="AU2094" s="34" t="s">
        <v>259</v>
      </c>
      <c r="AV2094" s="34" t="s">
        <v>260</v>
      </c>
      <c r="AW2094" s="34">
        <v>19.36646</v>
      </c>
      <c r="AX2094" s="34" t="s">
        <v>399</v>
      </c>
      <c r="AY2094" s="34" t="s">
        <v>400</v>
      </c>
      <c r="AZ2094" s="3">
        <v>262</v>
      </c>
      <c r="BA2094" s="34" t="s">
        <v>60</v>
      </c>
      <c r="BB2094" s="34">
        <v>262</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
      </c>
      <c r="BL2094" s="34"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2227</v>
      </c>
      <c r="B2095" s="34" t="s">
        <v>7841</v>
      </c>
      <c r="C2095" s="34" t="s">
        <v>7842</v>
      </c>
      <c r="D2095" s="34" t="s">
        <v>93</v>
      </c>
      <c r="E2095" s="34" t="s">
        <v>94</v>
      </c>
      <c r="F2095" s="34" t="s">
        <v>59</v>
      </c>
      <c r="G2095" s="34">
        <v>1800</v>
      </c>
      <c r="H2095" s="4">
        <v>45825</v>
      </c>
      <c r="I2095" s="4">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4" t="s">
        <v>223</v>
      </c>
      <c r="AH2095" s="34" t="s">
        <v>562</v>
      </c>
      <c r="AI2095" s="34" t="s">
        <v>665</v>
      </c>
      <c r="AJ2095" s="34" t="s">
        <v>563</v>
      </c>
      <c r="AK2095" s="34" t="s">
        <v>65</v>
      </c>
      <c r="AL2095" s="34" t="s">
        <v>564</v>
      </c>
      <c r="AM2095" s="34" t="s">
        <v>565</v>
      </c>
      <c r="AN2095" s="34">
        <v>69.996039999999994</v>
      </c>
      <c r="AO2095" s="34" t="s">
        <v>68</v>
      </c>
      <c r="AP2095" s="34"/>
      <c r="AQ2095" s="34"/>
      <c r="AR2095" s="34" t="s">
        <v>68</v>
      </c>
      <c r="AS2095" s="34"/>
      <c r="AT2095" s="34"/>
      <c r="AU2095" s="34" t="s">
        <v>411</v>
      </c>
      <c r="AV2095" s="34" t="s">
        <v>412</v>
      </c>
      <c r="AW2095" s="34">
        <v>130.11902000000001</v>
      </c>
      <c r="AX2095" s="34" t="s">
        <v>501</v>
      </c>
      <c r="AY2095" s="34" t="s">
        <v>502</v>
      </c>
      <c r="AZ2095" s="3">
        <v>1800</v>
      </c>
      <c r="BA2095" s="34" t="s">
        <v>60</v>
      </c>
      <c r="BB2095" s="34">
        <v>1800</v>
      </c>
      <c r="BC2095" s="34" t="s">
        <v>60</v>
      </c>
      <c r="BD2095" s="34" t="s">
        <v>60</v>
      </c>
      <c r="BE2095" s="34" t="s">
        <v>60</v>
      </c>
      <c r="BF2095" s="34" t="str">
        <f>IFERROR(VLOOKUP(Data_Power_app[[#This Row],[PRO ODER]],'Result'!H:J,3,0),"")</f>
        <v>LAMINATION 6</v>
      </c>
      <c r="BG2095" s="11" t="str">
        <f>IFERROR(VLOOKUP(Data_Power_app[[#This Row],[PRO ODER]]&amp;"LAM",'Real Time'!A:E,4,0),"")</f>
        <v>ML-03</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
      </c>
      <c r="BL2095" s="34"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2228</v>
      </c>
      <c r="B2096" s="34" t="s">
        <v>7843</v>
      </c>
      <c r="C2096" s="34" t="s">
        <v>7844</v>
      </c>
      <c r="D2096" s="34" t="s">
        <v>93</v>
      </c>
      <c r="E2096" s="34" t="s">
        <v>94</v>
      </c>
      <c r="F2096" s="34" t="s">
        <v>59</v>
      </c>
      <c r="G2096" s="34">
        <v>1200</v>
      </c>
      <c r="H2096" s="4">
        <v>45825</v>
      </c>
      <c r="I2096" s="4">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4" t="s">
        <v>223</v>
      </c>
      <c r="AH2096" s="34" t="s">
        <v>562</v>
      </c>
      <c r="AI2096" s="34" t="s">
        <v>665</v>
      </c>
      <c r="AJ2096" s="34" t="s">
        <v>563</v>
      </c>
      <c r="AK2096" s="34" t="s">
        <v>65</v>
      </c>
      <c r="AL2096" s="34" t="s">
        <v>564</v>
      </c>
      <c r="AM2096" s="34" t="s">
        <v>565</v>
      </c>
      <c r="AN2096" s="34">
        <v>46.926430000000003</v>
      </c>
      <c r="AO2096" s="34" t="s">
        <v>68</v>
      </c>
      <c r="AP2096" s="34"/>
      <c r="AQ2096" s="34"/>
      <c r="AR2096" s="34" t="s">
        <v>68</v>
      </c>
      <c r="AS2096" s="34"/>
      <c r="AT2096" s="34"/>
      <c r="AU2096" s="34" t="s">
        <v>411</v>
      </c>
      <c r="AV2096" s="34" t="s">
        <v>412</v>
      </c>
      <c r="AW2096" s="34">
        <v>87.233249999999998</v>
      </c>
      <c r="AX2096" s="34" t="s">
        <v>501</v>
      </c>
      <c r="AY2096" s="34" t="s">
        <v>502</v>
      </c>
      <c r="AZ2096" s="3">
        <v>1200</v>
      </c>
      <c r="BA2096" s="34" t="s">
        <v>60</v>
      </c>
      <c r="BB2096" s="34">
        <v>1200</v>
      </c>
      <c r="BC2096" s="34" t="s">
        <v>60</v>
      </c>
      <c r="BD2096" s="34" t="s">
        <v>60</v>
      </c>
      <c r="BE2096" s="34" t="s">
        <v>60</v>
      </c>
      <c r="BF2096" s="34" t="str">
        <f>IFERROR(VLOOKUP(Data_Power_app[[#This Row],[PRO ODER]],'Result'!H:J,3,0),"")</f>
        <v>LAMINATION 6</v>
      </c>
      <c r="BG2096" s="11"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t="str">
        <f>IFERROR(VLOOKUP(Data_Power_app[[#This Row],[PRO ODER]]&amp;"LEAN_IN",'Real Time'!A:D,4,0),"")</f>
        <v/>
      </c>
      <c r="BL2096" s="34"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2229</v>
      </c>
      <c r="B2097" s="34" t="s">
        <v>7845</v>
      </c>
      <c r="C2097" s="34" t="s">
        <v>7846</v>
      </c>
      <c r="D2097" s="34" t="s">
        <v>93</v>
      </c>
      <c r="E2097" s="34" t="s">
        <v>94</v>
      </c>
      <c r="F2097" s="34" t="s">
        <v>59</v>
      </c>
      <c r="G2097" s="34">
        <v>684</v>
      </c>
      <c r="H2097" s="4">
        <v>45825</v>
      </c>
      <c r="I2097" s="4">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4" t="s">
        <v>223</v>
      </c>
      <c r="AH2097" s="34" t="s">
        <v>562</v>
      </c>
      <c r="AI2097" s="34" t="s">
        <v>4381</v>
      </c>
      <c r="AJ2097" s="34" t="s">
        <v>563</v>
      </c>
      <c r="AK2097" s="34" t="s">
        <v>65</v>
      </c>
      <c r="AL2097" s="34" t="s">
        <v>564</v>
      </c>
      <c r="AM2097" s="34" t="s">
        <v>565</v>
      </c>
      <c r="AN2097" s="34">
        <v>26.267050000000001</v>
      </c>
      <c r="AO2097" s="34" t="s">
        <v>68</v>
      </c>
      <c r="AP2097" s="34"/>
      <c r="AQ2097" s="34"/>
      <c r="AR2097" s="34" t="s">
        <v>68</v>
      </c>
      <c r="AS2097" s="34"/>
      <c r="AT2097" s="34"/>
      <c r="AU2097" s="34" t="s">
        <v>411</v>
      </c>
      <c r="AV2097" s="34" t="s">
        <v>412</v>
      </c>
      <c r="AW2097" s="34">
        <v>48.830620000000003</v>
      </c>
      <c r="AX2097" s="34" t="s">
        <v>1142</v>
      </c>
      <c r="AY2097" s="34" t="s">
        <v>1143</v>
      </c>
      <c r="AZ2097" s="3">
        <v>684</v>
      </c>
      <c r="BA2097" s="34" t="s">
        <v>60</v>
      </c>
      <c r="BB2097" s="34">
        <v>684</v>
      </c>
      <c r="BC2097" s="34" t="s">
        <v>60</v>
      </c>
      <c r="BD2097" s="34" t="s">
        <v>60</v>
      </c>
      <c r="BE2097" s="34" t="s">
        <v>60</v>
      </c>
      <c r="BF2097" s="34" t="str">
        <f>IFERROR(VLOOKUP(Data_Power_app[[#This Row],[PRO ODER]],'Result'!H:J,3,0),"")</f>
        <v>LAMINATION 6</v>
      </c>
      <c r="BG2097" s="11"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2230</v>
      </c>
      <c r="B2098" s="34" t="s">
        <v>7866</v>
      </c>
      <c r="C2098" s="34" t="s">
        <v>7867</v>
      </c>
      <c r="D2098" s="34" t="s">
        <v>253</v>
      </c>
      <c r="E2098" s="34" t="s">
        <v>254</v>
      </c>
      <c r="F2098" s="34" t="s">
        <v>59</v>
      </c>
      <c r="G2098" s="34">
        <v>376</v>
      </c>
      <c r="H2098" s="4">
        <v>45822</v>
      </c>
      <c r="I2098" s="4">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4" t="s">
        <v>223</v>
      </c>
      <c r="AH2098" s="34" t="s">
        <v>255</v>
      </c>
      <c r="AI2098" s="34" t="s">
        <v>509</v>
      </c>
      <c r="AJ2098" s="34" t="s">
        <v>256</v>
      </c>
      <c r="AK2098" s="34" t="s">
        <v>65</v>
      </c>
      <c r="AL2098" s="34" t="s">
        <v>257</v>
      </c>
      <c r="AM2098" s="34" t="s">
        <v>258</v>
      </c>
      <c r="AN2098" s="34">
        <v>7.5345199999999997</v>
      </c>
      <c r="AO2098" s="34" t="s">
        <v>68</v>
      </c>
      <c r="AP2098" s="34"/>
      <c r="AQ2098" s="34"/>
      <c r="AR2098" s="34" t="s">
        <v>68</v>
      </c>
      <c r="AS2098" s="34"/>
      <c r="AT2098" s="34"/>
      <c r="AU2098" s="34" t="s">
        <v>259</v>
      </c>
      <c r="AV2098" s="34" t="s">
        <v>260</v>
      </c>
      <c r="AW2098" s="34">
        <v>28.01304</v>
      </c>
      <c r="AX2098" s="34" t="s">
        <v>399</v>
      </c>
      <c r="AY2098" s="34" t="s">
        <v>400</v>
      </c>
      <c r="AZ2098" s="3">
        <v>376</v>
      </c>
      <c r="BA2098" s="34" t="s">
        <v>60</v>
      </c>
      <c r="BB2098" s="34">
        <v>376</v>
      </c>
      <c r="BC2098" s="34" t="s">
        <v>60</v>
      </c>
      <c r="BD2098" s="34" t="s">
        <v>60</v>
      </c>
      <c r="BE2098" s="34" t="s">
        <v>60</v>
      </c>
      <c r="BF2098" s="34" t="str">
        <f>IFERROR(VLOOKUP(Data_Power_app[[#This Row],[PRO ODER]],'Result'!H:J,3,0),"")</f>
        <v>LAMINATION 5</v>
      </c>
      <c r="BG2098" s="11"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
      </c>
      <c r="BL2098" s="34"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2231</v>
      </c>
      <c r="B2099" s="34" t="s">
        <v>10434</v>
      </c>
      <c r="C2099" s="34" t="s">
        <v>10435</v>
      </c>
      <c r="D2099" s="34" t="s">
        <v>93</v>
      </c>
      <c r="E2099" s="34" t="s">
        <v>94</v>
      </c>
      <c r="F2099" s="34" t="s">
        <v>59</v>
      </c>
      <c r="G2099" s="34">
        <v>1392</v>
      </c>
      <c r="H2099" s="4">
        <v>45826</v>
      </c>
      <c r="I2099" s="4">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4" t="s">
        <v>223</v>
      </c>
      <c r="AH2099" s="34" t="s">
        <v>562</v>
      </c>
      <c r="AI2099" s="34" t="s">
        <v>4381</v>
      </c>
      <c r="AJ2099" s="34" t="s">
        <v>563</v>
      </c>
      <c r="AK2099" s="34" t="s">
        <v>65</v>
      </c>
      <c r="AL2099" s="34" t="s">
        <v>564</v>
      </c>
      <c r="AM2099" s="34" t="s">
        <v>565</v>
      </c>
      <c r="AN2099" s="34">
        <v>54.023310000000002</v>
      </c>
      <c r="AO2099" s="34" t="s">
        <v>68</v>
      </c>
      <c r="AP2099" s="34"/>
      <c r="AQ2099" s="34"/>
      <c r="AR2099" s="34" t="s">
        <v>68</v>
      </c>
      <c r="AS2099" s="34"/>
      <c r="AT2099" s="34"/>
      <c r="AU2099" s="34" t="s">
        <v>411</v>
      </c>
      <c r="AV2099" s="34" t="s">
        <v>412</v>
      </c>
      <c r="AW2099" s="34">
        <v>100.42649</v>
      </c>
      <c r="AX2099" s="34" t="s">
        <v>1142</v>
      </c>
      <c r="AY2099" s="34" t="s">
        <v>1143</v>
      </c>
      <c r="AZ2099" s="3">
        <v>1392</v>
      </c>
      <c r="BA2099" s="34" t="s">
        <v>60</v>
      </c>
      <c r="BB2099" s="34">
        <v>1392</v>
      </c>
      <c r="BC2099" s="34" t="s">
        <v>60</v>
      </c>
      <c r="BD2099" s="34" t="s">
        <v>60</v>
      </c>
      <c r="BE2099" s="34" t="s">
        <v>60</v>
      </c>
      <c r="BF2099" s="34" t="str">
        <f>IFERROR(VLOOKUP(Data_Power_app[[#This Row],[PRO ODER]],'Result'!H:J,3,0),"")</f>
        <v>LAMINATION 6</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
      </c>
      <c r="BL2099" s="34"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2232</v>
      </c>
      <c r="B2100" s="34" t="s">
        <v>10438</v>
      </c>
      <c r="C2100" s="34" t="s">
        <v>10439</v>
      </c>
      <c r="D2100" s="34" t="s">
        <v>93</v>
      </c>
      <c r="E2100" s="34" t="s">
        <v>94</v>
      </c>
      <c r="F2100" s="34" t="s">
        <v>59</v>
      </c>
      <c r="G2100" s="34">
        <v>1800</v>
      </c>
      <c r="H2100" s="4">
        <v>45826</v>
      </c>
      <c r="I2100" s="4">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4" t="s">
        <v>223</v>
      </c>
      <c r="AH2100" s="34" t="s">
        <v>562</v>
      </c>
      <c r="AI2100" s="34" t="s">
        <v>666</v>
      </c>
      <c r="AJ2100" s="34" t="s">
        <v>563</v>
      </c>
      <c r="AK2100" s="34" t="s">
        <v>65</v>
      </c>
      <c r="AL2100" s="34" t="s">
        <v>564</v>
      </c>
      <c r="AM2100" s="34" t="s">
        <v>565</v>
      </c>
      <c r="AN2100" s="34">
        <v>69.775099999999995</v>
      </c>
      <c r="AO2100" s="34" t="s">
        <v>68</v>
      </c>
      <c r="AP2100" s="34"/>
      <c r="AQ2100" s="34"/>
      <c r="AR2100" s="34" t="s">
        <v>68</v>
      </c>
      <c r="AS2100" s="34"/>
      <c r="AT2100" s="34"/>
      <c r="AU2100" s="34" t="s">
        <v>411</v>
      </c>
      <c r="AV2100" s="34" t="s">
        <v>412</v>
      </c>
      <c r="AW2100" s="34">
        <v>129.70813999999999</v>
      </c>
      <c r="AX2100" s="34" t="s">
        <v>662</v>
      </c>
      <c r="AY2100" s="34" t="s">
        <v>663</v>
      </c>
      <c r="AZ2100" s="3">
        <v>1800</v>
      </c>
      <c r="BA2100" s="34" t="s">
        <v>60</v>
      </c>
      <c r="BB2100" s="34">
        <v>1800</v>
      </c>
      <c r="BC2100" s="34" t="s">
        <v>60</v>
      </c>
      <c r="BD2100" s="34" t="s">
        <v>60</v>
      </c>
      <c r="BE2100" s="34" t="s">
        <v>60</v>
      </c>
      <c r="BF2100" s="34" t="str">
        <f>IFERROR(VLOOKUP(Data_Power_app[[#This Row],[PRO ODER]],'Result'!H:J,3,0),"")</f>
        <v>LAMINATION 6</v>
      </c>
      <c r="BG2100" s="11"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
      </c>
      <c r="BL2100" s="34"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2233</v>
      </c>
      <c r="B2101" s="34" t="s">
        <v>10440</v>
      </c>
      <c r="C2101" s="34" t="s">
        <v>10441</v>
      </c>
      <c r="D2101" s="34" t="s">
        <v>93</v>
      </c>
      <c r="E2101" s="34" t="s">
        <v>94</v>
      </c>
      <c r="F2101" s="34" t="s">
        <v>59</v>
      </c>
      <c r="G2101" s="34">
        <v>1200</v>
      </c>
      <c r="H2101" s="4">
        <v>45826</v>
      </c>
      <c r="I2101" s="4">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4" t="s">
        <v>223</v>
      </c>
      <c r="AH2101" s="34" t="s">
        <v>562</v>
      </c>
      <c r="AI2101" s="34" t="s">
        <v>665</v>
      </c>
      <c r="AJ2101" s="34" t="s">
        <v>563</v>
      </c>
      <c r="AK2101" s="34" t="s">
        <v>65</v>
      </c>
      <c r="AL2101" s="34" t="s">
        <v>564</v>
      </c>
      <c r="AM2101" s="34" t="s">
        <v>565</v>
      </c>
      <c r="AN2101" s="34">
        <v>46.542230000000004</v>
      </c>
      <c r="AO2101" s="34" t="s">
        <v>68</v>
      </c>
      <c r="AP2101" s="34"/>
      <c r="AQ2101" s="34"/>
      <c r="AR2101" s="34" t="s">
        <v>68</v>
      </c>
      <c r="AS2101" s="34"/>
      <c r="AT2101" s="34"/>
      <c r="AU2101" s="34" t="s">
        <v>411</v>
      </c>
      <c r="AV2101" s="34" t="s">
        <v>412</v>
      </c>
      <c r="AW2101" s="34">
        <v>86.519900000000007</v>
      </c>
      <c r="AX2101" s="34" t="s">
        <v>501</v>
      </c>
      <c r="AY2101" s="34" t="s">
        <v>502</v>
      </c>
      <c r="AZ2101" s="3">
        <v>1200</v>
      </c>
      <c r="BA2101" s="34" t="s">
        <v>60</v>
      </c>
      <c r="BB2101" s="34">
        <v>1200</v>
      </c>
      <c r="BC2101" s="34" t="s">
        <v>60</v>
      </c>
      <c r="BD2101" s="34" t="s">
        <v>60</v>
      </c>
      <c r="BE2101" s="34" t="s">
        <v>60</v>
      </c>
      <c r="BF2101" s="34" t="str">
        <f>IFERROR(VLOOKUP(Data_Power_app[[#This Row],[PRO ODER]],'Result'!H:J,3,0),"")</f>
        <v>LAMINATION 6</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
      </c>
      <c r="BL2101" s="34"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2234</v>
      </c>
      <c r="B2102" s="34" t="s">
        <v>10442</v>
      </c>
      <c r="C2102" s="34" t="s">
        <v>10443</v>
      </c>
      <c r="D2102" s="34" t="s">
        <v>93</v>
      </c>
      <c r="E2102" s="34" t="s">
        <v>94</v>
      </c>
      <c r="F2102" s="34" t="s">
        <v>59</v>
      </c>
      <c r="G2102" s="34">
        <v>1200</v>
      </c>
      <c r="H2102" s="4">
        <v>45826</v>
      </c>
      <c r="I2102" s="4">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4" t="s">
        <v>287</v>
      </c>
      <c r="AH2102" s="34" t="s">
        <v>562</v>
      </c>
      <c r="AI2102" s="34" t="s">
        <v>666</v>
      </c>
      <c r="AJ2102" s="34" t="s">
        <v>563</v>
      </c>
      <c r="AK2102" s="34" t="s">
        <v>65</v>
      </c>
      <c r="AL2102" s="34" t="s">
        <v>564</v>
      </c>
      <c r="AM2102" s="34" t="s">
        <v>565</v>
      </c>
      <c r="AN2102" s="34">
        <v>46.795580000000001</v>
      </c>
      <c r="AO2102" s="34" t="s">
        <v>68</v>
      </c>
      <c r="AP2102" s="34"/>
      <c r="AQ2102" s="34"/>
      <c r="AR2102" s="34" t="s">
        <v>68</v>
      </c>
      <c r="AS2102" s="34"/>
      <c r="AT2102" s="34"/>
      <c r="AU2102" s="34" t="s">
        <v>411</v>
      </c>
      <c r="AV2102" s="34" t="s">
        <v>412</v>
      </c>
      <c r="AW2102" s="34">
        <v>86.990160000000003</v>
      </c>
      <c r="AX2102" s="34" t="s">
        <v>662</v>
      </c>
      <c r="AY2102" s="34" t="s">
        <v>663</v>
      </c>
      <c r="AZ2102" s="3">
        <v>1200</v>
      </c>
      <c r="BA2102" s="34" t="s">
        <v>60</v>
      </c>
      <c r="BB2102" s="34">
        <v>1200</v>
      </c>
      <c r="BC2102" s="34" t="s">
        <v>60</v>
      </c>
      <c r="BD2102" s="34" t="s">
        <v>60</v>
      </c>
      <c r="BE2102" s="34" t="s">
        <v>60</v>
      </c>
      <c r="BF2102" s="34" t="str">
        <f>IFERROR(VLOOKUP(Data_Power_app[[#This Row],[PRO ODER]],'Result'!H:J,3,0),"")</f>
        <v>LAMINATION 6</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
      </c>
      <c r="BL2102" s="34"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2235</v>
      </c>
      <c r="B2103" s="34" t="s">
        <v>10444</v>
      </c>
      <c r="C2103" s="34" t="s">
        <v>10445</v>
      </c>
      <c r="D2103" s="34" t="s">
        <v>93</v>
      </c>
      <c r="E2103" s="34" t="s">
        <v>94</v>
      </c>
      <c r="F2103" s="34" t="s">
        <v>59</v>
      </c>
      <c r="G2103" s="34">
        <v>1200</v>
      </c>
      <c r="H2103" s="4">
        <v>45826</v>
      </c>
      <c r="I2103" s="4">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4" t="s">
        <v>287</v>
      </c>
      <c r="AH2103" s="34" t="s">
        <v>562</v>
      </c>
      <c r="AI2103" s="34" t="s">
        <v>666</v>
      </c>
      <c r="AJ2103" s="34" t="s">
        <v>563</v>
      </c>
      <c r="AK2103" s="34" t="s">
        <v>65</v>
      </c>
      <c r="AL2103" s="34" t="s">
        <v>564</v>
      </c>
      <c r="AM2103" s="34" t="s">
        <v>565</v>
      </c>
      <c r="AN2103" s="34">
        <v>46.926430000000003</v>
      </c>
      <c r="AO2103" s="34" t="s">
        <v>68</v>
      </c>
      <c r="AP2103" s="34"/>
      <c r="AQ2103" s="34"/>
      <c r="AR2103" s="34" t="s">
        <v>68</v>
      </c>
      <c r="AS2103" s="34"/>
      <c r="AT2103" s="34"/>
      <c r="AU2103" s="34" t="s">
        <v>411</v>
      </c>
      <c r="AV2103" s="34" t="s">
        <v>412</v>
      </c>
      <c r="AW2103" s="34">
        <v>87.233260000000001</v>
      </c>
      <c r="AX2103" s="34" t="s">
        <v>662</v>
      </c>
      <c r="AY2103" s="34" t="s">
        <v>663</v>
      </c>
      <c r="AZ2103" s="3">
        <v>1200</v>
      </c>
      <c r="BA2103" s="34" t="s">
        <v>60</v>
      </c>
      <c r="BB2103" s="34">
        <v>1200</v>
      </c>
      <c r="BC2103" s="34" t="s">
        <v>60</v>
      </c>
      <c r="BD2103" s="34" t="s">
        <v>60</v>
      </c>
      <c r="BE2103" s="34" t="s">
        <v>60</v>
      </c>
      <c r="BF2103" s="34" t="str">
        <f>IFERROR(VLOOKUP(Data_Power_app[[#This Row],[PRO ODER]],'Result'!H:J,3,0),"")</f>
        <v>LAMINATION 6</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2236</v>
      </c>
      <c r="B2104" s="34" t="s">
        <v>10446</v>
      </c>
      <c r="C2104" s="34" t="s">
        <v>10447</v>
      </c>
      <c r="D2104" s="34" t="s">
        <v>93</v>
      </c>
      <c r="E2104" s="34" t="s">
        <v>94</v>
      </c>
      <c r="F2104" s="34" t="s">
        <v>59</v>
      </c>
      <c r="G2104" s="34">
        <v>2592</v>
      </c>
      <c r="H2104" s="4">
        <v>45826</v>
      </c>
      <c r="I2104" s="4">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4" t="s">
        <v>287</v>
      </c>
      <c r="AH2104" s="34" t="s">
        <v>562</v>
      </c>
      <c r="AI2104" s="34" t="s">
        <v>654</v>
      </c>
      <c r="AJ2104" s="34" t="s">
        <v>563</v>
      </c>
      <c r="AK2104" s="34" t="s">
        <v>98</v>
      </c>
      <c r="AL2104" s="34" t="s">
        <v>564</v>
      </c>
      <c r="AM2104" s="34" t="s">
        <v>565</v>
      </c>
      <c r="AN2104" s="34">
        <v>119.66289</v>
      </c>
      <c r="AO2104" s="34" t="s">
        <v>68</v>
      </c>
      <c r="AP2104" s="34"/>
      <c r="AQ2104" s="34"/>
      <c r="AR2104" s="34" t="s">
        <v>68</v>
      </c>
      <c r="AS2104" s="34"/>
      <c r="AT2104" s="34"/>
      <c r="AU2104" s="34" t="s">
        <v>411</v>
      </c>
      <c r="AV2104" s="34" t="s">
        <v>412</v>
      </c>
      <c r="AW2104" s="34">
        <v>222.45147</v>
      </c>
      <c r="AX2104" s="34" t="s">
        <v>655</v>
      </c>
      <c r="AY2104" s="34" t="s">
        <v>656</v>
      </c>
      <c r="AZ2104" s="3">
        <v>2592</v>
      </c>
      <c r="BA2104" s="34" t="s">
        <v>60</v>
      </c>
      <c r="BB2104" s="34">
        <v>2592</v>
      </c>
      <c r="BC2104" s="34" t="s">
        <v>60</v>
      </c>
      <c r="BD2104" s="34" t="s">
        <v>60</v>
      </c>
      <c r="BE2104" s="34" t="s">
        <v>60</v>
      </c>
      <c r="BF2104" s="34" t="str">
        <f>IFERROR(VLOOKUP(Data_Power_app[[#This Row],[PRO ODER]],'Result'!H:J,3,0),"")</f>
        <v>LAMINATION 6</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
      </c>
      <c r="BL2104" s="34"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2237</v>
      </c>
      <c r="B2105" s="34" t="s">
        <v>10448</v>
      </c>
      <c r="C2105" s="34" t="s">
        <v>10449</v>
      </c>
      <c r="D2105" s="34" t="s">
        <v>93</v>
      </c>
      <c r="E2105" s="34" t="s">
        <v>94</v>
      </c>
      <c r="F2105" s="34" t="s">
        <v>59</v>
      </c>
      <c r="G2105" s="34">
        <v>1092</v>
      </c>
      <c r="H2105" s="4">
        <v>45826</v>
      </c>
      <c r="I2105" s="4">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4" t="s">
        <v>223</v>
      </c>
      <c r="AH2105" s="34" t="s">
        <v>562</v>
      </c>
      <c r="AI2105" s="34" t="s">
        <v>653</v>
      </c>
      <c r="AJ2105" s="34" t="s">
        <v>563</v>
      </c>
      <c r="AK2105" s="34" t="s">
        <v>98</v>
      </c>
      <c r="AL2105" s="34" t="s">
        <v>564</v>
      </c>
      <c r="AM2105" s="34" t="s">
        <v>565</v>
      </c>
      <c r="AN2105" s="34">
        <v>50.209960000000002</v>
      </c>
      <c r="AO2105" s="34" t="s">
        <v>68</v>
      </c>
      <c r="AP2105" s="34"/>
      <c r="AQ2105" s="34"/>
      <c r="AR2105" s="34" t="s">
        <v>68</v>
      </c>
      <c r="AS2105" s="34"/>
      <c r="AT2105" s="34"/>
      <c r="AU2105" s="34" t="s">
        <v>411</v>
      </c>
      <c r="AV2105" s="34" t="s">
        <v>412</v>
      </c>
      <c r="AW2105" s="34">
        <v>93.340999999999994</v>
      </c>
      <c r="AX2105" s="34" t="s">
        <v>526</v>
      </c>
      <c r="AY2105" s="34" t="s">
        <v>527</v>
      </c>
      <c r="AZ2105" s="3">
        <v>1092</v>
      </c>
      <c r="BA2105" s="34" t="s">
        <v>60</v>
      </c>
      <c r="BB2105" s="34">
        <v>1092</v>
      </c>
      <c r="BC2105" s="34" t="s">
        <v>60</v>
      </c>
      <c r="BD2105" s="34" t="s">
        <v>60</v>
      </c>
      <c r="BE2105" s="34" t="s">
        <v>60</v>
      </c>
      <c r="BF2105" s="34" t="str">
        <f>IFERROR(VLOOKUP(Data_Power_app[[#This Row],[PRO ODER]],'Result'!H:J,3,0),"")</f>
        <v>LAMINATION 6</v>
      </c>
      <c r="BG2105" s="11"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t="str">
        <f>IFERROR(VLOOKUP(Data_Power_app[[#This Row],[PRO ODER]]&amp;"LEAN_IN",'Real Time'!A:D,4,0),"")</f>
        <v/>
      </c>
      <c r="BL2105" s="34"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2238</v>
      </c>
      <c r="B2106" s="34" t="s">
        <v>5701</v>
      </c>
      <c r="C2106" s="34" t="s">
        <v>5702</v>
      </c>
      <c r="D2106" s="34" t="s">
        <v>253</v>
      </c>
      <c r="E2106" s="34" t="s">
        <v>254</v>
      </c>
      <c r="F2106" s="34" t="s">
        <v>59</v>
      </c>
      <c r="G2106" s="34">
        <v>1622</v>
      </c>
      <c r="H2106" s="4">
        <v>45822</v>
      </c>
      <c r="I2106" s="4">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4" t="s">
        <v>287</v>
      </c>
      <c r="AH2106" s="34" t="s">
        <v>255</v>
      </c>
      <c r="AI2106" s="34" t="s">
        <v>480</v>
      </c>
      <c r="AJ2106" s="34" t="s">
        <v>256</v>
      </c>
      <c r="AK2106" s="34" t="s">
        <v>98</v>
      </c>
      <c r="AL2106" s="34" t="s">
        <v>257</v>
      </c>
      <c r="AM2106" s="34" t="s">
        <v>258</v>
      </c>
      <c r="AN2106" s="34">
        <v>37.693069999999999</v>
      </c>
      <c r="AO2106" s="34" t="s">
        <v>68</v>
      </c>
      <c r="AP2106" s="34"/>
      <c r="AQ2106" s="34"/>
      <c r="AR2106" s="34" t="s">
        <v>68</v>
      </c>
      <c r="AS2106" s="34"/>
      <c r="AT2106" s="34"/>
      <c r="AU2106" s="34" t="s">
        <v>316</v>
      </c>
      <c r="AV2106" s="34" t="s">
        <v>317</v>
      </c>
      <c r="AW2106" s="34">
        <v>140.15107</v>
      </c>
      <c r="AX2106" s="34" t="s">
        <v>481</v>
      </c>
      <c r="AY2106" s="34" t="s">
        <v>482</v>
      </c>
      <c r="AZ2106" s="3">
        <v>1622</v>
      </c>
      <c r="BA2106" s="34" t="s">
        <v>60</v>
      </c>
      <c r="BB2106" s="34">
        <v>1622</v>
      </c>
      <c r="BC2106" s="34" t="s">
        <v>60</v>
      </c>
      <c r="BD2106" s="34" t="s">
        <v>60</v>
      </c>
      <c r="BE2106" s="34" t="s">
        <v>60</v>
      </c>
      <c r="BF2106" s="34" t="str">
        <f>IFERROR(VLOOKUP(Data_Power_app[[#This Row],[PRO ODER]],'Result'!H:J,3,0),"")</f>
        <v/>
      </c>
      <c r="BG2106" s="11"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
      </c>
      <c r="BL2106" s="34"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2239</v>
      </c>
      <c r="B2107" s="34" t="s">
        <v>10450</v>
      </c>
      <c r="C2107" s="34" t="s">
        <v>10451</v>
      </c>
      <c r="D2107" s="34" t="s">
        <v>93</v>
      </c>
      <c r="E2107" s="34" t="s">
        <v>94</v>
      </c>
      <c r="F2107" s="34" t="s">
        <v>59</v>
      </c>
      <c r="G2107" s="34">
        <v>1092</v>
      </c>
      <c r="H2107" s="4">
        <v>45826</v>
      </c>
      <c r="I2107" s="4">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4" t="s">
        <v>223</v>
      </c>
      <c r="AH2107" s="34" t="s">
        <v>562</v>
      </c>
      <c r="AI2107" s="34" t="s">
        <v>653</v>
      </c>
      <c r="AJ2107" s="34" t="s">
        <v>563</v>
      </c>
      <c r="AK2107" s="34" t="s">
        <v>98</v>
      </c>
      <c r="AL2107" s="34" t="s">
        <v>564</v>
      </c>
      <c r="AM2107" s="34" t="s">
        <v>565</v>
      </c>
      <c r="AN2107" s="34">
        <v>49.75291</v>
      </c>
      <c r="AO2107" s="34" t="s">
        <v>68</v>
      </c>
      <c r="AP2107" s="34"/>
      <c r="AQ2107" s="34"/>
      <c r="AR2107" s="34" t="s">
        <v>68</v>
      </c>
      <c r="AS2107" s="34"/>
      <c r="AT2107" s="34"/>
      <c r="AU2107" s="34" t="s">
        <v>411</v>
      </c>
      <c r="AV2107" s="34" t="s">
        <v>412</v>
      </c>
      <c r="AW2107" s="34">
        <v>92.490939999999995</v>
      </c>
      <c r="AX2107" s="34" t="s">
        <v>526</v>
      </c>
      <c r="AY2107" s="34" t="s">
        <v>527</v>
      </c>
      <c r="AZ2107" s="3">
        <v>1092</v>
      </c>
      <c r="BA2107" s="34" t="s">
        <v>60</v>
      </c>
      <c r="BB2107" s="34">
        <v>1092</v>
      </c>
      <c r="BC2107" s="34" t="s">
        <v>60</v>
      </c>
      <c r="BD2107" s="34" t="s">
        <v>60</v>
      </c>
      <c r="BE2107" s="34" t="s">
        <v>60</v>
      </c>
      <c r="BF2107" s="34" t="str">
        <f>IFERROR(VLOOKUP(Data_Power_app[[#This Row],[PRO ODER]],'Result'!H:J,3,0),"")</f>
        <v>LAMINATION 6</v>
      </c>
      <c r="BG2107" s="11" t="str">
        <f>IFERROR(VLOOKUP(Data_Power_app[[#This Row],[PRO ODER]]&amp;"LAM",'Real Time'!A:E,4,0),"")</f>
        <v>ML-05</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t="str">
        <f>IFERROR(VLOOKUP(Data_Power_app[[#This Row],[PRO ODER]]&amp;"LEAN_IN",'Real Time'!A:D,4,0),"")</f>
        <v/>
      </c>
      <c r="BL2107" s="34"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2240</v>
      </c>
      <c r="B2108" s="34" t="s">
        <v>10452</v>
      </c>
      <c r="C2108" s="34" t="s">
        <v>10453</v>
      </c>
      <c r="D2108" s="34" t="s">
        <v>93</v>
      </c>
      <c r="E2108" s="34" t="s">
        <v>94</v>
      </c>
      <c r="F2108" s="34" t="s">
        <v>59</v>
      </c>
      <c r="G2108" s="34">
        <v>1392</v>
      </c>
      <c r="H2108" s="4">
        <v>45826</v>
      </c>
      <c r="I2108" s="4">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4" t="s">
        <v>287</v>
      </c>
      <c r="AH2108" s="34" t="s">
        <v>562</v>
      </c>
      <c r="AI2108" s="34" t="s">
        <v>654</v>
      </c>
      <c r="AJ2108" s="34" t="s">
        <v>563</v>
      </c>
      <c r="AK2108" s="34" t="s">
        <v>98</v>
      </c>
      <c r="AL2108" s="34" t="s">
        <v>564</v>
      </c>
      <c r="AM2108" s="34" t="s">
        <v>565</v>
      </c>
      <c r="AN2108" s="34">
        <v>63.9223</v>
      </c>
      <c r="AO2108" s="34" t="s">
        <v>68</v>
      </c>
      <c r="AP2108" s="34"/>
      <c r="AQ2108" s="34"/>
      <c r="AR2108" s="34" t="s">
        <v>68</v>
      </c>
      <c r="AS2108" s="34"/>
      <c r="AT2108" s="34"/>
      <c r="AU2108" s="34" t="s">
        <v>411</v>
      </c>
      <c r="AV2108" s="34" t="s">
        <v>412</v>
      </c>
      <c r="AW2108" s="34">
        <v>118.83275999999999</v>
      </c>
      <c r="AX2108" s="34" t="s">
        <v>655</v>
      </c>
      <c r="AY2108" s="34" t="s">
        <v>656</v>
      </c>
      <c r="AZ2108" s="3">
        <v>1392</v>
      </c>
      <c r="BA2108" s="34" t="s">
        <v>60</v>
      </c>
      <c r="BB2108" s="34">
        <v>1392</v>
      </c>
      <c r="BC2108" s="34" t="s">
        <v>60</v>
      </c>
      <c r="BD2108" s="34" t="s">
        <v>60</v>
      </c>
      <c r="BE2108" s="34" t="s">
        <v>60</v>
      </c>
      <c r="BF2108" s="34" t="str">
        <f>IFERROR(VLOOKUP(Data_Power_app[[#This Row],[PRO ODER]],'Result'!H:J,3,0),"")</f>
        <v>LAMINATION 6</v>
      </c>
      <c r="BG2108" s="11" t="str">
        <f>IFERROR(VLOOKUP(Data_Power_app[[#This Row],[PRO ODER]]&amp;"LAM",'Real Time'!A:E,4,0),"")</f>
        <v>ML-05</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t="str">
        <f>IFERROR(VLOOKUP(Data_Power_app[[#This Row],[PRO ODER]]&amp;"LEAN_IN",'Real Time'!A:D,4,0),"")</f>
        <v/>
      </c>
      <c r="BL2108" s="34"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2241</v>
      </c>
      <c r="B2109" s="34" t="s">
        <v>10454</v>
      </c>
      <c r="C2109" s="34" t="s">
        <v>10455</v>
      </c>
      <c r="D2109" s="34" t="s">
        <v>93</v>
      </c>
      <c r="E2109" s="34" t="s">
        <v>94</v>
      </c>
      <c r="F2109" s="34" t="s">
        <v>59</v>
      </c>
      <c r="G2109" s="34">
        <v>1392</v>
      </c>
      <c r="H2109" s="4">
        <v>45826</v>
      </c>
      <c r="I2109" s="4">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4" t="s">
        <v>287</v>
      </c>
      <c r="AH2109" s="34" t="s">
        <v>562</v>
      </c>
      <c r="AI2109" s="34" t="s">
        <v>654</v>
      </c>
      <c r="AJ2109" s="34" t="s">
        <v>563</v>
      </c>
      <c r="AK2109" s="34" t="s">
        <v>98</v>
      </c>
      <c r="AL2109" s="34" t="s">
        <v>564</v>
      </c>
      <c r="AM2109" s="34" t="s">
        <v>565</v>
      </c>
      <c r="AN2109" s="34">
        <v>63.392800000000001</v>
      </c>
      <c r="AO2109" s="34" t="s">
        <v>68</v>
      </c>
      <c r="AP2109" s="34"/>
      <c r="AQ2109" s="34"/>
      <c r="AR2109" s="34" t="s">
        <v>68</v>
      </c>
      <c r="AS2109" s="34"/>
      <c r="AT2109" s="34"/>
      <c r="AU2109" s="34" t="s">
        <v>411</v>
      </c>
      <c r="AV2109" s="34" t="s">
        <v>412</v>
      </c>
      <c r="AW2109" s="34">
        <v>117.84818</v>
      </c>
      <c r="AX2109" s="34" t="s">
        <v>655</v>
      </c>
      <c r="AY2109" s="34" t="s">
        <v>656</v>
      </c>
      <c r="AZ2109" s="3">
        <v>1392</v>
      </c>
      <c r="BA2109" s="34" t="s">
        <v>60</v>
      </c>
      <c r="BB2109" s="34">
        <v>1392</v>
      </c>
      <c r="BC2109" s="34" t="s">
        <v>60</v>
      </c>
      <c r="BD2109" s="34" t="s">
        <v>60</v>
      </c>
      <c r="BE2109" s="34" t="s">
        <v>60</v>
      </c>
      <c r="BF2109" s="34" t="str">
        <f>IFERROR(VLOOKUP(Data_Power_app[[#This Row],[PRO ODER]],'Result'!H:J,3,0),"")</f>
        <v>LAMINATION 6</v>
      </c>
      <c r="BG2109" s="11" t="str">
        <f>IFERROR(VLOOKUP(Data_Power_app[[#This Row],[PRO ODER]]&amp;"LAM",'Real Time'!A:E,4,0),"")</f>
        <v>ML-05</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t="str">
        <f>IFERROR(VLOOKUP(Data_Power_app[[#This Row],[PRO ODER]]&amp;"LEAN_IN",'Real Time'!A:D,4,0),"")</f>
        <v/>
      </c>
      <c r="BL2109" s="34"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2242</v>
      </c>
      <c r="B2110" s="34" t="s">
        <v>10456</v>
      </c>
      <c r="C2110" s="34" t="s">
        <v>10457</v>
      </c>
      <c r="D2110" s="34" t="s">
        <v>93</v>
      </c>
      <c r="E2110" s="34" t="s">
        <v>94</v>
      </c>
      <c r="F2110" s="34" t="s">
        <v>59</v>
      </c>
      <c r="G2110" s="34">
        <v>1200</v>
      </c>
      <c r="H2110" s="4">
        <v>45826</v>
      </c>
      <c r="I2110" s="4">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4" t="s">
        <v>223</v>
      </c>
      <c r="AH2110" s="34" t="s">
        <v>562</v>
      </c>
      <c r="AI2110" s="34" t="s">
        <v>665</v>
      </c>
      <c r="AJ2110" s="34" t="s">
        <v>563</v>
      </c>
      <c r="AK2110" s="34" t="s">
        <v>65</v>
      </c>
      <c r="AL2110" s="34" t="s">
        <v>564</v>
      </c>
      <c r="AM2110" s="34" t="s">
        <v>565</v>
      </c>
      <c r="AN2110" s="34">
        <v>46.820929999999997</v>
      </c>
      <c r="AO2110" s="34" t="s">
        <v>68</v>
      </c>
      <c r="AP2110" s="34"/>
      <c r="AQ2110" s="34"/>
      <c r="AR2110" s="34" t="s">
        <v>68</v>
      </c>
      <c r="AS2110" s="34"/>
      <c r="AT2110" s="34"/>
      <c r="AU2110" s="34" t="s">
        <v>411</v>
      </c>
      <c r="AV2110" s="34" t="s">
        <v>412</v>
      </c>
      <c r="AW2110" s="34">
        <v>87.03716</v>
      </c>
      <c r="AX2110" s="34" t="s">
        <v>501</v>
      </c>
      <c r="AY2110" s="34" t="s">
        <v>502</v>
      </c>
      <c r="AZ2110" s="3">
        <v>1200</v>
      </c>
      <c r="BA2110" s="34" t="s">
        <v>60</v>
      </c>
      <c r="BB2110" s="34">
        <v>1200</v>
      </c>
      <c r="BC2110" s="34" t="s">
        <v>60</v>
      </c>
      <c r="BD2110" s="34" t="s">
        <v>60</v>
      </c>
      <c r="BE2110" s="34" t="s">
        <v>60</v>
      </c>
      <c r="BF2110" s="34" t="str">
        <f>IFERROR(VLOOKUP(Data_Power_app[[#This Row],[PRO ODER]],'Result'!H:J,3,0),"")</f>
        <v>LAMINATION 6</v>
      </c>
      <c r="BG2110" s="11" t="str">
        <f>IFERROR(VLOOKUP(Data_Power_app[[#This Row],[PRO ODER]]&amp;"LAM",'Real Time'!A:E,4,0),"")</f>
        <v>ML-05</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t="str">
        <f>IFERROR(VLOOKUP(Data_Power_app[[#This Row],[PRO ODER]]&amp;"LEAN_IN",'Real Time'!A:D,4,0),"")</f>
        <v/>
      </c>
      <c r="BL2110" s="34"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2243</v>
      </c>
      <c r="B2111" s="34" t="s">
        <v>10458</v>
      </c>
      <c r="C2111" s="34" t="s">
        <v>10459</v>
      </c>
      <c r="D2111" s="34" t="s">
        <v>93</v>
      </c>
      <c r="E2111" s="34" t="s">
        <v>94</v>
      </c>
      <c r="F2111" s="34" t="s">
        <v>59</v>
      </c>
      <c r="G2111" s="34">
        <v>1596</v>
      </c>
      <c r="H2111" s="4">
        <v>45826</v>
      </c>
      <c r="I2111" s="4">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4" t="s">
        <v>223</v>
      </c>
      <c r="AH2111" s="34" t="s">
        <v>562</v>
      </c>
      <c r="AI2111" s="34" t="s">
        <v>665</v>
      </c>
      <c r="AJ2111" s="34" t="s">
        <v>563</v>
      </c>
      <c r="AK2111" s="34" t="s">
        <v>65</v>
      </c>
      <c r="AL2111" s="34" t="s">
        <v>564</v>
      </c>
      <c r="AM2111" s="34" t="s">
        <v>565</v>
      </c>
      <c r="AN2111" s="34">
        <v>61.908209999999997</v>
      </c>
      <c r="AO2111" s="34" t="s">
        <v>68</v>
      </c>
      <c r="AP2111" s="34"/>
      <c r="AQ2111" s="34"/>
      <c r="AR2111" s="34" t="s">
        <v>68</v>
      </c>
      <c r="AS2111" s="34"/>
      <c r="AT2111" s="34"/>
      <c r="AU2111" s="34" t="s">
        <v>411</v>
      </c>
      <c r="AV2111" s="34" t="s">
        <v>412</v>
      </c>
      <c r="AW2111" s="34">
        <v>115.08391</v>
      </c>
      <c r="AX2111" s="34" t="s">
        <v>501</v>
      </c>
      <c r="AY2111" s="34" t="s">
        <v>502</v>
      </c>
      <c r="AZ2111" s="3">
        <v>1596</v>
      </c>
      <c r="BA2111" s="34" t="s">
        <v>60</v>
      </c>
      <c r="BB2111" s="34">
        <v>1596</v>
      </c>
      <c r="BC2111" s="34" t="s">
        <v>60</v>
      </c>
      <c r="BD2111" s="34" t="s">
        <v>60</v>
      </c>
      <c r="BE2111" s="34" t="s">
        <v>60</v>
      </c>
      <c r="BF2111" s="34" t="str">
        <f>IFERROR(VLOOKUP(Data_Power_app[[#This Row],[PRO ODER]],'Result'!H:J,3,0),"")</f>
        <v>LAMINATION 6</v>
      </c>
      <c r="BG2111" s="11" t="str">
        <f>IFERROR(VLOOKUP(Data_Power_app[[#This Row],[PRO ODER]]&amp;"LAM",'Real Time'!A:E,4,0),"")</f>
        <v>ML-05</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t="str">
        <f>IFERROR(VLOOKUP(Data_Power_app[[#This Row],[PRO ODER]]&amp;"LEAN_IN",'Real Time'!A:D,4,0),"")</f>
        <v/>
      </c>
      <c r="BL2111" s="34"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2244</v>
      </c>
      <c r="B2112" s="34" t="s">
        <v>10460</v>
      </c>
      <c r="C2112" s="34" t="s">
        <v>10461</v>
      </c>
      <c r="D2112" s="34" t="s">
        <v>93</v>
      </c>
      <c r="E2112" s="34" t="s">
        <v>94</v>
      </c>
      <c r="F2112" s="34" t="s">
        <v>59</v>
      </c>
      <c r="G2112" s="34">
        <v>300</v>
      </c>
      <c r="H2112" s="4">
        <v>45826</v>
      </c>
      <c r="I2112" s="4">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4" t="s">
        <v>287</v>
      </c>
      <c r="AH2112" s="34" t="s">
        <v>562</v>
      </c>
      <c r="AI2112" s="34" t="s">
        <v>666</v>
      </c>
      <c r="AJ2112" s="34" t="s">
        <v>563</v>
      </c>
      <c r="AK2112" s="34" t="s">
        <v>65</v>
      </c>
      <c r="AL2112" s="34" t="s">
        <v>564</v>
      </c>
      <c r="AM2112" s="34" t="s">
        <v>565</v>
      </c>
      <c r="AN2112" s="34">
        <v>11.857379999999999</v>
      </c>
      <c r="AO2112" s="34" t="s">
        <v>68</v>
      </c>
      <c r="AP2112" s="34"/>
      <c r="AQ2112" s="34"/>
      <c r="AR2112" s="34" t="s">
        <v>68</v>
      </c>
      <c r="AS2112" s="34"/>
      <c r="AT2112" s="34"/>
      <c r="AU2112" s="34" t="s">
        <v>411</v>
      </c>
      <c r="AV2112" s="34" t="s">
        <v>412</v>
      </c>
      <c r="AW2112" s="34">
        <v>22.04203</v>
      </c>
      <c r="AX2112" s="34" t="s">
        <v>662</v>
      </c>
      <c r="AY2112" s="34" t="s">
        <v>663</v>
      </c>
      <c r="AZ2112" s="3">
        <v>300</v>
      </c>
      <c r="BA2112" s="34" t="s">
        <v>60</v>
      </c>
      <c r="BB2112" s="34">
        <v>300</v>
      </c>
      <c r="BC2112" s="34" t="s">
        <v>60</v>
      </c>
      <c r="BD2112" s="34" t="s">
        <v>60</v>
      </c>
      <c r="BE2112" s="34" t="s">
        <v>60</v>
      </c>
      <c r="BF2112" s="34" t="str">
        <f>IFERROR(VLOOKUP(Data_Power_app[[#This Row],[PRO ODER]],'Result'!H:J,3,0),"")</f>
        <v>LAMINATION 6</v>
      </c>
      <c r="BG2112" s="11" t="str">
        <f>IFERROR(VLOOKUP(Data_Power_app[[#This Row],[PRO ODER]]&amp;"LAM",'Real Time'!A:E,4,0),"")</f>
        <v>ML-06</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t="str">
        <f>IFERROR(VLOOKUP(Data_Power_app[[#This Row],[PRO ODER]]&amp;"LEAN_IN",'Real Time'!A:D,4,0),"")</f>
        <v/>
      </c>
      <c r="BL2112" s="34"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2245</v>
      </c>
      <c r="B2113" s="34" t="s">
        <v>10462</v>
      </c>
      <c r="C2113" s="34" t="s">
        <v>10463</v>
      </c>
      <c r="D2113" s="34" t="s">
        <v>93</v>
      </c>
      <c r="E2113" s="34" t="s">
        <v>94</v>
      </c>
      <c r="F2113" s="34" t="s">
        <v>59</v>
      </c>
      <c r="G2113" s="34">
        <v>300</v>
      </c>
      <c r="H2113" s="4">
        <v>45826</v>
      </c>
      <c r="I2113" s="4">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4" t="s">
        <v>287</v>
      </c>
      <c r="AH2113" s="34" t="s">
        <v>562</v>
      </c>
      <c r="AI2113" s="34" t="s">
        <v>666</v>
      </c>
      <c r="AJ2113" s="34" t="s">
        <v>563</v>
      </c>
      <c r="AK2113" s="34" t="s">
        <v>65</v>
      </c>
      <c r="AL2113" s="34" t="s">
        <v>564</v>
      </c>
      <c r="AM2113" s="34" t="s">
        <v>565</v>
      </c>
      <c r="AN2113" s="34">
        <v>11.64317</v>
      </c>
      <c r="AO2113" s="34" t="s">
        <v>68</v>
      </c>
      <c r="AP2113" s="34"/>
      <c r="AQ2113" s="34"/>
      <c r="AR2113" s="34" t="s">
        <v>68</v>
      </c>
      <c r="AS2113" s="34"/>
      <c r="AT2113" s="34"/>
      <c r="AU2113" s="34" t="s">
        <v>411</v>
      </c>
      <c r="AV2113" s="34" t="s">
        <v>412</v>
      </c>
      <c r="AW2113" s="34">
        <v>21.64387</v>
      </c>
      <c r="AX2113" s="34" t="s">
        <v>662</v>
      </c>
      <c r="AY2113" s="34" t="s">
        <v>663</v>
      </c>
      <c r="AZ2113" s="3">
        <v>300</v>
      </c>
      <c r="BA2113" s="34" t="s">
        <v>60</v>
      </c>
      <c r="BB2113" s="34">
        <v>300</v>
      </c>
      <c r="BC2113" s="34" t="s">
        <v>60</v>
      </c>
      <c r="BD2113" s="34" t="s">
        <v>60</v>
      </c>
      <c r="BE2113" s="34" t="s">
        <v>60</v>
      </c>
      <c r="BF2113" s="34" t="str">
        <f>IFERROR(VLOOKUP(Data_Power_app[[#This Row],[PRO ODER]],'Result'!H:J,3,0),"")</f>
        <v>LAMINATION 6</v>
      </c>
      <c r="BG2113" s="11" t="str">
        <f>IFERROR(VLOOKUP(Data_Power_app[[#This Row],[PRO ODER]]&amp;"LAM",'Real Time'!A:E,4,0),"")</f>
        <v>ML-06</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t="str">
        <f>IFERROR(VLOOKUP(Data_Power_app[[#This Row],[PRO ODER]]&amp;"LEAN_IN",'Real Time'!A:D,4,0),"")</f>
        <v/>
      </c>
      <c r="BL2113" s="34"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2246</v>
      </c>
      <c r="B2114" s="34" t="s">
        <v>10464</v>
      </c>
      <c r="C2114" s="34" t="s">
        <v>10465</v>
      </c>
      <c r="D2114" s="34" t="s">
        <v>93</v>
      </c>
      <c r="E2114" s="34" t="s">
        <v>94</v>
      </c>
      <c r="F2114" s="34" t="s">
        <v>59</v>
      </c>
      <c r="G2114" s="34">
        <v>1200</v>
      </c>
      <c r="H2114" s="4">
        <v>45826</v>
      </c>
      <c r="I2114" s="4">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4" t="s">
        <v>287</v>
      </c>
      <c r="AH2114" s="34" t="s">
        <v>562</v>
      </c>
      <c r="AI2114" s="34" t="s">
        <v>666</v>
      </c>
      <c r="AJ2114" s="34" t="s">
        <v>563</v>
      </c>
      <c r="AK2114" s="34" t="s">
        <v>65</v>
      </c>
      <c r="AL2114" s="34" t="s">
        <v>564</v>
      </c>
      <c r="AM2114" s="34" t="s">
        <v>565</v>
      </c>
      <c r="AN2114" s="34">
        <v>46.994729999999997</v>
      </c>
      <c r="AO2114" s="34" t="s">
        <v>68</v>
      </c>
      <c r="AP2114" s="34"/>
      <c r="AQ2114" s="34"/>
      <c r="AR2114" s="34" t="s">
        <v>68</v>
      </c>
      <c r="AS2114" s="34"/>
      <c r="AT2114" s="34"/>
      <c r="AU2114" s="34" t="s">
        <v>411</v>
      </c>
      <c r="AV2114" s="34" t="s">
        <v>412</v>
      </c>
      <c r="AW2114" s="34">
        <v>87.360420000000005</v>
      </c>
      <c r="AX2114" s="34" t="s">
        <v>662</v>
      </c>
      <c r="AY2114" s="34" t="s">
        <v>663</v>
      </c>
      <c r="AZ2114" s="3">
        <v>1200</v>
      </c>
      <c r="BA2114" s="34" t="s">
        <v>60</v>
      </c>
      <c r="BB2114" s="34">
        <v>1200</v>
      </c>
      <c r="BC2114" s="34" t="s">
        <v>60</v>
      </c>
      <c r="BD2114" s="34" t="s">
        <v>60</v>
      </c>
      <c r="BE2114" s="34" t="s">
        <v>60</v>
      </c>
      <c r="BF2114" s="34" t="str">
        <f>IFERROR(VLOOKUP(Data_Power_app[[#This Row],[PRO ODER]],'Result'!H:J,3,0),"")</f>
        <v>LAMINATION 6</v>
      </c>
      <c r="BG2114" s="11" t="str">
        <f>IFERROR(VLOOKUP(Data_Power_app[[#This Row],[PRO ODER]]&amp;"LAM",'Real Time'!A:E,4,0),"")</f>
        <v>ML-05</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t="str">
        <f>IFERROR(VLOOKUP(Data_Power_app[[#This Row],[PRO ODER]]&amp;"LEAN_IN",'Real Time'!A:D,4,0),"")</f>
        <v/>
      </c>
      <c r="BL2114" s="34"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2247</v>
      </c>
      <c r="B2115" s="34" t="s">
        <v>10466</v>
      </c>
      <c r="C2115" s="34" t="s">
        <v>10467</v>
      </c>
      <c r="D2115" s="34" t="s">
        <v>93</v>
      </c>
      <c r="E2115" s="34" t="s">
        <v>94</v>
      </c>
      <c r="F2115" s="34" t="s">
        <v>59</v>
      </c>
      <c r="G2115" s="34">
        <v>1596</v>
      </c>
      <c r="H2115" s="4">
        <v>45826</v>
      </c>
      <c r="I2115" s="4">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4" t="s">
        <v>287</v>
      </c>
      <c r="AH2115" s="34" t="s">
        <v>562</v>
      </c>
      <c r="AI2115" s="34" t="s">
        <v>666</v>
      </c>
      <c r="AJ2115" s="34" t="s">
        <v>563</v>
      </c>
      <c r="AK2115" s="34" t="s">
        <v>65</v>
      </c>
      <c r="AL2115" s="34" t="s">
        <v>564</v>
      </c>
      <c r="AM2115" s="34" t="s">
        <v>565</v>
      </c>
      <c r="AN2115" s="34">
        <v>62.141500000000001</v>
      </c>
      <c r="AO2115" s="34" t="s">
        <v>68</v>
      </c>
      <c r="AP2115" s="34"/>
      <c r="AQ2115" s="34"/>
      <c r="AR2115" s="34" t="s">
        <v>68</v>
      </c>
      <c r="AS2115" s="34"/>
      <c r="AT2115" s="34"/>
      <c r="AU2115" s="34" t="s">
        <v>411</v>
      </c>
      <c r="AV2115" s="34" t="s">
        <v>412</v>
      </c>
      <c r="AW2115" s="34">
        <v>115.51745</v>
      </c>
      <c r="AX2115" s="34" t="s">
        <v>662</v>
      </c>
      <c r="AY2115" s="34" t="s">
        <v>663</v>
      </c>
      <c r="AZ2115" s="3">
        <v>1596</v>
      </c>
      <c r="BA2115" s="34" t="s">
        <v>60</v>
      </c>
      <c r="BB2115" s="34">
        <v>1596</v>
      </c>
      <c r="BC2115" s="34" t="s">
        <v>60</v>
      </c>
      <c r="BD2115" s="34" t="s">
        <v>60</v>
      </c>
      <c r="BE2115" s="34" t="s">
        <v>60</v>
      </c>
      <c r="BF2115" s="34" t="str">
        <f>IFERROR(VLOOKUP(Data_Power_app[[#This Row],[PRO ODER]],'Result'!H:J,3,0),"")</f>
        <v>LAMINATION 6</v>
      </c>
      <c r="BG2115" s="11" t="str">
        <f>IFERROR(VLOOKUP(Data_Power_app[[#This Row],[PRO ODER]]&amp;"LAM",'Real Time'!A:E,4,0),"")</f>
        <v>ML-05</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t="str">
        <f>IFERROR(VLOOKUP(Data_Power_app[[#This Row],[PRO ODER]]&amp;"LEAN_IN",'Real Time'!A:D,4,0),"")</f>
        <v/>
      </c>
      <c r="BL2115" s="34"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2248</v>
      </c>
      <c r="B2116" s="34" t="s">
        <v>7847</v>
      </c>
      <c r="C2116" s="34" t="s">
        <v>7848</v>
      </c>
      <c r="D2116" s="34" t="s">
        <v>93</v>
      </c>
      <c r="E2116" s="34" t="s">
        <v>94</v>
      </c>
      <c r="F2116" s="34" t="s">
        <v>59</v>
      </c>
      <c r="G2116" s="34">
        <v>300</v>
      </c>
      <c r="H2116" s="4">
        <v>45822</v>
      </c>
      <c r="I2116" s="4">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4" t="s">
        <v>287</v>
      </c>
      <c r="AH2116" s="34" t="s">
        <v>1483</v>
      </c>
      <c r="AI2116" s="34" t="s">
        <v>7849</v>
      </c>
      <c r="AJ2116" s="34" t="s">
        <v>1485</v>
      </c>
      <c r="AK2116" s="34" t="s">
        <v>65</v>
      </c>
      <c r="AL2116" s="34" t="s">
        <v>564</v>
      </c>
      <c r="AM2116" s="34" t="s">
        <v>565</v>
      </c>
      <c r="AN2116" s="34">
        <v>12.881869999999999</v>
      </c>
      <c r="AO2116" s="34" t="s">
        <v>68</v>
      </c>
      <c r="AP2116" s="34"/>
      <c r="AQ2116" s="34"/>
      <c r="AR2116" s="34" t="s">
        <v>68</v>
      </c>
      <c r="AS2116" s="34"/>
      <c r="AT2116" s="34"/>
      <c r="AU2116" s="34" t="s">
        <v>411</v>
      </c>
      <c r="AV2116" s="34" t="s">
        <v>412</v>
      </c>
      <c r="AW2116" s="34">
        <v>23.946580000000001</v>
      </c>
      <c r="AX2116" s="34" t="s">
        <v>526</v>
      </c>
      <c r="AY2116" s="34" t="s">
        <v>527</v>
      </c>
      <c r="AZ2116" s="3">
        <v>300</v>
      </c>
      <c r="BA2116" s="34" t="s">
        <v>60</v>
      </c>
      <c r="BB2116" s="34">
        <v>300</v>
      </c>
      <c r="BC2116" s="34" t="s">
        <v>60</v>
      </c>
      <c r="BD2116" s="34" t="s">
        <v>60</v>
      </c>
      <c r="BE2116" s="34" t="s">
        <v>60</v>
      </c>
      <c r="BF2116" s="34" t="str">
        <f>IFERROR(VLOOKUP(Data_Power_app[[#This Row],[PRO ODER]],'Result'!H:J,3,0),"")</f>
        <v>LAMINATION 6</v>
      </c>
      <c r="BG2116" s="11"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t="str">
        <f>IFERROR(VLOOKUP(Data_Power_app[[#This Row],[PRO ODER]]&amp;"LEAN_IN",'Real Time'!A:D,4,0),"")</f>
        <v/>
      </c>
      <c r="BL2116" s="34"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2249</v>
      </c>
      <c r="B2117" s="34" t="s">
        <v>7850</v>
      </c>
      <c r="C2117" s="34" t="s">
        <v>7851</v>
      </c>
      <c r="D2117" s="34" t="s">
        <v>93</v>
      </c>
      <c r="E2117" s="34" t="s">
        <v>94</v>
      </c>
      <c r="F2117" s="34" t="s">
        <v>59</v>
      </c>
      <c r="G2117" s="34">
        <v>300</v>
      </c>
      <c r="H2117" s="4">
        <v>45822</v>
      </c>
      <c r="I2117" s="4">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4" t="s">
        <v>95</v>
      </c>
      <c r="AH2117" s="34" t="s">
        <v>1483</v>
      </c>
      <c r="AI2117" s="34" t="s">
        <v>7849</v>
      </c>
      <c r="AJ2117" s="34" t="s">
        <v>1485</v>
      </c>
      <c r="AK2117" s="34" t="s">
        <v>65</v>
      </c>
      <c r="AL2117" s="34" t="s">
        <v>564</v>
      </c>
      <c r="AM2117" s="34" t="s">
        <v>565</v>
      </c>
      <c r="AN2117" s="34">
        <v>12.7476</v>
      </c>
      <c r="AO2117" s="34" t="s">
        <v>68</v>
      </c>
      <c r="AP2117" s="34"/>
      <c r="AQ2117" s="34"/>
      <c r="AR2117" s="34" t="s">
        <v>68</v>
      </c>
      <c r="AS2117" s="34"/>
      <c r="AT2117" s="34"/>
      <c r="AU2117" s="34" t="s">
        <v>411</v>
      </c>
      <c r="AV2117" s="34" t="s">
        <v>412</v>
      </c>
      <c r="AW2117" s="34">
        <v>23.696999999999999</v>
      </c>
      <c r="AX2117" s="34" t="s">
        <v>526</v>
      </c>
      <c r="AY2117" s="34" t="s">
        <v>527</v>
      </c>
      <c r="AZ2117" s="3">
        <v>300</v>
      </c>
      <c r="BA2117" s="34" t="s">
        <v>60</v>
      </c>
      <c r="BB2117" s="34">
        <v>300</v>
      </c>
      <c r="BC2117" s="34" t="s">
        <v>60</v>
      </c>
      <c r="BD2117" s="34" t="s">
        <v>60</v>
      </c>
      <c r="BE2117" s="34" t="s">
        <v>60</v>
      </c>
      <c r="BF2117" s="34" t="str">
        <f>IFERROR(VLOOKUP(Data_Power_app[[#This Row],[PRO ODER]],'Result'!H:J,3,0),"")</f>
        <v>LAMINATION 6</v>
      </c>
      <c r="BG2117" s="11"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t="str">
        <f>IFERROR(VLOOKUP(Data_Power_app[[#This Row],[PRO ODER]]&amp;"LEAN_IN",'Real Time'!A:D,4,0),"")</f>
        <v>LEANLINE1_2</v>
      </c>
      <c r="BL2117" s="34"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2250</v>
      </c>
      <c r="B2118" s="34" t="s">
        <v>20290</v>
      </c>
      <c r="C2118" s="34" t="s">
        <v>19126</v>
      </c>
      <c r="D2118" s="34" t="s">
        <v>84</v>
      </c>
      <c r="E2118" s="34" t="s">
        <v>155</v>
      </c>
      <c r="F2118" s="34" t="s">
        <v>72</v>
      </c>
      <c r="G2118" s="34">
        <v>2436</v>
      </c>
      <c r="H2118" s="4">
        <v>45829</v>
      </c>
      <c r="I2118" s="4">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4" t="s">
        <v>992</v>
      </c>
      <c r="AH2118" s="34" t="s">
        <v>288</v>
      </c>
      <c r="AI2118" s="34" t="s">
        <v>1241</v>
      </c>
      <c r="AJ2118" s="34" t="s">
        <v>74</v>
      </c>
      <c r="AK2118" s="34" t="s">
        <v>65</v>
      </c>
      <c r="AL2118" s="34" t="s">
        <v>229</v>
      </c>
      <c r="AM2118" s="34" t="s">
        <v>230</v>
      </c>
      <c r="AN2118" s="34">
        <v>58.178980000000003</v>
      </c>
      <c r="AO2118" s="34" t="s">
        <v>68</v>
      </c>
      <c r="AP2118" s="34"/>
      <c r="AQ2118" s="34"/>
      <c r="AR2118" s="34" t="s">
        <v>68</v>
      </c>
      <c r="AS2118" s="34"/>
      <c r="AT2118" s="34"/>
      <c r="AU2118" s="34" t="s">
        <v>1242</v>
      </c>
      <c r="AV2118" s="34" t="s">
        <v>1243</v>
      </c>
      <c r="AW2118" s="34">
        <v>127.23342</v>
      </c>
      <c r="AX2118" s="34" t="s">
        <v>1244</v>
      </c>
      <c r="AY2118" s="34" t="s">
        <v>1245</v>
      </c>
      <c r="AZ2118" s="3">
        <v>2436</v>
      </c>
      <c r="BA2118" s="34" t="s">
        <v>194</v>
      </c>
      <c r="BB2118" s="34">
        <v>2436</v>
      </c>
      <c r="BC2118" s="34" t="s">
        <v>60</v>
      </c>
      <c r="BD2118" s="34" t="s">
        <v>60</v>
      </c>
      <c r="BE2118" s="34" t="s">
        <v>270</v>
      </c>
      <c r="BF2118" s="34" t="str">
        <f>IFERROR(VLOOKUP(Data_Power_app[[#This Row],[PRO ODER]],'Result'!H:J,3,0),"")</f>
        <v/>
      </c>
      <c r="BG2118" s="11" t="str">
        <f>IFERROR(VLOOKUP(Data_Power_app[[#This Row],[PRO ODER]]&amp;"LAM",'Real Time'!A:E,4,0),"")</f>
        <v>ML-04</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
      </c>
      <c r="BL2118" s="34"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2251</v>
      </c>
      <c r="B2119" s="34" t="s">
        <v>20291</v>
      </c>
      <c r="C2119" s="34" t="s">
        <v>19227</v>
      </c>
      <c r="D2119" s="34" t="s">
        <v>84</v>
      </c>
      <c r="E2119" s="34" t="s">
        <v>155</v>
      </c>
      <c r="F2119" s="34" t="s">
        <v>72</v>
      </c>
      <c r="G2119" s="34">
        <v>4038</v>
      </c>
      <c r="H2119" s="4">
        <v>45828</v>
      </c>
      <c r="I2119" s="4">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v>45829.93478009259</v>
      </c>
      <c r="Y2119" s="4" t="s">
        <v>237</v>
      </c>
      <c r="Z2119" s="4" t="s">
        <v>60</v>
      </c>
      <c r="AA2119" s="4">
        <v>45829.050798611112</v>
      </c>
      <c r="AB2119" s="4" t="s">
        <v>60</v>
      </c>
      <c r="AC2119" s="4" t="s">
        <v>60</v>
      </c>
      <c r="AD2119" s="4">
        <v>45834</v>
      </c>
      <c r="AE2119" s="4">
        <v>45836</v>
      </c>
      <c r="AF2119" s="4">
        <v>45831</v>
      </c>
      <c r="AG2119" s="34" t="s">
        <v>828</v>
      </c>
      <c r="AH2119" s="34" t="s">
        <v>172</v>
      </c>
      <c r="AI2119" s="34" t="s">
        <v>11679</v>
      </c>
      <c r="AJ2119" s="34" t="s">
        <v>74</v>
      </c>
      <c r="AK2119" s="34" t="s">
        <v>98</v>
      </c>
      <c r="AL2119" s="34" t="s">
        <v>173</v>
      </c>
      <c r="AM2119" s="34" t="s">
        <v>174</v>
      </c>
      <c r="AN2119" s="34">
        <v>132.52227999999999</v>
      </c>
      <c r="AO2119" s="34" t="s">
        <v>91</v>
      </c>
      <c r="AP2119" s="34" t="s">
        <v>92</v>
      </c>
      <c r="AQ2119" s="34">
        <v>132.52227999999999</v>
      </c>
      <c r="AR2119" s="34" t="s">
        <v>68</v>
      </c>
      <c r="AS2119" s="34"/>
      <c r="AT2119" s="34"/>
      <c r="AU2119" s="34" t="s">
        <v>11680</v>
      </c>
      <c r="AV2119" s="34" t="s">
        <v>11681</v>
      </c>
      <c r="AW2119" s="34">
        <v>246.34578999999999</v>
      </c>
      <c r="AX2119" s="34" t="s">
        <v>68</v>
      </c>
      <c r="AY2119" s="34" t="s">
        <v>68</v>
      </c>
      <c r="AZ2119" s="3" t="s">
        <v>68</v>
      </c>
      <c r="BA2119" s="34" t="s">
        <v>60</v>
      </c>
      <c r="BB2119" s="34">
        <v>4038</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LEAN-05</v>
      </c>
      <c r="BL2119" s="34"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2253</v>
      </c>
      <c r="B2120" s="34" t="s">
        <v>7904</v>
      </c>
      <c r="C2120" s="34" t="s">
        <v>7905</v>
      </c>
      <c r="D2120" s="34" t="s">
        <v>253</v>
      </c>
      <c r="E2120" s="34" t="s">
        <v>313</v>
      </c>
      <c r="F2120" s="34" t="s">
        <v>59</v>
      </c>
      <c r="G2120" s="34">
        <v>518</v>
      </c>
      <c r="H2120" s="4">
        <v>45822</v>
      </c>
      <c r="I2120" s="4">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v>45831.316145833334</v>
      </c>
      <c r="W2120" s="4">
        <v>45831</v>
      </c>
      <c r="X2120" s="4"/>
      <c r="Y2120" s="4" t="s">
        <v>60</v>
      </c>
      <c r="Z2120" s="4">
        <v>45833</v>
      </c>
      <c r="AA2120" s="4"/>
      <c r="AB2120" s="4" t="s">
        <v>60</v>
      </c>
      <c r="AC2120" s="4">
        <v>45834</v>
      </c>
      <c r="AD2120" s="4">
        <v>45834</v>
      </c>
      <c r="AE2120" s="4">
        <v>45836</v>
      </c>
      <c r="AF2120" s="4"/>
      <c r="AG2120" s="34" t="s">
        <v>287</v>
      </c>
      <c r="AH2120" s="34" t="s">
        <v>255</v>
      </c>
      <c r="AI2120" s="34" t="s">
        <v>6599</v>
      </c>
      <c r="AJ2120" s="34" t="s">
        <v>256</v>
      </c>
      <c r="AK2120" s="34" t="s">
        <v>65</v>
      </c>
      <c r="AL2120" s="34" t="s">
        <v>319</v>
      </c>
      <c r="AM2120" s="34" t="s">
        <v>320</v>
      </c>
      <c r="AN2120" s="34">
        <v>8.3609100000000005</v>
      </c>
      <c r="AO2120" s="34" t="s">
        <v>68</v>
      </c>
      <c r="AP2120" s="34"/>
      <c r="AQ2120" s="34"/>
      <c r="AR2120" s="34" t="s">
        <v>68</v>
      </c>
      <c r="AS2120" s="34"/>
      <c r="AT2120" s="34"/>
      <c r="AU2120" s="34" t="s">
        <v>321</v>
      </c>
      <c r="AV2120" s="34" t="s">
        <v>322</v>
      </c>
      <c r="AW2120" s="34">
        <v>36.564190000000004</v>
      </c>
      <c r="AX2120" s="34" t="s">
        <v>699</v>
      </c>
      <c r="AY2120" s="34" t="s">
        <v>323</v>
      </c>
      <c r="AZ2120" s="3">
        <v>518</v>
      </c>
      <c r="BA2120" s="34" t="s">
        <v>60</v>
      </c>
      <c r="BB2120" s="34">
        <v>518</v>
      </c>
      <c r="BC2120" s="34" t="s">
        <v>60</v>
      </c>
      <c r="BD2120" s="34" t="s">
        <v>60</v>
      </c>
      <c r="BE2120" s="34" t="s">
        <v>60</v>
      </c>
      <c r="BF2120" s="34" t="str">
        <f>IFERROR(VLOOKUP(Data_Power_app[[#This Row],[PRO ODER]],'Result'!H:J,3,0),"")</f>
        <v>LAMINATION 6</v>
      </c>
      <c r="BG2120" s="11"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t="str">
        <f>IFERROR(VLOOKUP(Data_Power_app[[#This Row],[PRO ODER]]&amp;"LEAN_IN",'Real Time'!A:D,4,0),"")</f>
        <v/>
      </c>
      <c r="BL2120" s="34"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2254</v>
      </c>
      <c r="B2121" s="34" t="s">
        <v>7868</v>
      </c>
      <c r="C2121" s="34" t="s">
        <v>7869</v>
      </c>
      <c r="D2121" s="34" t="s">
        <v>253</v>
      </c>
      <c r="E2121" s="34" t="s">
        <v>313</v>
      </c>
      <c r="F2121" s="34" t="s">
        <v>59</v>
      </c>
      <c r="G2121" s="34">
        <v>530</v>
      </c>
      <c r="H2121" s="4">
        <v>45822</v>
      </c>
      <c r="I2121" s="4">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4" t="s">
        <v>223</v>
      </c>
      <c r="AH2121" s="34" t="s">
        <v>255</v>
      </c>
      <c r="AI2121" s="34" t="s">
        <v>622</v>
      </c>
      <c r="AJ2121" s="34" t="s">
        <v>256</v>
      </c>
      <c r="AK2121" s="34" t="s">
        <v>98</v>
      </c>
      <c r="AL2121" s="34" t="s">
        <v>319</v>
      </c>
      <c r="AM2121" s="34" t="s">
        <v>320</v>
      </c>
      <c r="AN2121" s="34">
        <v>10.581250000000001</v>
      </c>
      <c r="AO2121" s="34" t="s">
        <v>68</v>
      </c>
      <c r="AP2121" s="34"/>
      <c r="AQ2121" s="34"/>
      <c r="AR2121" s="34" t="s">
        <v>68</v>
      </c>
      <c r="AS2121" s="34"/>
      <c r="AT2121" s="34"/>
      <c r="AU2121" s="34" t="s">
        <v>321</v>
      </c>
      <c r="AV2121" s="34" t="s">
        <v>322</v>
      </c>
      <c r="AW2121" s="34">
        <v>46.279620000000001</v>
      </c>
      <c r="AX2121" s="34" t="s">
        <v>621</v>
      </c>
      <c r="AY2121" s="34" t="s">
        <v>590</v>
      </c>
      <c r="AZ2121" s="3">
        <v>530</v>
      </c>
      <c r="BA2121" s="34" t="s">
        <v>60</v>
      </c>
      <c r="BB2121" s="34">
        <v>530</v>
      </c>
      <c r="BC2121" s="34" t="s">
        <v>60</v>
      </c>
      <c r="BD2121" s="34" t="s">
        <v>60</v>
      </c>
      <c r="BE2121" s="34" t="s">
        <v>60</v>
      </c>
      <c r="BF2121" s="34" t="str">
        <f>IFERROR(VLOOKUP(Data_Power_app[[#This Row],[PRO ODER]],'Result'!H:J,3,0),"")</f>
        <v>LAMINATION 6</v>
      </c>
      <c r="BG2121" s="11"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
      </c>
      <c r="BL2121" s="34"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2255</v>
      </c>
      <c r="B2122" s="34" t="s">
        <v>7852</v>
      </c>
      <c r="C2122" s="34" t="s">
        <v>7853</v>
      </c>
      <c r="D2122" s="34" t="s">
        <v>253</v>
      </c>
      <c r="E2122" s="34" t="s">
        <v>254</v>
      </c>
      <c r="F2122" s="34" t="s">
        <v>59</v>
      </c>
      <c r="G2122" s="34">
        <v>2624</v>
      </c>
      <c r="H2122" s="4">
        <v>45822</v>
      </c>
      <c r="I2122" s="4">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4" t="s">
        <v>287</v>
      </c>
      <c r="AH2122" s="34" t="s">
        <v>255</v>
      </c>
      <c r="AI2122" s="34" t="s">
        <v>480</v>
      </c>
      <c r="AJ2122" s="34" t="s">
        <v>256</v>
      </c>
      <c r="AK2122" s="34" t="s">
        <v>98</v>
      </c>
      <c r="AL2122" s="34" t="s">
        <v>257</v>
      </c>
      <c r="AM2122" s="34" t="s">
        <v>258</v>
      </c>
      <c r="AN2122" s="34">
        <v>62.162410000000001</v>
      </c>
      <c r="AO2122" s="34" t="s">
        <v>68</v>
      </c>
      <c r="AP2122" s="34"/>
      <c r="AQ2122" s="34"/>
      <c r="AR2122" s="34" t="s">
        <v>68</v>
      </c>
      <c r="AS2122" s="34"/>
      <c r="AT2122" s="34"/>
      <c r="AU2122" s="34" t="s">
        <v>316</v>
      </c>
      <c r="AV2122" s="34" t="s">
        <v>317</v>
      </c>
      <c r="AW2122" s="34">
        <v>231.13197</v>
      </c>
      <c r="AX2122" s="34" t="s">
        <v>481</v>
      </c>
      <c r="AY2122" s="34" t="s">
        <v>482</v>
      </c>
      <c r="AZ2122" s="3">
        <v>2624</v>
      </c>
      <c r="BA2122" s="34" t="s">
        <v>60</v>
      </c>
      <c r="BB2122" s="34">
        <v>2624</v>
      </c>
      <c r="BC2122" s="34" t="s">
        <v>60</v>
      </c>
      <c r="BD2122" s="34" t="s">
        <v>60</v>
      </c>
      <c r="BE2122" s="34" t="s">
        <v>60</v>
      </c>
      <c r="BF2122" s="34" t="str">
        <f>IFERROR(VLOOKUP(Data_Power_app[[#This Row],[PRO ODER]],'Result'!H:J,3,0),"")</f>
        <v>LAMINATION 5</v>
      </c>
      <c r="BG2122" s="11"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
      </c>
      <c r="BL2122" s="34"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2256</v>
      </c>
      <c r="B2123" s="34" t="s">
        <v>20292</v>
      </c>
      <c r="C2123" s="34" t="s">
        <v>19211</v>
      </c>
      <c r="D2123" s="34" t="s">
        <v>84</v>
      </c>
      <c r="E2123" s="34" t="s">
        <v>155</v>
      </c>
      <c r="F2123" s="34" t="s">
        <v>72</v>
      </c>
      <c r="G2123" s="34">
        <v>455</v>
      </c>
      <c r="H2123" s="4">
        <v>45828</v>
      </c>
      <c r="I2123" s="4">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494</v>
      </c>
      <c r="AI2123" s="34" t="s">
        <v>20293</v>
      </c>
      <c r="AJ2123" s="34" t="s">
        <v>74</v>
      </c>
      <c r="AK2123" s="34" t="s">
        <v>65</v>
      </c>
      <c r="AL2123" s="34" t="s">
        <v>229</v>
      </c>
      <c r="AM2123" s="34" t="s">
        <v>230</v>
      </c>
      <c r="AN2123" s="34">
        <v>9.8360699999999994</v>
      </c>
      <c r="AO2123" s="34" t="s">
        <v>68</v>
      </c>
      <c r="AP2123" s="34"/>
      <c r="AQ2123" s="34"/>
      <c r="AR2123" s="34" t="s">
        <v>68</v>
      </c>
      <c r="AS2123" s="34"/>
      <c r="AT2123" s="34"/>
      <c r="AU2123" s="34" t="s">
        <v>289</v>
      </c>
      <c r="AV2123" s="34" t="s">
        <v>290</v>
      </c>
      <c r="AW2123" s="34">
        <v>21.50928</v>
      </c>
      <c r="AX2123" s="34" t="s">
        <v>20294</v>
      </c>
      <c r="AY2123" s="34" t="s">
        <v>20295</v>
      </c>
      <c r="AZ2123" s="3">
        <v>455</v>
      </c>
      <c r="BA2123" s="34" t="s">
        <v>60</v>
      </c>
      <c r="BB2123" s="34">
        <v>455</v>
      </c>
      <c r="BC2123" s="34" t="s">
        <v>60</v>
      </c>
      <c r="BD2123" s="34" t="s">
        <v>60</v>
      </c>
      <c r="BE2123" s="34" t="s">
        <v>60</v>
      </c>
      <c r="BF2123" s="34" t="str">
        <f>IFERROR(VLOOKUP(Data_Power_app[[#This Row],[PRO ODER]],'Result'!H:J,3,0),"")</f>
        <v/>
      </c>
      <c r="BG2123" s="11"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2257</v>
      </c>
      <c r="B2124" s="34" t="s">
        <v>20296</v>
      </c>
      <c r="C2124" s="34" t="s">
        <v>17355</v>
      </c>
      <c r="D2124" s="34" t="s">
        <v>84</v>
      </c>
      <c r="E2124" s="34" t="s">
        <v>155</v>
      </c>
      <c r="F2124" s="34" t="s">
        <v>72</v>
      </c>
      <c r="G2124" s="34">
        <v>3798</v>
      </c>
      <c r="H2124" s="4">
        <v>45828</v>
      </c>
      <c r="I2124" s="4">
        <v>45828</v>
      </c>
      <c r="J2124" s="4" t="s">
        <v>68</v>
      </c>
      <c r="K2124" s="4">
        <v>45829</v>
      </c>
      <c r="L2124" s="4">
        <v>45829.967037037037</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172</v>
      </c>
      <c r="AI2124" s="34" t="s">
        <v>6097</v>
      </c>
      <c r="AJ2124" s="34" t="s">
        <v>74</v>
      </c>
      <c r="AK2124" s="34" t="s">
        <v>65</v>
      </c>
      <c r="AL2124" s="34" t="s">
        <v>173</v>
      </c>
      <c r="AM2124" s="34" t="s">
        <v>174</v>
      </c>
      <c r="AN2124" s="34">
        <v>103.91736</v>
      </c>
      <c r="AO2124" s="34" t="s">
        <v>91</v>
      </c>
      <c r="AP2124" s="34" t="s">
        <v>92</v>
      </c>
      <c r="AQ2124" s="34">
        <v>103.91736</v>
      </c>
      <c r="AR2124" s="34" t="s">
        <v>68</v>
      </c>
      <c r="AS2124" s="34"/>
      <c r="AT2124" s="34"/>
      <c r="AU2124" s="34" t="s">
        <v>6098</v>
      </c>
      <c r="AV2124" s="34" t="s">
        <v>6099</v>
      </c>
      <c r="AW2124" s="34">
        <v>193.16526999999999</v>
      </c>
      <c r="AX2124" s="34" t="s">
        <v>68</v>
      </c>
      <c r="AY2124" s="34" t="s">
        <v>68</v>
      </c>
      <c r="AZ2124" s="3" t="s">
        <v>68</v>
      </c>
      <c r="BA2124" s="34" t="s">
        <v>60</v>
      </c>
      <c r="BB2124" s="34">
        <v>3798</v>
      </c>
      <c r="BC2124" s="34" t="s">
        <v>60</v>
      </c>
      <c r="BD2124" s="34" t="s">
        <v>60</v>
      </c>
      <c r="BE2124" s="34" t="s">
        <v>60</v>
      </c>
      <c r="BF2124" s="34" t="str">
        <f>IFERROR(VLOOKUP(Data_Power_app[[#This Row],[PRO ODER]],'Result'!H:J,3,0),"")</f>
        <v>LAMINATION 1</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2258</v>
      </c>
      <c r="B2125" s="34" t="s">
        <v>20297</v>
      </c>
      <c r="C2125" s="34" t="s">
        <v>17429</v>
      </c>
      <c r="D2125" s="34" t="s">
        <v>84</v>
      </c>
      <c r="E2125" s="34" t="s">
        <v>216</v>
      </c>
      <c r="F2125" s="34" t="s">
        <v>72</v>
      </c>
      <c r="G2125" s="34">
        <v>12</v>
      </c>
      <c r="H2125" s="4">
        <v>45829</v>
      </c>
      <c r="I2125" s="4">
        <v>45829</v>
      </c>
      <c r="J2125" s="4">
        <v>45829</v>
      </c>
      <c r="K2125" s="4">
        <v>45831</v>
      </c>
      <c r="L2125" s="4">
        <v>45829.070636574077</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217</v>
      </c>
      <c r="AI2125" s="34" t="s">
        <v>5203</v>
      </c>
      <c r="AJ2125" s="34" t="s">
        <v>74</v>
      </c>
      <c r="AK2125" s="34" t="s">
        <v>65</v>
      </c>
      <c r="AL2125" s="34" t="s">
        <v>218</v>
      </c>
      <c r="AM2125" s="34" t="s">
        <v>219</v>
      </c>
      <c r="AN2125" s="34">
        <v>0.35313</v>
      </c>
      <c r="AO2125" s="34" t="s">
        <v>68</v>
      </c>
      <c r="AP2125" s="34"/>
      <c r="AQ2125" s="34"/>
      <c r="AR2125" s="34" t="s">
        <v>68</v>
      </c>
      <c r="AS2125" s="34"/>
      <c r="AT2125" s="34"/>
      <c r="AU2125" s="34" t="s">
        <v>5204</v>
      </c>
      <c r="AV2125" s="34" t="s">
        <v>5205</v>
      </c>
      <c r="AW2125" s="34">
        <v>0.77237999999999996</v>
      </c>
      <c r="AX2125" s="34" t="s">
        <v>5206</v>
      </c>
      <c r="AY2125" s="34" t="s">
        <v>5207</v>
      </c>
      <c r="AZ2125" s="3">
        <v>12</v>
      </c>
      <c r="BA2125" s="34" t="s">
        <v>194</v>
      </c>
      <c r="BB2125" s="34">
        <v>12</v>
      </c>
      <c r="BC2125" s="34" t="s">
        <v>60</v>
      </c>
      <c r="BD2125" s="34" t="s">
        <v>60</v>
      </c>
      <c r="BE2125" s="34" t="s">
        <v>220</v>
      </c>
      <c r="BF2125" s="34" t="str">
        <f>IFERROR(VLOOKUP(Data_Power_app[[#This Row],[PRO ODER]],'Result'!H:J,3,0),"")</f>
        <v>LAMINATION 1</v>
      </c>
      <c r="BG2125" s="11" t="str">
        <f>IFERROR(VLOOKUP(Data_Power_app[[#This Row],[PRO ODER]]&amp;"LAM",'Real Time'!A:E,4,0),"")</f>
        <v>ML-02</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2259</v>
      </c>
      <c r="B2126" s="34" t="s">
        <v>20298</v>
      </c>
      <c r="C2126" s="34" t="s">
        <v>17430</v>
      </c>
      <c r="D2126" s="34" t="s">
        <v>84</v>
      </c>
      <c r="E2126" s="34" t="s">
        <v>216</v>
      </c>
      <c r="F2126" s="34" t="s">
        <v>72</v>
      </c>
      <c r="G2126" s="34">
        <v>36</v>
      </c>
      <c r="H2126" s="4">
        <v>45829</v>
      </c>
      <c r="I2126" s="4">
        <v>45829</v>
      </c>
      <c r="J2126" s="4">
        <v>45829</v>
      </c>
      <c r="K2126" s="4">
        <v>45831</v>
      </c>
      <c r="L2126" s="4">
        <v>45829.070810185185</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138</v>
      </c>
      <c r="AH2126" s="34" t="s">
        <v>217</v>
      </c>
      <c r="AI2126" s="34" t="s">
        <v>5203</v>
      </c>
      <c r="AJ2126" s="34" t="s">
        <v>74</v>
      </c>
      <c r="AK2126" s="34" t="s">
        <v>65</v>
      </c>
      <c r="AL2126" s="34" t="s">
        <v>218</v>
      </c>
      <c r="AM2126" s="34" t="s">
        <v>219</v>
      </c>
      <c r="AN2126" s="34">
        <v>1.05938</v>
      </c>
      <c r="AO2126" s="34" t="s">
        <v>68</v>
      </c>
      <c r="AP2126" s="34"/>
      <c r="AQ2126" s="34"/>
      <c r="AR2126" s="34" t="s">
        <v>68</v>
      </c>
      <c r="AS2126" s="34"/>
      <c r="AT2126" s="34"/>
      <c r="AU2126" s="34" t="s">
        <v>5204</v>
      </c>
      <c r="AV2126" s="34" t="s">
        <v>5205</v>
      </c>
      <c r="AW2126" s="34">
        <v>2.3171300000000001</v>
      </c>
      <c r="AX2126" s="34" t="s">
        <v>5206</v>
      </c>
      <c r="AY2126" s="34" t="s">
        <v>5207</v>
      </c>
      <c r="AZ2126" s="3">
        <v>36</v>
      </c>
      <c r="BA2126" s="34" t="s">
        <v>194</v>
      </c>
      <c r="BB2126" s="34">
        <v>36</v>
      </c>
      <c r="BC2126" s="34" t="s">
        <v>60</v>
      </c>
      <c r="BD2126" s="34" t="s">
        <v>60</v>
      </c>
      <c r="BE2126" s="34" t="s">
        <v>220</v>
      </c>
      <c r="BF2126" s="34" t="str">
        <f>IFERROR(VLOOKUP(Data_Power_app[[#This Row],[PRO ODER]],'Result'!H:J,3,0),"")</f>
        <v>LAMINATION 1</v>
      </c>
      <c r="BG2126" s="11" t="str">
        <f>IFERROR(VLOOKUP(Data_Power_app[[#This Row],[PRO ODER]]&amp;"LAM",'Real Time'!A:E,4,0),"")</f>
        <v>ML-02</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2260</v>
      </c>
      <c r="B2127" s="34" t="s">
        <v>20299</v>
      </c>
      <c r="C2127" s="34" t="s">
        <v>17431</v>
      </c>
      <c r="D2127" s="34" t="s">
        <v>84</v>
      </c>
      <c r="E2127" s="34" t="s">
        <v>216</v>
      </c>
      <c r="F2127" s="34" t="s">
        <v>72</v>
      </c>
      <c r="G2127" s="34">
        <v>37</v>
      </c>
      <c r="H2127" s="4">
        <v>45829</v>
      </c>
      <c r="I2127" s="4">
        <v>45829</v>
      </c>
      <c r="J2127" s="4">
        <v>45829</v>
      </c>
      <c r="K2127" s="4">
        <v>45831</v>
      </c>
      <c r="L2127" s="4">
        <v>45829.070949074077</v>
      </c>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138</v>
      </c>
      <c r="AH2127" s="34" t="s">
        <v>217</v>
      </c>
      <c r="AI2127" s="34" t="s">
        <v>5203</v>
      </c>
      <c r="AJ2127" s="34" t="s">
        <v>74</v>
      </c>
      <c r="AK2127" s="34" t="s">
        <v>65</v>
      </c>
      <c r="AL2127" s="34" t="s">
        <v>218</v>
      </c>
      <c r="AM2127" s="34" t="s">
        <v>219</v>
      </c>
      <c r="AN2127" s="34">
        <v>1.0888</v>
      </c>
      <c r="AO2127" s="34" t="s">
        <v>68</v>
      </c>
      <c r="AP2127" s="34"/>
      <c r="AQ2127" s="34"/>
      <c r="AR2127" s="34" t="s">
        <v>68</v>
      </c>
      <c r="AS2127" s="34"/>
      <c r="AT2127" s="34"/>
      <c r="AU2127" s="34" t="s">
        <v>5204</v>
      </c>
      <c r="AV2127" s="34" t="s">
        <v>5205</v>
      </c>
      <c r="AW2127" s="34">
        <v>2.3814899999999999</v>
      </c>
      <c r="AX2127" s="34" t="s">
        <v>5206</v>
      </c>
      <c r="AY2127" s="34" t="s">
        <v>5207</v>
      </c>
      <c r="AZ2127" s="3">
        <v>37</v>
      </c>
      <c r="BA2127" s="34" t="s">
        <v>194</v>
      </c>
      <c r="BB2127" s="34">
        <v>37</v>
      </c>
      <c r="BC2127" s="34" t="s">
        <v>60</v>
      </c>
      <c r="BD2127" s="34" t="s">
        <v>60</v>
      </c>
      <c r="BE2127" s="34" t="s">
        <v>220</v>
      </c>
      <c r="BF2127" s="34" t="str">
        <f>IFERROR(VLOOKUP(Data_Power_app[[#This Row],[PRO ODER]],'Result'!H:J,3,0),"")</f>
        <v>LAMINATION 1</v>
      </c>
      <c r="BG2127" s="11" t="str">
        <f>IFERROR(VLOOKUP(Data_Power_app[[#This Row],[PRO ODER]]&amp;"LAM",'Real Time'!A:E,4,0),"")</f>
        <v>ML-02</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2261</v>
      </c>
      <c r="B2128" s="34" t="s">
        <v>20300</v>
      </c>
      <c r="C2128" s="34" t="s">
        <v>17432</v>
      </c>
      <c r="D2128" s="34" t="s">
        <v>84</v>
      </c>
      <c r="E2128" s="34" t="s">
        <v>216</v>
      </c>
      <c r="F2128" s="34" t="s">
        <v>72</v>
      </c>
      <c r="G2128" s="34">
        <v>98</v>
      </c>
      <c r="H2128" s="4">
        <v>45829</v>
      </c>
      <c r="I2128" s="4">
        <v>45829</v>
      </c>
      <c r="J2128" s="4">
        <v>45829</v>
      </c>
      <c r="K2128" s="4">
        <v>45831</v>
      </c>
      <c r="L2128" s="4">
        <v>45829.070972222224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138</v>
      </c>
      <c r="AH2128" s="34" t="s">
        <v>217</v>
      </c>
      <c r="AI2128" s="34" t="s">
        <v>5203</v>
      </c>
      <c r="AJ2128" s="34" t="s">
        <v>74</v>
      </c>
      <c r="AK2128" s="34" t="s">
        <v>65</v>
      </c>
      <c r="AL2128" s="34" t="s">
        <v>218</v>
      </c>
      <c r="AM2128" s="34" t="s">
        <v>219</v>
      </c>
      <c r="AN2128" s="34">
        <v>2.62141</v>
      </c>
      <c r="AO2128" s="34" t="s">
        <v>68</v>
      </c>
      <c r="AP2128" s="34"/>
      <c r="AQ2128" s="34"/>
      <c r="AR2128" s="34" t="s">
        <v>68</v>
      </c>
      <c r="AS2128" s="34"/>
      <c r="AT2128" s="34"/>
      <c r="AU2128" s="34" t="s">
        <v>5204</v>
      </c>
      <c r="AV2128" s="34" t="s">
        <v>5205</v>
      </c>
      <c r="AW2128" s="34">
        <v>5.7343999999999999</v>
      </c>
      <c r="AX2128" s="34" t="s">
        <v>5206</v>
      </c>
      <c r="AY2128" s="34" t="s">
        <v>5207</v>
      </c>
      <c r="AZ2128" s="3">
        <v>98</v>
      </c>
      <c r="BA2128" s="34" t="s">
        <v>194</v>
      </c>
      <c r="BB2128" s="34">
        <v>98</v>
      </c>
      <c r="BC2128" s="34" t="s">
        <v>60</v>
      </c>
      <c r="BD2128" s="34" t="s">
        <v>60</v>
      </c>
      <c r="BE2128" s="34" t="s">
        <v>220</v>
      </c>
      <c r="BF2128" s="34" t="str">
        <f>IFERROR(VLOOKUP(Data_Power_app[[#This Row],[PRO ODER]],'Result'!H:J,3,0),"")</f>
        <v>LAMINATION 1</v>
      </c>
      <c r="BG2128" s="11"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2262</v>
      </c>
      <c r="B2129" s="34" t="s">
        <v>20301</v>
      </c>
      <c r="C2129" s="34" t="s">
        <v>17433</v>
      </c>
      <c r="D2129" s="34" t="s">
        <v>84</v>
      </c>
      <c r="E2129" s="34" t="s">
        <v>216</v>
      </c>
      <c r="F2129" s="34" t="s">
        <v>72</v>
      </c>
      <c r="G2129" s="34">
        <v>136</v>
      </c>
      <c r="H2129" s="4">
        <v>45829</v>
      </c>
      <c r="I2129" s="4">
        <v>45829</v>
      </c>
      <c r="J2129" s="4">
        <v>45829</v>
      </c>
      <c r="K2129" s="4">
        <v>45831</v>
      </c>
      <c r="L2129" s="4">
        <v>45829.071122685185</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138</v>
      </c>
      <c r="AH2129" s="34" t="s">
        <v>217</v>
      </c>
      <c r="AI2129" s="34" t="s">
        <v>5203</v>
      </c>
      <c r="AJ2129" s="34" t="s">
        <v>74</v>
      </c>
      <c r="AK2129" s="34" t="s">
        <v>65</v>
      </c>
      <c r="AL2129" s="34" t="s">
        <v>218</v>
      </c>
      <c r="AM2129" s="34" t="s">
        <v>219</v>
      </c>
      <c r="AN2129" s="34">
        <v>3.63788</v>
      </c>
      <c r="AO2129" s="34" t="s">
        <v>68</v>
      </c>
      <c r="AP2129" s="34"/>
      <c r="AQ2129" s="34"/>
      <c r="AR2129" s="34" t="s">
        <v>68</v>
      </c>
      <c r="AS2129" s="34"/>
      <c r="AT2129" s="34"/>
      <c r="AU2129" s="34" t="s">
        <v>5204</v>
      </c>
      <c r="AV2129" s="34" t="s">
        <v>5205</v>
      </c>
      <c r="AW2129" s="34">
        <v>7.9579399999999998</v>
      </c>
      <c r="AX2129" s="34" t="s">
        <v>5206</v>
      </c>
      <c r="AY2129" s="34" t="s">
        <v>5207</v>
      </c>
      <c r="AZ2129" s="3">
        <v>136</v>
      </c>
      <c r="BA2129" s="34" t="s">
        <v>194</v>
      </c>
      <c r="BB2129" s="34">
        <v>136</v>
      </c>
      <c r="BC2129" s="34" t="s">
        <v>60</v>
      </c>
      <c r="BD2129" s="34" t="s">
        <v>60</v>
      </c>
      <c r="BE2129" s="34" t="s">
        <v>220</v>
      </c>
      <c r="BF2129" s="34" t="str">
        <f>IFERROR(VLOOKUP(Data_Power_app[[#This Row],[PRO ODER]],'Result'!H:J,3,0),"")</f>
        <v>LAMINATION 1</v>
      </c>
      <c r="BG2129" s="11"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2263</v>
      </c>
      <c r="B2130" s="34" t="s">
        <v>20302</v>
      </c>
      <c r="C2130" s="34" t="s">
        <v>17434</v>
      </c>
      <c r="D2130" s="34" t="s">
        <v>84</v>
      </c>
      <c r="E2130" s="34" t="s">
        <v>216</v>
      </c>
      <c r="F2130" s="34" t="s">
        <v>72</v>
      </c>
      <c r="G2130" s="34">
        <v>162</v>
      </c>
      <c r="H2130" s="4">
        <v>45829</v>
      </c>
      <c r="I2130" s="4">
        <v>45829</v>
      </c>
      <c r="J2130" s="4">
        <v>45829</v>
      </c>
      <c r="K2130" s="4">
        <v>45831</v>
      </c>
      <c r="L2130" s="4">
        <v>45829.071145833332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138</v>
      </c>
      <c r="AH2130" s="34" t="s">
        <v>217</v>
      </c>
      <c r="AI2130" s="34" t="s">
        <v>5203</v>
      </c>
      <c r="AJ2130" s="34" t="s">
        <v>74</v>
      </c>
      <c r="AK2130" s="34" t="s">
        <v>65</v>
      </c>
      <c r="AL2130" s="34" t="s">
        <v>218</v>
      </c>
      <c r="AM2130" s="34" t="s">
        <v>219</v>
      </c>
      <c r="AN2130" s="34">
        <v>4.3333500000000003</v>
      </c>
      <c r="AO2130" s="34" t="s">
        <v>68</v>
      </c>
      <c r="AP2130" s="34"/>
      <c r="AQ2130" s="34"/>
      <c r="AR2130" s="34" t="s">
        <v>68</v>
      </c>
      <c r="AS2130" s="34"/>
      <c r="AT2130" s="34"/>
      <c r="AU2130" s="34" t="s">
        <v>5204</v>
      </c>
      <c r="AV2130" s="34" t="s">
        <v>5205</v>
      </c>
      <c r="AW2130" s="34">
        <v>9.4793199999999995</v>
      </c>
      <c r="AX2130" s="34" t="s">
        <v>5206</v>
      </c>
      <c r="AY2130" s="34" t="s">
        <v>5207</v>
      </c>
      <c r="AZ2130" s="3">
        <v>162</v>
      </c>
      <c r="BA2130" s="34" t="s">
        <v>194</v>
      </c>
      <c r="BB2130" s="34">
        <v>162</v>
      </c>
      <c r="BC2130" s="34" t="s">
        <v>60</v>
      </c>
      <c r="BD2130" s="34" t="s">
        <v>60</v>
      </c>
      <c r="BE2130" s="34" t="s">
        <v>220</v>
      </c>
      <c r="BF2130" s="34" t="str">
        <f>IFERROR(VLOOKUP(Data_Power_app[[#This Row],[PRO ODER]],'Result'!H:J,3,0),"")</f>
        <v>LAMINATION 1</v>
      </c>
      <c r="BG2130" s="11" t="str">
        <f>IFERROR(VLOOKUP(Data_Power_app[[#This Row],[PRO ODER]]&amp;"LAM",'Real Time'!A:E,4,0),"")</f>
        <v>ML-02</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2264</v>
      </c>
      <c r="B2131" s="34" t="s">
        <v>20303</v>
      </c>
      <c r="C2131" s="34" t="s">
        <v>17435</v>
      </c>
      <c r="D2131" s="34" t="s">
        <v>84</v>
      </c>
      <c r="E2131" s="34" t="s">
        <v>216</v>
      </c>
      <c r="F2131" s="34" t="s">
        <v>72</v>
      </c>
      <c r="G2131" s="34">
        <v>91</v>
      </c>
      <c r="H2131" s="4">
        <v>45829</v>
      </c>
      <c r="I2131" s="4">
        <v>45829</v>
      </c>
      <c r="J2131" s="4">
        <v>45829</v>
      </c>
      <c r="K2131" s="4">
        <v>45831</v>
      </c>
      <c r="L2131" s="4">
        <v>45829.071250000001</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138</v>
      </c>
      <c r="AH2131" s="34" t="s">
        <v>217</v>
      </c>
      <c r="AI2131" s="34" t="s">
        <v>5203</v>
      </c>
      <c r="AJ2131" s="34" t="s">
        <v>74</v>
      </c>
      <c r="AK2131" s="34" t="s">
        <v>65</v>
      </c>
      <c r="AL2131" s="34" t="s">
        <v>218</v>
      </c>
      <c r="AM2131" s="34" t="s">
        <v>219</v>
      </c>
      <c r="AN2131" s="34">
        <v>2.1304799999999999</v>
      </c>
      <c r="AO2131" s="34" t="s">
        <v>68</v>
      </c>
      <c r="AP2131" s="34"/>
      <c r="AQ2131" s="34"/>
      <c r="AR2131" s="34" t="s">
        <v>68</v>
      </c>
      <c r="AS2131" s="34"/>
      <c r="AT2131" s="34"/>
      <c r="AU2131" s="34" t="s">
        <v>5204</v>
      </c>
      <c r="AV2131" s="34" t="s">
        <v>5205</v>
      </c>
      <c r="AW2131" s="34">
        <v>4.6583800000000002</v>
      </c>
      <c r="AX2131" s="34" t="s">
        <v>5206</v>
      </c>
      <c r="AY2131" s="34" t="s">
        <v>5207</v>
      </c>
      <c r="AZ2131" s="3">
        <v>91</v>
      </c>
      <c r="BA2131" s="34" t="s">
        <v>194</v>
      </c>
      <c r="BB2131" s="34">
        <v>91</v>
      </c>
      <c r="BC2131" s="34" t="s">
        <v>60</v>
      </c>
      <c r="BD2131" s="34" t="s">
        <v>60</v>
      </c>
      <c r="BE2131" s="34" t="s">
        <v>220</v>
      </c>
      <c r="BF2131" s="34" t="str">
        <f>IFERROR(VLOOKUP(Data_Power_app[[#This Row],[PRO ODER]],'Result'!H:J,3,0),"")</f>
        <v>LAMINATION 1</v>
      </c>
      <c r="BG2131" s="11" t="str">
        <f>IFERROR(VLOOKUP(Data_Power_app[[#This Row],[PRO ODER]]&amp;"LAM",'Real Time'!A:E,4,0),"")</f>
        <v>ML-02</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2265</v>
      </c>
      <c r="B2132" s="34" t="s">
        <v>20304</v>
      </c>
      <c r="C2132" s="34" t="s">
        <v>17436</v>
      </c>
      <c r="D2132" s="34" t="s">
        <v>84</v>
      </c>
      <c r="E2132" s="34" t="s">
        <v>216</v>
      </c>
      <c r="F2132" s="34" t="s">
        <v>72</v>
      </c>
      <c r="G2132" s="34">
        <v>74</v>
      </c>
      <c r="H2132" s="4">
        <v>45829</v>
      </c>
      <c r="I2132" s="4">
        <v>45829</v>
      </c>
      <c r="J2132" s="4">
        <v>45829</v>
      </c>
      <c r="K2132" s="4">
        <v>45831</v>
      </c>
      <c r="L2132" s="4">
        <v>45829.071261574078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217</v>
      </c>
      <c r="AI2132" s="34" t="s">
        <v>5203</v>
      </c>
      <c r="AJ2132" s="34" t="s">
        <v>74</v>
      </c>
      <c r="AK2132" s="34" t="s">
        <v>65</v>
      </c>
      <c r="AL2132" s="34" t="s">
        <v>218</v>
      </c>
      <c r="AM2132" s="34" t="s">
        <v>219</v>
      </c>
      <c r="AN2132" s="34">
        <v>1.73248</v>
      </c>
      <c r="AO2132" s="34" t="s">
        <v>68</v>
      </c>
      <c r="AP2132" s="34"/>
      <c r="AQ2132" s="34"/>
      <c r="AR2132" s="34" t="s">
        <v>68</v>
      </c>
      <c r="AS2132" s="34"/>
      <c r="AT2132" s="34"/>
      <c r="AU2132" s="34" t="s">
        <v>5204</v>
      </c>
      <c r="AV2132" s="34" t="s">
        <v>5205</v>
      </c>
      <c r="AW2132" s="34">
        <v>3.7881300000000002</v>
      </c>
      <c r="AX2132" s="34" t="s">
        <v>5206</v>
      </c>
      <c r="AY2132" s="34" t="s">
        <v>5207</v>
      </c>
      <c r="AZ2132" s="3">
        <v>74</v>
      </c>
      <c r="BA2132" s="34" t="s">
        <v>194</v>
      </c>
      <c r="BB2132" s="34">
        <v>74</v>
      </c>
      <c r="BC2132" s="34" t="s">
        <v>60</v>
      </c>
      <c r="BD2132" s="34" t="s">
        <v>60</v>
      </c>
      <c r="BE2132" s="34" t="s">
        <v>220</v>
      </c>
      <c r="BF2132" s="34" t="str">
        <f>IFERROR(VLOOKUP(Data_Power_app[[#This Row],[PRO ODER]],'Result'!H:J,3,0),"")</f>
        <v>LAMINATION 1</v>
      </c>
      <c r="BG2132" s="11"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2266</v>
      </c>
      <c r="B2133" s="34" t="s">
        <v>20305</v>
      </c>
      <c r="C2133" s="34" t="s">
        <v>17437</v>
      </c>
      <c r="D2133" s="34" t="s">
        <v>84</v>
      </c>
      <c r="E2133" s="34" t="s">
        <v>216</v>
      </c>
      <c r="F2133" s="34" t="s">
        <v>72</v>
      </c>
      <c r="G2133" s="34">
        <v>38</v>
      </c>
      <c r="H2133" s="4">
        <v>45829</v>
      </c>
      <c r="I2133" s="4">
        <v>45829</v>
      </c>
      <c r="J2133" s="4">
        <v>45829</v>
      </c>
      <c r="K2133" s="4">
        <v>45831</v>
      </c>
      <c r="L2133" s="4">
        <v>45829.071388888886</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138</v>
      </c>
      <c r="AH2133" s="34" t="s">
        <v>217</v>
      </c>
      <c r="AI2133" s="34" t="s">
        <v>5203</v>
      </c>
      <c r="AJ2133" s="34" t="s">
        <v>74</v>
      </c>
      <c r="AK2133" s="34" t="s">
        <v>65</v>
      </c>
      <c r="AL2133" s="34" t="s">
        <v>218</v>
      </c>
      <c r="AM2133" s="34" t="s">
        <v>219</v>
      </c>
      <c r="AN2133" s="34">
        <v>0.81528999999999996</v>
      </c>
      <c r="AO2133" s="34" t="s">
        <v>68</v>
      </c>
      <c r="AP2133" s="34"/>
      <c r="AQ2133" s="34"/>
      <c r="AR2133" s="34" t="s">
        <v>68</v>
      </c>
      <c r="AS2133" s="34"/>
      <c r="AT2133" s="34"/>
      <c r="AU2133" s="34" t="s">
        <v>5204</v>
      </c>
      <c r="AV2133" s="34" t="s">
        <v>5205</v>
      </c>
      <c r="AW2133" s="34">
        <v>1.78322</v>
      </c>
      <c r="AX2133" s="34" t="s">
        <v>5206</v>
      </c>
      <c r="AY2133" s="34" t="s">
        <v>5207</v>
      </c>
      <c r="AZ2133" s="3">
        <v>38</v>
      </c>
      <c r="BA2133" s="34" t="s">
        <v>194</v>
      </c>
      <c r="BB2133" s="34">
        <v>38</v>
      </c>
      <c r="BC2133" s="34" t="s">
        <v>60</v>
      </c>
      <c r="BD2133" s="34" t="s">
        <v>60</v>
      </c>
      <c r="BE2133" s="34" t="s">
        <v>220</v>
      </c>
      <c r="BF2133" s="34" t="str">
        <f>IFERROR(VLOOKUP(Data_Power_app[[#This Row],[PRO ODER]],'Result'!H:J,3,0),"")</f>
        <v>LAMINATION 1</v>
      </c>
      <c r="BG2133" s="11" t="str">
        <f>IFERROR(VLOOKUP(Data_Power_app[[#This Row],[PRO ODER]]&amp;"LAM",'Real Time'!A:E,4,0),"")</f>
        <v>ML-02</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2267</v>
      </c>
      <c r="B2134" s="34" t="s">
        <v>20306</v>
      </c>
      <c r="C2134" s="34" t="s">
        <v>17438</v>
      </c>
      <c r="D2134" s="34" t="s">
        <v>84</v>
      </c>
      <c r="E2134" s="34" t="s">
        <v>216</v>
      </c>
      <c r="F2134" s="34" t="s">
        <v>72</v>
      </c>
      <c r="G2134" s="34">
        <v>63</v>
      </c>
      <c r="H2134" s="4">
        <v>45829</v>
      </c>
      <c r="I2134" s="4">
        <v>45829</v>
      </c>
      <c r="J2134" s="4">
        <v>45829</v>
      </c>
      <c r="K2134" s="4">
        <v>45831</v>
      </c>
      <c r="L2134" s="4">
        <v>45829.071412037039</v>
      </c>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138</v>
      </c>
      <c r="AH2134" s="34" t="s">
        <v>217</v>
      </c>
      <c r="AI2134" s="34" t="s">
        <v>5203</v>
      </c>
      <c r="AJ2134" s="34" t="s">
        <v>74</v>
      </c>
      <c r="AK2134" s="34" t="s">
        <v>65</v>
      </c>
      <c r="AL2134" s="34" t="s">
        <v>218</v>
      </c>
      <c r="AM2134" s="34" t="s">
        <v>219</v>
      </c>
      <c r="AN2134" s="34">
        <v>1.68519</v>
      </c>
      <c r="AO2134" s="34" t="s">
        <v>68</v>
      </c>
      <c r="AP2134" s="34"/>
      <c r="AQ2134" s="34"/>
      <c r="AR2134" s="34" t="s">
        <v>68</v>
      </c>
      <c r="AS2134" s="34"/>
      <c r="AT2134" s="34"/>
      <c r="AU2134" s="34" t="s">
        <v>5204</v>
      </c>
      <c r="AV2134" s="34" t="s">
        <v>5205</v>
      </c>
      <c r="AW2134" s="34">
        <v>3.6863999999999999</v>
      </c>
      <c r="AX2134" s="34" t="s">
        <v>5206</v>
      </c>
      <c r="AY2134" s="34" t="s">
        <v>5207</v>
      </c>
      <c r="AZ2134" s="3">
        <v>63</v>
      </c>
      <c r="BA2134" s="34" t="s">
        <v>194</v>
      </c>
      <c r="BB2134" s="34">
        <v>63</v>
      </c>
      <c r="BC2134" s="34" t="s">
        <v>60</v>
      </c>
      <c r="BD2134" s="34" t="s">
        <v>60</v>
      </c>
      <c r="BE2134" s="34" t="s">
        <v>220</v>
      </c>
      <c r="BF2134" s="34" t="str">
        <f>IFERROR(VLOOKUP(Data_Power_app[[#This Row],[PRO ODER]],'Result'!H:J,3,0),"")</f>
        <v>LAMINATION 1</v>
      </c>
      <c r="BG2134" s="11" t="str">
        <f>IFERROR(VLOOKUP(Data_Power_app[[#This Row],[PRO ODER]]&amp;"LAM",'Real Time'!A:E,4,0),"")</f>
        <v>ML-02</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2268</v>
      </c>
      <c r="B2135" s="34" t="s">
        <v>20307</v>
      </c>
      <c r="C2135" s="34" t="s">
        <v>17439</v>
      </c>
      <c r="D2135" s="34" t="s">
        <v>84</v>
      </c>
      <c r="E2135" s="34" t="s">
        <v>216</v>
      </c>
      <c r="F2135" s="34" t="s">
        <v>72</v>
      </c>
      <c r="G2135" s="34">
        <v>114</v>
      </c>
      <c r="H2135" s="4">
        <v>45829</v>
      </c>
      <c r="I2135" s="4">
        <v>45829</v>
      </c>
      <c r="J2135" s="4">
        <v>45829</v>
      </c>
      <c r="K2135" s="4">
        <v>45831</v>
      </c>
      <c r="L2135" s="4">
        <v>45829.071469907409</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138</v>
      </c>
      <c r="AH2135" s="34" t="s">
        <v>217</v>
      </c>
      <c r="AI2135" s="34" t="s">
        <v>5203</v>
      </c>
      <c r="AJ2135" s="34" t="s">
        <v>74</v>
      </c>
      <c r="AK2135" s="34" t="s">
        <v>65</v>
      </c>
      <c r="AL2135" s="34" t="s">
        <v>218</v>
      </c>
      <c r="AM2135" s="34" t="s">
        <v>219</v>
      </c>
      <c r="AN2135" s="34">
        <v>2.6689600000000002</v>
      </c>
      <c r="AO2135" s="34" t="s">
        <v>68</v>
      </c>
      <c r="AP2135" s="34"/>
      <c r="AQ2135" s="34"/>
      <c r="AR2135" s="34" t="s">
        <v>68</v>
      </c>
      <c r="AS2135" s="34"/>
      <c r="AT2135" s="34"/>
      <c r="AU2135" s="34" t="s">
        <v>5204</v>
      </c>
      <c r="AV2135" s="34" t="s">
        <v>5205</v>
      </c>
      <c r="AW2135" s="34">
        <v>5.8357700000000001</v>
      </c>
      <c r="AX2135" s="34" t="s">
        <v>5206</v>
      </c>
      <c r="AY2135" s="34" t="s">
        <v>5207</v>
      </c>
      <c r="AZ2135" s="3">
        <v>114</v>
      </c>
      <c r="BA2135" s="34" t="s">
        <v>194</v>
      </c>
      <c r="BB2135" s="34">
        <v>114</v>
      </c>
      <c r="BC2135" s="34" t="s">
        <v>60</v>
      </c>
      <c r="BD2135" s="34" t="s">
        <v>60</v>
      </c>
      <c r="BE2135" s="34" t="s">
        <v>220</v>
      </c>
      <c r="BF2135" s="34" t="str">
        <f>IFERROR(VLOOKUP(Data_Power_app[[#This Row],[PRO ODER]],'Result'!H:J,3,0),"")</f>
        <v>LAMINATION 1</v>
      </c>
      <c r="BG2135" s="11" t="str">
        <f>IFERROR(VLOOKUP(Data_Power_app[[#This Row],[PRO ODER]]&amp;"LAM",'Real Time'!A:E,4,0),"")</f>
        <v>ML-02</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2269</v>
      </c>
      <c r="B2136" s="34" t="s">
        <v>20308</v>
      </c>
      <c r="C2136" s="34" t="s">
        <v>17440</v>
      </c>
      <c r="D2136" s="34" t="s">
        <v>84</v>
      </c>
      <c r="E2136" s="34" t="s">
        <v>216</v>
      </c>
      <c r="F2136" s="34" t="s">
        <v>72</v>
      </c>
      <c r="G2136" s="34">
        <v>1</v>
      </c>
      <c r="H2136" s="4">
        <v>45829</v>
      </c>
      <c r="I2136" s="4">
        <v>45829</v>
      </c>
      <c r="J2136" s="4">
        <v>45829</v>
      </c>
      <c r="K2136" s="4">
        <v>45831</v>
      </c>
      <c r="L2136" s="4">
        <v>45829.071516203701</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138</v>
      </c>
      <c r="AH2136" s="34" t="s">
        <v>217</v>
      </c>
      <c r="AI2136" s="34" t="s">
        <v>5203</v>
      </c>
      <c r="AJ2136" s="34" t="s">
        <v>74</v>
      </c>
      <c r="AK2136" s="34" t="s">
        <v>65</v>
      </c>
      <c r="AL2136" s="34" t="s">
        <v>218</v>
      </c>
      <c r="AM2136" s="34" t="s">
        <v>219</v>
      </c>
      <c r="AN2136" s="34">
        <v>2.145E-2</v>
      </c>
      <c r="AO2136" s="34" t="s">
        <v>68</v>
      </c>
      <c r="AP2136" s="34"/>
      <c r="AQ2136" s="34"/>
      <c r="AR2136" s="34" t="s">
        <v>68</v>
      </c>
      <c r="AS2136" s="34"/>
      <c r="AT2136" s="34"/>
      <c r="AU2136" s="34" t="s">
        <v>5204</v>
      </c>
      <c r="AV2136" s="34" t="s">
        <v>5205</v>
      </c>
      <c r="AW2136" s="34">
        <v>4.6929999999999999E-2</v>
      </c>
      <c r="AX2136" s="34" t="s">
        <v>5206</v>
      </c>
      <c r="AY2136" s="34" t="s">
        <v>5207</v>
      </c>
      <c r="AZ2136" s="3">
        <v>1</v>
      </c>
      <c r="BA2136" s="34" t="s">
        <v>194</v>
      </c>
      <c r="BB2136" s="34">
        <v>1</v>
      </c>
      <c r="BC2136" s="34" t="s">
        <v>60</v>
      </c>
      <c r="BD2136" s="34" t="s">
        <v>60</v>
      </c>
      <c r="BE2136" s="34" t="s">
        <v>220</v>
      </c>
      <c r="BF2136" s="34" t="str">
        <f>IFERROR(VLOOKUP(Data_Power_app[[#This Row],[PRO ODER]],'Result'!H:J,3,0),"")</f>
        <v>LAMINATION 1</v>
      </c>
      <c r="BG2136" s="11" t="str">
        <f>IFERROR(VLOOKUP(Data_Power_app[[#This Row],[PRO ODER]]&amp;"LAM",'Real Time'!A:E,4,0),"")</f>
        <v>ML-02</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2270</v>
      </c>
      <c r="B2137" s="34" t="s">
        <v>20309</v>
      </c>
      <c r="C2137" s="34" t="s">
        <v>17335</v>
      </c>
      <c r="D2137" s="34" t="s">
        <v>84</v>
      </c>
      <c r="E2137" s="34" t="s">
        <v>155</v>
      </c>
      <c r="F2137" s="34" t="s">
        <v>72</v>
      </c>
      <c r="G2137" s="34">
        <v>4266</v>
      </c>
      <c r="H2137" s="4">
        <v>45828</v>
      </c>
      <c r="I2137" s="4">
        <v>45828</v>
      </c>
      <c r="J2137" s="4" t="s">
        <v>68</v>
      </c>
      <c r="K2137" s="4">
        <v>45829</v>
      </c>
      <c r="L2137" s="4">
        <v>45829.715879629628</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138</v>
      </c>
      <c r="AH2137" s="34" t="s">
        <v>172</v>
      </c>
      <c r="AI2137" s="34" t="s">
        <v>10369</v>
      </c>
      <c r="AJ2137" s="34" t="s">
        <v>74</v>
      </c>
      <c r="AK2137" s="34" t="s">
        <v>98</v>
      </c>
      <c r="AL2137" s="34" t="s">
        <v>173</v>
      </c>
      <c r="AM2137" s="34" t="s">
        <v>174</v>
      </c>
      <c r="AN2137" s="34">
        <v>137.86086</v>
      </c>
      <c r="AO2137" s="34" t="s">
        <v>91</v>
      </c>
      <c r="AP2137" s="34" t="s">
        <v>92</v>
      </c>
      <c r="AQ2137" s="34">
        <v>137.86086</v>
      </c>
      <c r="AR2137" s="34" t="s">
        <v>68</v>
      </c>
      <c r="AS2137" s="34"/>
      <c r="AT2137" s="34"/>
      <c r="AU2137" s="34" t="s">
        <v>10370</v>
      </c>
      <c r="AV2137" s="34" t="s">
        <v>10371</v>
      </c>
      <c r="AW2137" s="34">
        <v>256.27035000000001</v>
      </c>
      <c r="AX2137" s="34" t="s">
        <v>68</v>
      </c>
      <c r="AY2137" s="34" t="s">
        <v>68</v>
      </c>
      <c r="AZ2137" s="3" t="s">
        <v>68</v>
      </c>
      <c r="BA2137" s="34" t="s">
        <v>60</v>
      </c>
      <c r="BB2137" s="34">
        <v>4266</v>
      </c>
      <c r="BC2137" s="34" t="s">
        <v>60</v>
      </c>
      <c r="BD2137" s="34" t="s">
        <v>60</v>
      </c>
      <c r="BE2137" s="34" t="s">
        <v>60</v>
      </c>
      <c r="BF2137" s="34" t="str">
        <f>IFERROR(VLOOKUP(Data_Power_app[[#This Row],[PRO ODER]],'Result'!H:J,3,0),"")</f>
        <v>LAMINATION 1</v>
      </c>
      <c r="BG2137" s="11" t="str">
        <f>IFERROR(VLOOKUP(Data_Power_app[[#This Row],[PRO ODER]]&amp;"LAM",'Real Time'!A:E,4,0),"")</f>
        <v>ML-01</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2271</v>
      </c>
      <c r="B2138" s="34" t="s">
        <v>20310</v>
      </c>
      <c r="C2138" s="34" t="s">
        <v>19074</v>
      </c>
      <c r="D2138" s="34" t="s">
        <v>84</v>
      </c>
      <c r="E2138" s="34" t="s">
        <v>155</v>
      </c>
      <c r="F2138" s="34" t="s">
        <v>72</v>
      </c>
      <c r="G2138" s="34">
        <v>6644</v>
      </c>
      <c r="H2138" s="4">
        <v>45828</v>
      </c>
      <c r="I2138" s="4">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138</v>
      </c>
      <c r="AH2138" s="34" t="s">
        <v>291</v>
      </c>
      <c r="AI2138" s="34" t="s">
        <v>11713</v>
      </c>
      <c r="AJ2138" s="34" t="s">
        <v>74</v>
      </c>
      <c r="AK2138" s="34" t="s">
        <v>65</v>
      </c>
      <c r="AL2138" s="34" t="s">
        <v>292</v>
      </c>
      <c r="AM2138" s="34" t="s">
        <v>293</v>
      </c>
      <c r="AN2138" s="34">
        <v>133.85494</v>
      </c>
      <c r="AO2138" s="34" t="s">
        <v>68</v>
      </c>
      <c r="AP2138" s="34"/>
      <c r="AQ2138" s="34"/>
      <c r="AR2138" s="34" t="s">
        <v>68</v>
      </c>
      <c r="AS2138" s="34"/>
      <c r="AT2138" s="34"/>
      <c r="AU2138" s="34" t="s">
        <v>198</v>
      </c>
      <c r="AV2138" s="34" t="s">
        <v>199</v>
      </c>
      <c r="AW2138" s="34">
        <v>292.70096999999998</v>
      </c>
      <c r="AX2138" s="34" t="s">
        <v>11714</v>
      </c>
      <c r="AY2138" s="34" t="s">
        <v>11715</v>
      </c>
      <c r="AZ2138" s="3">
        <v>6600</v>
      </c>
      <c r="BA2138" s="34" t="s">
        <v>194</v>
      </c>
      <c r="BB2138" s="34">
        <v>6644</v>
      </c>
      <c r="BC2138" s="34" t="s">
        <v>60</v>
      </c>
      <c r="BD2138" s="34" t="s">
        <v>60</v>
      </c>
      <c r="BE2138" s="34" t="s">
        <v>294</v>
      </c>
      <c r="BF2138" s="34" t="str">
        <f>IFERROR(VLOOKUP(Data_Power_app[[#This Row],[PRO ODER]],'Result'!H:J,3,0),"")</f>
        <v/>
      </c>
      <c r="BG2138" s="11" t="str">
        <f>IFERROR(VLOOKUP(Data_Power_app[[#This Row],[PRO ODER]]&amp;"LAM",'Real Time'!A:E,4,0),"")</f>
        <v>ML-07</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2272</v>
      </c>
      <c r="B2139" s="34" t="s">
        <v>20311</v>
      </c>
      <c r="C2139" s="34" t="s">
        <v>17344</v>
      </c>
      <c r="D2139" s="34" t="s">
        <v>203</v>
      </c>
      <c r="E2139" s="34" t="s">
        <v>20312</v>
      </c>
      <c r="F2139" s="34" t="s">
        <v>72</v>
      </c>
      <c r="G2139" s="34">
        <v>762</v>
      </c>
      <c r="H2139" s="4">
        <v>45828</v>
      </c>
      <c r="I2139" s="4">
        <v>45828</v>
      </c>
      <c r="J2139" s="4">
        <v>45828</v>
      </c>
      <c r="K2139" s="4">
        <v>45829</v>
      </c>
      <c r="L2139" s="4">
        <v>45829.181203703702</v>
      </c>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138</v>
      </c>
      <c r="AH2139" s="34" t="s">
        <v>262</v>
      </c>
      <c r="AI2139" s="34" t="s">
        <v>20313</v>
      </c>
      <c r="AJ2139" s="34" t="s">
        <v>74</v>
      </c>
      <c r="AK2139" s="34" t="s">
        <v>98</v>
      </c>
      <c r="AL2139" s="34" t="s">
        <v>263</v>
      </c>
      <c r="AM2139" s="34" t="s">
        <v>264</v>
      </c>
      <c r="AN2139" s="34">
        <v>20.168320000000001</v>
      </c>
      <c r="AO2139" s="34" t="s">
        <v>68</v>
      </c>
      <c r="AP2139" s="34"/>
      <c r="AQ2139" s="34"/>
      <c r="AR2139" s="34" t="s">
        <v>68</v>
      </c>
      <c r="AS2139" s="34"/>
      <c r="AT2139" s="34"/>
      <c r="AU2139" s="34" t="s">
        <v>20314</v>
      </c>
      <c r="AV2139" s="34" t="s">
        <v>20315</v>
      </c>
      <c r="AW2139" s="34">
        <v>44.103740000000002</v>
      </c>
      <c r="AX2139" s="34" t="s">
        <v>20316</v>
      </c>
      <c r="AY2139" s="34" t="s">
        <v>20317</v>
      </c>
      <c r="AZ2139" s="3">
        <v>762</v>
      </c>
      <c r="BA2139" s="34" t="s">
        <v>194</v>
      </c>
      <c r="BB2139" s="34">
        <v>762</v>
      </c>
      <c r="BC2139" s="34" t="s">
        <v>60</v>
      </c>
      <c r="BD2139" s="34" t="s">
        <v>60</v>
      </c>
      <c r="BE2139" s="34" t="s">
        <v>267</v>
      </c>
      <c r="BF2139" s="34" t="str">
        <f>IFERROR(VLOOKUP(Data_Power_app[[#This Row],[PRO ODER]],'Result'!H:J,3,0),"")</f>
        <v>LAMINATION 4</v>
      </c>
      <c r="BG2139" s="11" t="str">
        <f>IFERROR(VLOOKUP(Data_Power_app[[#This Row],[PRO ODER]]&amp;"LAM",'Real Time'!A:E,4,0),"")</f>
        <v>ML-01</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2273</v>
      </c>
      <c r="B2140" s="34" t="s">
        <v>20318</v>
      </c>
      <c r="C2140" s="34" t="s">
        <v>17346</v>
      </c>
      <c r="D2140" s="34" t="s">
        <v>203</v>
      </c>
      <c r="E2140" s="34" t="s">
        <v>20312</v>
      </c>
      <c r="F2140" s="34" t="s">
        <v>72</v>
      </c>
      <c r="G2140" s="34">
        <v>3654</v>
      </c>
      <c r="H2140" s="4">
        <v>45828</v>
      </c>
      <c r="I2140" s="4">
        <v>45828</v>
      </c>
      <c r="J2140" s="4">
        <v>45828</v>
      </c>
      <c r="K2140" s="4">
        <v>45829</v>
      </c>
      <c r="L2140" s="4">
        <v>45829.210324074076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138</v>
      </c>
      <c r="AH2140" s="34" t="s">
        <v>262</v>
      </c>
      <c r="AI2140" s="34" t="s">
        <v>20319</v>
      </c>
      <c r="AJ2140" s="34" t="s">
        <v>74</v>
      </c>
      <c r="AK2140" s="34" t="s">
        <v>98</v>
      </c>
      <c r="AL2140" s="34" t="s">
        <v>263</v>
      </c>
      <c r="AM2140" s="34" t="s">
        <v>264</v>
      </c>
      <c r="AN2140" s="34">
        <v>93.60378</v>
      </c>
      <c r="AO2140" s="34" t="s">
        <v>68</v>
      </c>
      <c r="AP2140" s="34"/>
      <c r="AQ2140" s="34"/>
      <c r="AR2140" s="34" t="s">
        <v>68</v>
      </c>
      <c r="AS2140" s="34"/>
      <c r="AT2140" s="34"/>
      <c r="AU2140" s="34" t="s">
        <v>441</v>
      </c>
      <c r="AV2140" s="34" t="s">
        <v>442</v>
      </c>
      <c r="AW2140" s="34">
        <v>204.69143</v>
      </c>
      <c r="AX2140" s="34" t="s">
        <v>15565</v>
      </c>
      <c r="AY2140" s="34" t="s">
        <v>15566</v>
      </c>
      <c r="AZ2140" s="3">
        <v>3654</v>
      </c>
      <c r="BA2140" s="34" t="s">
        <v>194</v>
      </c>
      <c r="BB2140" s="34">
        <v>3654</v>
      </c>
      <c r="BC2140" s="34" t="s">
        <v>60</v>
      </c>
      <c r="BD2140" s="34" t="s">
        <v>60</v>
      </c>
      <c r="BE2140" s="34" t="s">
        <v>267</v>
      </c>
      <c r="BF2140" s="34" t="str">
        <f>IFERROR(VLOOKUP(Data_Power_app[[#This Row],[PRO ODER]],'Result'!H:J,3,0),"")</f>
        <v>LAMINATION 4</v>
      </c>
      <c r="BG2140" s="11"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2274</v>
      </c>
      <c r="B2141" s="34" t="s">
        <v>20320</v>
      </c>
      <c r="C2141" s="34" t="s">
        <v>17347</v>
      </c>
      <c r="D2141" s="34" t="s">
        <v>203</v>
      </c>
      <c r="E2141" s="34" t="s">
        <v>20312</v>
      </c>
      <c r="F2141" s="34" t="s">
        <v>72</v>
      </c>
      <c r="G2141" s="34">
        <v>2826</v>
      </c>
      <c r="H2141" s="4">
        <v>45828</v>
      </c>
      <c r="I2141" s="4">
        <v>45828</v>
      </c>
      <c r="J2141" s="4">
        <v>45828</v>
      </c>
      <c r="K2141" s="4">
        <v>45829</v>
      </c>
      <c r="L2141" s="4">
        <v>45829.965775462966</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138</v>
      </c>
      <c r="AH2141" s="34" t="s">
        <v>262</v>
      </c>
      <c r="AI2141" s="34" t="s">
        <v>20321</v>
      </c>
      <c r="AJ2141" s="34" t="s">
        <v>74</v>
      </c>
      <c r="AK2141" s="34" t="s">
        <v>98</v>
      </c>
      <c r="AL2141" s="34" t="s">
        <v>263</v>
      </c>
      <c r="AM2141" s="34" t="s">
        <v>264</v>
      </c>
      <c r="AN2141" s="34">
        <v>79.897270000000006</v>
      </c>
      <c r="AO2141" s="34" t="s">
        <v>68</v>
      </c>
      <c r="AP2141" s="34"/>
      <c r="AQ2141" s="34"/>
      <c r="AR2141" s="34" t="s">
        <v>68</v>
      </c>
      <c r="AS2141" s="34"/>
      <c r="AT2141" s="34"/>
      <c r="AU2141" s="34" t="s">
        <v>265</v>
      </c>
      <c r="AV2141" s="34" t="s">
        <v>266</v>
      </c>
      <c r="AW2141" s="34">
        <v>174.7193</v>
      </c>
      <c r="AX2141" s="34" t="s">
        <v>359</v>
      </c>
      <c r="AY2141" s="34" t="s">
        <v>360</v>
      </c>
      <c r="AZ2141" s="3">
        <v>2826</v>
      </c>
      <c r="BA2141" s="34" t="s">
        <v>194</v>
      </c>
      <c r="BB2141" s="34">
        <v>2826</v>
      </c>
      <c r="BC2141" s="34" t="s">
        <v>60</v>
      </c>
      <c r="BD2141" s="34" t="s">
        <v>60</v>
      </c>
      <c r="BE2141" s="34" t="s">
        <v>267</v>
      </c>
      <c r="BF2141" s="34" t="str">
        <f>IFERROR(VLOOKUP(Data_Power_app[[#This Row],[PRO ODER]],'Result'!H:J,3,0),"")</f>
        <v>LAMINATION 4</v>
      </c>
      <c r="BG2141" s="11"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2275</v>
      </c>
      <c r="B2142" s="34" t="s">
        <v>20322</v>
      </c>
      <c r="C2142" s="34" t="s">
        <v>17348</v>
      </c>
      <c r="D2142" s="34" t="s">
        <v>203</v>
      </c>
      <c r="E2142" s="34" t="s">
        <v>20312</v>
      </c>
      <c r="F2142" s="34" t="s">
        <v>72</v>
      </c>
      <c r="G2142" s="34">
        <v>2670</v>
      </c>
      <c r="H2142" s="4">
        <v>45828</v>
      </c>
      <c r="I2142" s="4">
        <v>45828</v>
      </c>
      <c r="J2142" s="4">
        <v>45828</v>
      </c>
      <c r="K2142" s="4">
        <v>45829</v>
      </c>
      <c r="L2142" s="4">
        <v>45829.130856481483</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138</v>
      </c>
      <c r="AH2142" s="34" t="s">
        <v>262</v>
      </c>
      <c r="AI2142" s="34" t="s">
        <v>20323</v>
      </c>
      <c r="AJ2142" s="34" t="s">
        <v>74</v>
      </c>
      <c r="AK2142" s="34" t="s">
        <v>98</v>
      </c>
      <c r="AL2142" s="34" t="s">
        <v>263</v>
      </c>
      <c r="AM2142" s="34" t="s">
        <v>264</v>
      </c>
      <c r="AN2142" s="34">
        <v>60.49756</v>
      </c>
      <c r="AO2142" s="34" t="s">
        <v>68</v>
      </c>
      <c r="AP2142" s="34"/>
      <c r="AQ2142" s="34"/>
      <c r="AR2142" s="34" t="s">
        <v>68</v>
      </c>
      <c r="AS2142" s="34"/>
      <c r="AT2142" s="34"/>
      <c r="AU2142" s="34" t="s">
        <v>20201</v>
      </c>
      <c r="AV2142" s="34" t="s">
        <v>20202</v>
      </c>
      <c r="AW2142" s="34">
        <v>132.29426000000001</v>
      </c>
      <c r="AX2142" s="34" t="s">
        <v>20324</v>
      </c>
      <c r="AY2142" s="34" t="s">
        <v>20325</v>
      </c>
      <c r="AZ2142" s="3">
        <v>2670</v>
      </c>
      <c r="BA2142" s="34" t="s">
        <v>194</v>
      </c>
      <c r="BB2142" s="34">
        <v>2670</v>
      </c>
      <c r="BC2142" s="34" t="s">
        <v>60</v>
      </c>
      <c r="BD2142" s="34" t="s">
        <v>60</v>
      </c>
      <c r="BE2142" s="34" t="s">
        <v>267</v>
      </c>
      <c r="BF2142" s="34" t="str">
        <f>IFERROR(VLOOKUP(Data_Power_app[[#This Row],[PRO ODER]],'Result'!H:J,3,0),"")</f>
        <v>LAMINATION 4</v>
      </c>
      <c r="BG2142" s="11" t="str">
        <f>IFERROR(VLOOKUP(Data_Power_app[[#This Row],[PRO ODER]]&amp;"LAM",'Real Time'!A:E,4,0),"")</f>
        <v>ML-04</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2276</v>
      </c>
      <c r="B2143" s="34" t="s">
        <v>20326</v>
      </c>
      <c r="C2143" s="34" t="s">
        <v>17349</v>
      </c>
      <c r="D2143" s="34" t="s">
        <v>203</v>
      </c>
      <c r="E2143" s="34" t="s">
        <v>20312</v>
      </c>
      <c r="F2143" s="34" t="s">
        <v>72</v>
      </c>
      <c r="G2143" s="34">
        <v>1926</v>
      </c>
      <c r="H2143" s="4">
        <v>45828</v>
      </c>
      <c r="I2143" s="4">
        <v>45828</v>
      </c>
      <c r="J2143" s="4">
        <v>45828</v>
      </c>
      <c r="K2143" s="4">
        <v>45829</v>
      </c>
      <c r="L2143" s="4">
        <v>45829.965821759259</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138</v>
      </c>
      <c r="AH2143" s="34" t="s">
        <v>262</v>
      </c>
      <c r="AI2143" s="34" t="s">
        <v>20327</v>
      </c>
      <c r="AJ2143" s="34" t="s">
        <v>74</v>
      </c>
      <c r="AK2143" s="34" t="s">
        <v>98</v>
      </c>
      <c r="AL2143" s="34" t="s">
        <v>263</v>
      </c>
      <c r="AM2143" s="34" t="s">
        <v>264</v>
      </c>
      <c r="AN2143" s="34">
        <v>42.131509999999999</v>
      </c>
      <c r="AO2143" s="34" t="s">
        <v>68</v>
      </c>
      <c r="AP2143" s="34"/>
      <c r="AQ2143" s="34"/>
      <c r="AR2143" s="34" t="s">
        <v>68</v>
      </c>
      <c r="AS2143" s="34"/>
      <c r="AT2143" s="34"/>
      <c r="AU2143" s="34" t="s">
        <v>265</v>
      </c>
      <c r="AV2143" s="34" t="s">
        <v>266</v>
      </c>
      <c r="AW2143" s="34">
        <v>92.133709999999994</v>
      </c>
      <c r="AX2143" s="34" t="s">
        <v>569</v>
      </c>
      <c r="AY2143" s="34" t="s">
        <v>570</v>
      </c>
      <c r="AZ2143" s="3">
        <v>1926</v>
      </c>
      <c r="BA2143" s="34" t="s">
        <v>194</v>
      </c>
      <c r="BB2143" s="34">
        <v>1926</v>
      </c>
      <c r="BC2143" s="34" t="s">
        <v>60</v>
      </c>
      <c r="BD2143" s="34" t="s">
        <v>60</v>
      </c>
      <c r="BE2143" s="34" t="s">
        <v>267</v>
      </c>
      <c r="BF2143" s="34" t="str">
        <f>IFERROR(VLOOKUP(Data_Power_app[[#This Row],[PRO ODER]],'Result'!H:J,3,0),"")</f>
        <v>LAMINATION 4</v>
      </c>
      <c r="BG2143" s="11"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2277</v>
      </c>
      <c r="B2144" s="34" t="s">
        <v>20328</v>
      </c>
      <c r="C2144" s="34" t="s">
        <v>17350</v>
      </c>
      <c r="D2144" s="34" t="s">
        <v>203</v>
      </c>
      <c r="E2144" s="34" t="s">
        <v>20312</v>
      </c>
      <c r="F2144" s="34" t="s">
        <v>72</v>
      </c>
      <c r="G2144" s="34">
        <v>2856</v>
      </c>
      <c r="H2144" s="4">
        <v>45828</v>
      </c>
      <c r="I2144" s="4">
        <v>45828</v>
      </c>
      <c r="J2144" s="4">
        <v>45828</v>
      </c>
      <c r="K2144" s="4">
        <v>45829</v>
      </c>
      <c r="L2144" s="4">
        <v>45829.965891203705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138</v>
      </c>
      <c r="AH2144" s="34" t="s">
        <v>262</v>
      </c>
      <c r="AI2144" s="34" t="s">
        <v>20327</v>
      </c>
      <c r="AJ2144" s="34" t="s">
        <v>74</v>
      </c>
      <c r="AK2144" s="34" t="s">
        <v>98</v>
      </c>
      <c r="AL2144" s="34" t="s">
        <v>263</v>
      </c>
      <c r="AM2144" s="34" t="s">
        <v>264</v>
      </c>
      <c r="AN2144" s="34">
        <v>64.918940000000006</v>
      </c>
      <c r="AO2144" s="34" t="s">
        <v>68</v>
      </c>
      <c r="AP2144" s="34"/>
      <c r="AQ2144" s="34"/>
      <c r="AR2144" s="34" t="s">
        <v>68</v>
      </c>
      <c r="AS2144" s="34"/>
      <c r="AT2144" s="34"/>
      <c r="AU2144" s="34" t="s">
        <v>265</v>
      </c>
      <c r="AV2144" s="34" t="s">
        <v>266</v>
      </c>
      <c r="AW2144" s="34">
        <v>141.96374</v>
      </c>
      <c r="AX2144" s="34" t="s">
        <v>569</v>
      </c>
      <c r="AY2144" s="34" t="s">
        <v>570</v>
      </c>
      <c r="AZ2144" s="3">
        <v>2856</v>
      </c>
      <c r="BA2144" s="34" t="s">
        <v>194</v>
      </c>
      <c r="BB2144" s="34">
        <v>2856</v>
      </c>
      <c r="BC2144" s="34" t="s">
        <v>60</v>
      </c>
      <c r="BD2144" s="34" t="s">
        <v>60</v>
      </c>
      <c r="BE2144" s="34" t="s">
        <v>267</v>
      </c>
      <c r="BF2144" s="34" t="str">
        <f>IFERROR(VLOOKUP(Data_Power_app[[#This Row],[PRO ODER]],'Result'!H:J,3,0),"")</f>
        <v>LAMINATION 4</v>
      </c>
      <c r="BG2144" s="11"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2278</v>
      </c>
      <c r="B2145" s="34" t="s">
        <v>20329</v>
      </c>
      <c r="C2145" s="34" t="s">
        <v>17367</v>
      </c>
      <c r="D2145" s="34" t="s">
        <v>203</v>
      </c>
      <c r="E2145" s="34" t="s">
        <v>20312</v>
      </c>
      <c r="F2145" s="34" t="s">
        <v>72</v>
      </c>
      <c r="G2145" s="34">
        <v>1005</v>
      </c>
      <c r="H2145" s="4">
        <v>45828</v>
      </c>
      <c r="I2145" s="4">
        <v>45828</v>
      </c>
      <c r="J2145" s="4">
        <v>45828</v>
      </c>
      <c r="K2145" s="4">
        <v>45829</v>
      </c>
      <c r="L2145" s="4">
        <v>45829.130509259259</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138</v>
      </c>
      <c r="AH2145" s="34" t="s">
        <v>262</v>
      </c>
      <c r="AI2145" s="34" t="s">
        <v>20330</v>
      </c>
      <c r="AJ2145" s="34" t="s">
        <v>74</v>
      </c>
      <c r="AK2145" s="34" t="s">
        <v>98</v>
      </c>
      <c r="AL2145" s="34" t="s">
        <v>263</v>
      </c>
      <c r="AM2145" s="34" t="s">
        <v>264</v>
      </c>
      <c r="AN2145" s="34">
        <v>24.90915</v>
      </c>
      <c r="AO2145" s="34" t="s">
        <v>68</v>
      </c>
      <c r="AP2145" s="34"/>
      <c r="AQ2145" s="34"/>
      <c r="AR2145" s="34" t="s">
        <v>68</v>
      </c>
      <c r="AS2145" s="34"/>
      <c r="AT2145" s="34"/>
      <c r="AU2145" s="34" t="s">
        <v>20201</v>
      </c>
      <c r="AV2145" s="34" t="s">
        <v>20202</v>
      </c>
      <c r="AW2145" s="34">
        <v>54.470660000000002</v>
      </c>
      <c r="AX2145" s="34" t="s">
        <v>20203</v>
      </c>
      <c r="AY2145" s="34" t="s">
        <v>20204</v>
      </c>
      <c r="AZ2145" s="3">
        <v>1005</v>
      </c>
      <c r="BA2145" s="34" t="s">
        <v>194</v>
      </c>
      <c r="BB2145" s="34">
        <v>1005</v>
      </c>
      <c r="BC2145" s="34" t="s">
        <v>60</v>
      </c>
      <c r="BD2145" s="34" t="s">
        <v>60</v>
      </c>
      <c r="BE2145" s="34" t="s">
        <v>267</v>
      </c>
      <c r="BF2145" s="34" t="str">
        <f>IFERROR(VLOOKUP(Data_Power_app[[#This Row],[PRO ODER]],'Result'!H:J,3,0),"")</f>
        <v>LAMINATION 4</v>
      </c>
      <c r="BG2145" s="11"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2279</v>
      </c>
      <c r="B2146" s="34" t="s">
        <v>20331</v>
      </c>
      <c r="C2146" s="34" t="s">
        <v>19168</v>
      </c>
      <c r="D2146" s="34" t="s">
        <v>84</v>
      </c>
      <c r="E2146" s="34" t="s">
        <v>216</v>
      </c>
      <c r="F2146" s="34" t="s">
        <v>72</v>
      </c>
      <c r="G2146" s="34">
        <v>5</v>
      </c>
      <c r="H2146" s="4">
        <v>45828</v>
      </c>
      <c r="I2146" s="4">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138</v>
      </c>
      <c r="AH2146" s="34" t="s">
        <v>217</v>
      </c>
      <c r="AI2146" s="34" t="s">
        <v>2071</v>
      </c>
      <c r="AJ2146" s="34" t="s">
        <v>74</v>
      </c>
      <c r="AK2146" s="34" t="s">
        <v>98</v>
      </c>
      <c r="AL2146" s="34" t="s">
        <v>218</v>
      </c>
      <c r="AM2146" s="34" t="s">
        <v>219</v>
      </c>
      <c r="AN2146" s="34">
        <v>0.10727</v>
      </c>
      <c r="AO2146" s="34" t="s">
        <v>68</v>
      </c>
      <c r="AP2146" s="34"/>
      <c r="AQ2146" s="34"/>
      <c r="AR2146" s="34" t="s">
        <v>68</v>
      </c>
      <c r="AS2146" s="34"/>
      <c r="AT2146" s="34"/>
      <c r="AU2146" s="34" t="s">
        <v>2072</v>
      </c>
      <c r="AV2146" s="34" t="s">
        <v>2073</v>
      </c>
      <c r="AW2146" s="34">
        <v>0.23463000000000001</v>
      </c>
      <c r="AX2146" s="34" t="s">
        <v>2074</v>
      </c>
      <c r="AY2146" s="34" t="s">
        <v>2075</v>
      </c>
      <c r="AZ2146" s="3">
        <v>5</v>
      </c>
      <c r="BA2146" s="34" t="s">
        <v>194</v>
      </c>
      <c r="BB2146" s="34">
        <v>5</v>
      </c>
      <c r="BC2146" s="34" t="s">
        <v>60</v>
      </c>
      <c r="BD2146" s="34" t="s">
        <v>60</v>
      </c>
      <c r="BE2146" s="34" t="s">
        <v>220</v>
      </c>
      <c r="BF2146" s="34" t="str">
        <f>IFERROR(VLOOKUP(Data_Power_app[[#This Row],[PRO ODER]],'Result'!H:J,3,0),"")</f>
        <v/>
      </c>
      <c r="BG2146" s="11" t="str">
        <f>IFERROR(VLOOKUP(Data_Power_app[[#This Row],[PRO ODER]]&amp;"LAM",'Real Time'!A:E,4,0),"")</f>
        <v>ML-07</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2280</v>
      </c>
      <c r="B2147" s="34" t="s">
        <v>20332</v>
      </c>
      <c r="C2147" s="34" t="s">
        <v>17441</v>
      </c>
      <c r="D2147" s="34" t="s">
        <v>84</v>
      </c>
      <c r="E2147" s="34" t="s">
        <v>216</v>
      </c>
      <c r="F2147" s="34" t="s">
        <v>72</v>
      </c>
      <c r="G2147" s="34">
        <v>1</v>
      </c>
      <c r="H2147" s="4">
        <v>45829</v>
      </c>
      <c r="I2147" s="4">
        <v>45829</v>
      </c>
      <c r="J2147" s="4">
        <v>45829</v>
      </c>
      <c r="K2147" s="4">
        <v>45831</v>
      </c>
      <c r="L2147" s="4">
        <v>45829.072500000002</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138</v>
      </c>
      <c r="AH2147" s="34" t="s">
        <v>217</v>
      </c>
      <c r="AI2147" s="34" t="s">
        <v>2071</v>
      </c>
      <c r="AJ2147" s="34" t="s">
        <v>74</v>
      </c>
      <c r="AK2147" s="34" t="s">
        <v>98</v>
      </c>
      <c r="AL2147" s="34" t="s">
        <v>218</v>
      </c>
      <c r="AM2147" s="34" t="s">
        <v>219</v>
      </c>
      <c r="AN2147" s="34">
        <v>2.145E-2</v>
      </c>
      <c r="AO2147" s="34" t="s">
        <v>68</v>
      </c>
      <c r="AP2147" s="34"/>
      <c r="AQ2147" s="34"/>
      <c r="AR2147" s="34" t="s">
        <v>68</v>
      </c>
      <c r="AS2147" s="34"/>
      <c r="AT2147" s="34"/>
      <c r="AU2147" s="34" t="s">
        <v>2072</v>
      </c>
      <c r="AV2147" s="34" t="s">
        <v>2073</v>
      </c>
      <c r="AW2147" s="34">
        <v>4.6929999999999999E-2</v>
      </c>
      <c r="AX2147" s="34" t="s">
        <v>2074</v>
      </c>
      <c r="AY2147" s="34" t="s">
        <v>2075</v>
      </c>
      <c r="AZ2147" s="3">
        <v>1</v>
      </c>
      <c r="BA2147" s="34" t="s">
        <v>194</v>
      </c>
      <c r="BB2147" s="34">
        <v>1</v>
      </c>
      <c r="BC2147" s="34" t="s">
        <v>60</v>
      </c>
      <c r="BD2147" s="34" t="s">
        <v>60</v>
      </c>
      <c r="BE2147" s="34" t="s">
        <v>220</v>
      </c>
      <c r="BF2147" s="34" t="str">
        <f>IFERROR(VLOOKUP(Data_Power_app[[#This Row],[PRO ODER]],'Result'!H:J,3,0),"")</f>
        <v>LAMINATION 1</v>
      </c>
      <c r="BG2147" s="11" t="str">
        <f>IFERROR(VLOOKUP(Data_Power_app[[#This Row],[PRO ODER]]&amp;"LAM",'Real Time'!A:E,4,0),"")</f>
        <v>ML-02</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2281</v>
      </c>
      <c r="B2148" s="34" t="s">
        <v>20333</v>
      </c>
      <c r="C2148" s="34" t="s">
        <v>17442</v>
      </c>
      <c r="D2148" s="34" t="s">
        <v>84</v>
      </c>
      <c r="E2148" s="34" t="s">
        <v>216</v>
      </c>
      <c r="F2148" s="34" t="s">
        <v>72</v>
      </c>
      <c r="G2148" s="34">
        <v>6</v>
      </c>
      <c r="H2148" s="4">
        <v>45829</v>
      </c>
      <c r="I2148" s="4">
        <v>45829</v>
      </c>
      <c r="J2148" s="4">
        <v>45829</v>
      </c>
      <c r="K2148" s="4">
        <v>45831</v>
      </c>
      <c r="L2148" s="4">
        <v>45829.072500000002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138</v>
      </c>
      <c r="AH2148" s="34" t="s">
        <v>217</v>
      </c>
      <c r="AI2148" s="34" t="s">
        <v>2071</v>
      </c>
      <c r="AJ2148" s="34" t="s">
        <v>74</v>
      </c>
      <c r="AK2148" s="34" t="s">
        <v>98</v>
      </c>
      <c r="AL2148" s="34" t="s">
        <v>218</v>
      </c>
      <c r="AM2148" s="34" t="s">
        <v>219</v>
      </c>
      <c r="AN2148" s="34">
        <v>0.22891</v>
      </c>
      <c r="AO2148" s="34" t="s">
        <v>68</v>
      </c>
      <c r="AP2148" s="34"/>
      <c r="AQ2148" s="34"/>
      <c r="AR2148" s="34" t="s">
        <v>68</v>
      </c>
      <c r="AS2148" s="34"/>
      <c r="AT2148" s="34"/>
      <c r="AU2148" s="34" t="s">
        <v>2072</v>
      </c>
      <c r="AV2148" s="34" t="s">
        <v>2073</v>
      </c>
      <c r="AW2148" s="34">
        <v>0.50058000000000002</v>
      </c>
      <c r="AX2148" s="34" t="s">
        <v>2074</v>
      </c>
      <c r="AY2148" s="34" t="s">
        <v>2075</v>
      </c>
      <c r="AZ2148" s="3">
        <v>6</v>
      </c>
      <c r="BA2148" s="34" t="s">
        <v>194</v>
      </c>
      <c r="BB2148" s="34">
        <v>6</v>
      </c>
      <c r="BC2148" s="34" t="s">
        <v>60</v>
      </c>
      <c r="BD2148" s="34" t="s">
        <v>60</v>
      </c>
      <c r="BE2148" s="34" t="s">
        <v>220</v>
      </c>
      <c r="BF2148" s="34" t="str">
        <f>IFERROR(VLOOKUP(Data_Power_app[[#This Row],[PRO ODER]],'Result'!H:J,3,0),"")</f>
        <v>LAMINATION 1</v>
      </c>
      <c r="BG2148" s="11" t="str">
        <f>IFERROR(VLOOKUP(Data_Power_app[[#This Row],[PRO ODER]]&amp;"LAM",'Real Time'!A:E,4,0),"")</f>
        <v>ML-02</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2282</v>
      </c>
      <c r="B2149" s="34" t="s">
        <v>20334</v>
      </c>
      <c r="C2149" s="34" t="s">
        <v>17443</v>
      </c>
      <c r="D2149" s="34" t="s">
        <v>84</v>
      </c>
      <c r="E2149" s="34" t="s">
        <v>216</v>
      </c>
      <c r="F2149" s="34" t="s">
        <v>72</v>
      </c>
      <c r="G2149" s="34">
        <v>6</v>
      </c>
      <c r="H2149" s="4">
        <v>45829</v>
      </c>
      <c r="I2149" s="4">
        <v>45829</v>
      </c>
      <c r="J2149" s="4">
        <v>45829</v>
      </c>
      <c r="K2149" s="4">
        <v>45831</v>
      </c>
      <c r="L2149" s="4">
        <v>45829.072557870371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138</v>
      </c>
      <c r="AH2149" s="34" t="s">
        <v>217</v>
      </c>
      <c r="AI2149" s="34" t="s">
        <v>2071</v>
      </c>
      <c r="AJ2149" s="34" t="s">
        <v>74</v>
      </c>
      <c r="AK2149" s="34" t="s">
        <v>98</v>
      </c>
      <c r="AL2149" s="34" t="s">
        <v>218</v>
      </c>
      <c r="AM2149" s="34" t="s">
        <v>219</v>
      </c>
      <c r="AN2149" s="34">
        <v>0.22891</v>
      </c>
      <c r="AO2149" s="34" t="s">
        <v>68</v>
      </c>
      <c r="AP2149" s="34"/>
      <c r="AQ2149" s="34"/>
      <c r="AR2149" s="34" t="s">
        <v>68</v>
      </c>
      <c r="AS2149" s="34"/>
      <c r="AT2149" s="34"/>
      <c r="AU2149" s="34" t="s">
        <v>2072</v>
      </c>
      <c r="AV2149" s="34" t="s">
        <v>2073</v>
      </c>
      <c r="AW2149" s="34">
        <v>0.50058000000000002</v>
      </c>
      <c r="AX2149" s="34" t="s">
        <v>2074</v>
      </c>
      <c r="AY2149" s="34" t="s">
        <v>2075</v>
      </c>
      <c r="AZ2149" s="3">
        <v>6</v>
      </c>
      <c r="BA2149" s="34" t="s">
        <v>194</v>
      </c>
      <c r="BB2149" s="34">
        <v>6</v>
      </c>
      <c r="BC2149" s="34" t="s">
        <v>60</v>
      </c>
      <c r="BD2149" s="34" t="s">
        <v>60</v>
      </c>
      <c r="BE2149" s="34" t="s">
        <v>220</v>
      </c>
      <c r="BF2149" s="34" t="str">
        <f>IFERROR(VLOOKUP(Data_Power_app[[#This Row],[PRO ODER]],'Result'!H:J,3,0),"")</f>
        <v>LAMINATION 1</v>
      </c>
      <c r="BG2149" s="11" t="str">
        <f>IFERROR(VLOOKUP(Data_Power_app[[#This Row],[PRO ODER]]&amp;"LAM",'Real Time'!A:E,4,0),"")</f>
        <v>ML-02</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2283</v>
      </c>
      <c r="B2150" s="34" t="s">
        <v>20335</v>
      </c>
      <c r="C2150" s="34" t="s">
        <v>17444</v>
      </c>
      <c r="D2150" s="34" t="s">
        <v>84</v>
      </c>
      <c r="E2150" s="34" t="s">
        <v>216</v>
      </c>
      <c r="F2150" s="34" t="s">
        <v>72</v>
      </c>
      <c r="G2150" s="34">
        <v>12</v>
      </c>
      <c r="H2150" s="4">
        <v>45829</v>
      </c>
      <c r="I2150" s="4">
        <v>45829</v>
      </c>
      <c r="J2150" s="4">
        <v>45829</v>
      </c>
      <c r="K2150" s="4">
        <v>45831</v>
      </c>
      <c r="L2150" s="4">
        <v>45829.072592592594</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217</v>
      </c>
      <c r="AI2150" s="34" t="s">
        <v>2071</v>
      </c>
      <c r="AJ2150" s="34" t="s">
        <v>74</v>
      </c>
      <c r="AK2150" s="34" t="s">
        <v>98</v>
      </c>
      <c r="AL2150" s="34" t="s">
        <v>218</v>
      </c>
      <c r="AM2150" s="34" t="s">
        <v>219</v>
      </c>
      <c r="AN2150" s="34">
        <v>0.41195999999999999</v>
      </c>
      <c r="AO2150" s="34" t="s">
        <v>68</v>
      </c>
      <c r="AP2150" s="34"/>
      <c r="AQ2150" s="34"/>
      <c r="AR2150" s="34" t="s">
        <v>68</v>
      </c>
      <c r="AS2150" s="34"/>
      <c r="AT2150" s="34"/>
      <c r="AU2150" s="34" t="s">
        <v>2072</v>
      </c>
      <c r="AV2150" s="34" t="s">
        <v>2073</v>
      </c>
      <c r="AW2150" s="34">
        <v>0.90103999999999995</v>
      </c>
      <c r="AX2150" s="34" t="s">
        <v>2074</v>
      </c>
      <c r="AY2150" s="34" t="s">
        <v>2075</v>
      </c>
      <c r="AZ2150" s="3">
        <v>12</v>
      </c>
      <c r="BA2150" s="34" t="s">
        <v>194</v>
      </c>
      <c r="BB2150" s="34">
        <v>12</v>
      </c>
      <c r="BC2150" s="34" t="s">
        <v>60</v>
      </c>
      <c r="BD2150" s="34" t="s">
        <v>60</v>
      </c>
      <c r="BE2150" s="34" t="s">
        <v>220</v>
      </c>
      <c r="BF2150" s="34" t="str">
        <f>IFERROR(VLOOKUP(Data_Power_app[[#This Row],[PRO ODER]],'Result'!H:J,3,0),"")</f>
        <v>LAMINATION 1</v>
      </c>
      <c r="BG2150" s="11" t="str">
        <f>IFERROR(VLOOKUP(Data_Power_app[[#This Row],[PRO ODER]]&amp;"LAM",'Real Time'!A:E,4,0),"")</f>
        <v>ML-02</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2284</v>
      </c>
      <c r="B2151" s="34" t="s">
        <v>20336</v>
      </c>
      <c r="C2151" s="34" t="s">
        <v>17445</v>
      </c>
      <c r="D2151" s="34" t="s">
        <v>84</v>
      </c>
      <c r="E2151" s="34" t="s">
        <v>216</v>
      </c>
      <c r="F2151" s="34" t="s">
        <v>72</v>
      </c>
      <c r="G2151" s="34">
        <v>12</v>
      </c>
      <c r="H2151" s="4">
        <v>45829</v>
      </c>
      <c r="I2151" s="4">
        <v>45829</v>
      </c>
      <c r="J2151" s="4">
        <v>45829</v>
      </c>
      <c r="K2151" s="4">
        <v>45831</v>
      </c>
      <c r="L2151" s="4">
        <v>45829.07267361111</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217</v>
      </c>
      <c r="AI2151" s="34" t="s">
        <v>2071</v>
      </c>
      <c r="AJ2151" s="34" t="s">
        <v>74</v>
      </c>
      <c r="AK2151" s="34" t="s">
        <v>98</v>
      </c>
      <c r="AL2151" s="34" t="s">
        <v>218</v>
      </c>
      <c r="AM2151" s="34" t="s">
        <v>219</v>
      </c>
      <c r="AN2151" s="34">
        <v>0.41195999999999999</v>
      </c>
      <c r="AO2151" s="34" t="s">
        <v>68</v>
      </c>
      <c r="AP2151" s="34"/>
      <c r="AQ2151" s="34"/>
      <c r="AR2151" s="34" t="s">
        <v>68</v>
      </c>
      <c r="AS2151" s="34"/>
      <c r="AT2151" s="34"/>
      <c r="AU2151" s="34" t="s">
        <v>2072</v>
      </c>
      <c r="AV2151" s="34" t="s">
        <v>2073</v>
      </c>
      <c r="AW2151" s="34">
        <v>0.90103999999999995</v>
      </c>
      <c r="AX2151" s="34" t="s">
        <v>2074</v>
      </c>
      <c r="AY2151" s="34" t="s">
        <v>2075</v>
      </c>
      <c r="AZ2151" s="3">
        <v>12</v>
      </c>
      <c r="BA2151" s="34" t="s">
        <v>194</v>
      </c>
      <c r="BB2151" s="34">
        <v>12</v>
      </c>
      <c r="BC2151" s="34" t="s">
        <v>60</v>
      </c>
      <c r="BD2151" s="34" t="s">
        <v>60</v>
      </c>
      <c r="BE2151" s="34" t="s">
        <v>220</v>
      </c>
      <c r="BF2151" s="34" t="str">
        <f>IFERROR(VLOOKUP(Data_Power_app[[#This Row],[PRO ODER]],'Result'!H:J,3,0),"")</f>
        <v>LAMINATION 1</v>
      </c>
      <c r="BG2151" s="11"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2285</v>
      </c>
      <c r="B2152" s="34" t="s">
        <v>20337</v>
      </c>
      <c r="C2152" s="34" t="s">
        <v>17449</v>
      </c>
      <c r="D2152" s="34" t="s">
        <v>84</v>
      </c>
      <c r="E2152" s="34" t="s">
        <v>216</v>
      </c>
      <c r="F2152" s="34" t="s">
        <v>72</v>
      </c>
      <c r="G2152" s="34">
        <v>30</v>
      </c>
      <c r="H2152" s="4">
        <v>45829</v>
      </c>
      <c r="I2152" s="4">
        <v>45829</v>
      </c>
      <c r="J2152" s="4">
        <v>45829</v>
      </c>
      <c r="K2152" s="4">
        <v>45831</v>
      </c>
      <c r="L2152" s="4">
        <v>45829.072685185187</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4" t="s">
        <v>138</v>
      </c>
      <c r="AH2152" s="34" t="s">
        <v>217</v>
      </c>
      <c r="AI2152" s="34" t="s">
        <v>2071</v>
      </c>
      <c r="AJ2152" s="34" t="s">
        <v>74</v>
      </c>
      <c r="AK2152" s="34" t="s">
        <v>98</v>
      </c>
      <c r="AL2152" s="34" t="s">
        <v>218</v>
      </c>
      <c r="AM2152" s="34" t="s">
        <v>219</v>
      </c>
      <c r="AN2152" s="34">
        <v>1.0299</v>
      </c>
      <c r="AO2152" s="34" t="s">
        <v>68</v>
      </c>
      <c r="AP2152" s="34"/>
      <c r="AQ2152" s="34"/>
      <c r="AR2152" s="34" t="s">
        <v>68</v>
      </c>
      <c r="AS2152" s="34"/>
      <c r="AT2152" s="34"/>
      <c r="AU2152" s="34" t="s">
        <v>2072</v>
      </c>
      <c r="AV2152" s="34" t="s">
        <v>2073</v>
      </c>
      <c r="AW2152" s="34">
        <v>2.2526099999999998</v>
      </c>
      <c r="AX2152" s="34" t="s">
        <v>2074</v>
      </c>
      <c r="AY2152" s="34" t="s">
        <v>2075</v>
      </c>
      <c r="AZ2152" s="3">
        <v>30</v>
      </c>
      <c r="BA2152" s="34" t="s">
        <v>194</v>
      </c>
      <c r="BB2152" s="34">
        <v>30</v>
      </c>
      <c r="BC2152" s="34" t="s">
        <v>60</v>
      </c>
      <c r="BD2152" s="34" t="s">
        <v>60</v>
      </c>
      <c r="BE2152" s="34" t="s">
        <v>220</v>
      </c>
      <c r="BF2152" s="34" t="str">
        <f>IFERROR(VLOOKUP(Data_Power_app[[#This Row],[PRO ODER]],'Result'!H:J,3,0),"")</f>
        <v>LAMINATION 1</v>
      </c>
      <c r="BG2152" s="11" t="str">
        <f>IFERROR(VLOOKUP(Data_Power_app[[#This Row],[PRO ODER]]&amp;"LAM",'Real Time'!A:E,4,0),"")</f>
        <v>ML-02</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2286</v>
      </c>
      <c r="B2153" s="34" t="s">
        <v>20338</v>
      </c>
      <c r="C2153" s="34" t="s">
        <v>17450</v>
      </c>
      <c r="D2153" s="34" t="s">
        <v>84</v>
      </c>
      <c r="E2153" s="34" t="s">
        <v>216</v>
      </c>
      <c r="F2153" s="34" t="s">
        <v>72</v>
      </c>
      <c r="G2153" s="34">
        <v>24</v>
      </c>
      <c r="H2153" s="4">
        <v>45829</v>
      </c>
      <c r="I2153" s="4">
        <v>45829</v>
      </c>
      <c r="J2153" s="4">
        <v>45829</v>
      </c>
      <c r="K2153" s="4">
        <v>45831</v>
      </c>
      <c r="L2153" s="4">
        <v>45829.072754629633</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4" t="s">
        <v>138</v>
      </c>
      <c r="AH2153" s="34" t="s">
        <v>217</v>
      </c>
      <c r="AI2153" s="34" t="s">
        <v>2071</v>
      </c>
      <c r="AJ2153" s="34" t="s">
        <v>74</v>
      </c>
      <c r="AK2153" s="34" t="s">
        <v>98</v>
      </c>
      <c r="AL2153" s="34" t="s">
        <v>218</v>
      </c>
      <c r="AM2153" s="34" t="s">
        <v>219</v>
      </c>
      <c r="AN2153" s="34">
        <v>0.82391999999999999</v>
      </c>
      <c r="AO2153" s="34" t="s">
        <v>68</v>
      </c>
      <c r="AP2153" s="34"/>
      <c r="AQ2153" s="34"/>
      <c r="AR2153" s="34" t="s">
        <v>68</v>
      </c>
      <c r="AS2153" s="34"/>
      <c r="AT2153" s="34"/>
      <c r="AU2153" s="34" t="s">
        <v>2072</v>
      </c>
      <c r="AV2153" s="34" t="s">
        <v>2073</v>
      </c>
      <c r="AW2153" s="34">
        <v>1.80209</v>
      </c>
      <c r="AX2153" s="34" t="s">
        <v>2074</v>
      </c>
      <c r="AY2153" s="34" t="s">
        <v>2075</v>
      </c>
      <c r="AZ2153" s="3">
        <v>24</v>
      </c>
      <c r="BA2153" s="34" t="s">
        <v>194</v>
      </c>
      <c r="BB2153" s="34">
        <v>24</v>
      </c>
      <c r="BC2153" s="34" t="s">
        <v>60</v>
      </c>
      <c r="BD2153" s="34" t="s">
        <v>60</v>
      </c>
      <c r="BE2153" s="34" t="s">
        <v>220</v>
      </c>
      <c r="BF2153" s="34" t="str">
        <f>IFERROR(VLOOKUP(Data_Power_app[[#This Row],[PRO ODER]],'Result'!H:J,3,0),"")</f>
        <v>LAMINATION 1</v>
      </c>
      <c r="BG2153" s="11" t="str">
        <f>IFERROR(VLOOKUP(Data_Power_app[[#This Row],[PRO ODER]]&amp;"LAM",'Real Time'!A:E,4,0),"")</f>
        <v>ML-02</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2287</v>
      </c>
      <c r="B2154" s="34" t="s">
        <v>20339</v>
      </c>
      <c r="C2154" s="34" t="s">
        <v>17451</v>
      </c>
      <c r="D2154" s="34" t="s">
        <v>84</v>
      </c>
      <c r="E2154" s="34" t="s">
        <v>216</v>
      </c>
      <c r="F2154" s="34" t="s">
        <v>72</v>
      </c>
      <c r="G2154" s="34">
        <v>42</v>
      </c>
      <c r="H2154" s="4">
        <v>45829</v>
      </c>
      <c r="I2154" s="4">
        <v>45829</v>
      </c>
      <c r="J2154" s="4">
        <v>45829</v>
      </c>
      <c r="K2154" s="4">
        <v>45831</v>
      </c>
      <c r="L2154" s="4">
        <v>45829.072766203702</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4" t="s">
        <v>138</v>
      </c>
      <c r="AH2154" s="34" t="s">
        <v>217</v>
      </c>
      <c r="AI2154" s="34" t="s">
        <v>2071</v>
      </c>
      <c r="AJ2154" s="34" t="s">
        <v>74</v>
      </c>
      <c r="AK2154" s="34" t="s">
        <v>98</v>
      </c>
      <c r="AL2154" s="34" t="s">
        <v>218</v>
      </c>
      <c r="AM2154" s="34" t="s">
        <v>219</v>
      </c>
      <c r="AN2154" s="34">
        <v>1.4418599999999999</v>
      </c>
      <c r="AO2154" s="34" t="s">
        <v>68</v>
      </c>
      <c r="AP2154" s="34"/>
      <c r="AQ2154" s="34"/>
      <c r="AR2154" s="34" t="s">
        <v>68</v>
      </c>
      <c r="AS2154" s="34"/>
      <c r="AT2154" s="34"/>
      <c r="AU2154" s="34" t="s">
        <v>2072</v>
      </c>
      <c r="AV2154" s="34" t="s">
        <v>2073</v>
      </c>
      <c r="AW2154" s="34">
        <v>3.1536499999999998</v>
      </c>
      <c r="AX2154" s="34" t="s">
        <v>2074</v>
      </c>
      <c r="AY2154" s="34" t="s">
        <v>2075</v>
      </c>
      <c r="AZ2154" s="3">
        <v>42</v>
      </c>
      <c r="BA2154" s="34" t="s">
        <v>194</v>
      </c>
      <c r="BB2154" s="34">
        <v>42</v>
      </c>
      <c r="BC2154" s="34" t="s">
        <v>60</v>
      </c>
      <c r="BD2154" s="34" t="s">
        <v>60</v>
      </c>
      <c r="BE2154" s="34" t="s">
        <v>220</v>
      </c>
      <c r="BF2154" s="34" t="str">
        <f>IFERROR(VLOOKUP(Data_Power_app[[#This Row],[PRO ODER]],'Result'!H:J,3,0),"")</f>
        <v>LAMINATION 1</v>
      </c>
      <c r="BG2154" s="11" t="str">
        <f>IFERROR(VLOOKUP(Data_Power_app[[#This Row],[PRO ODER]]&amp;"LAM",'Real Time'!A:E,4,0),"")</f>
        <v>ML-02</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2288</v>
      </c>
      <c r="B2155" s="34" t="s">
        <v>20340</v>
      </c>
      <c r="C2155" s="34" t="s">
        <v>17452</v>
      </c>
      <c r="D2155" s="34" t="s">
        <v>84</v>
      </c>
      <c r="E2155" s="34" t="s">
        <v>216</v>
      </c>
      <c r="F2155" s="34" t="s">
        <v>72</v>
      </c>
      <c r="G2155" s="34">
        <v>48</v>
      </c>
      <c r="H2155" s="4">
        <v>45829</v>
      </c>
      <c r="I2155" s="4">
        <v>45829</v>
      </c>
      <c r="J2155" s="4">
        <v>45829</v>
      </c>
      <c r="K2155" s="4">
        <v>45831</v>
      </c>
      <c r="L2155" s="4">
        <v>45829.072824074072</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4" t="s">
        <v>138</v>
      </c>
      <c r="AH2155" s="34" t="s">
        <v>217</v>
      </c>
      <c r="AI2155" s="34" t="s">
        <v>2071</v>
      </c>
      <c r="AJ2155" s="34" t="s">
        <v>74</v>
      </c>
      <c r="AK2155" s="34" t="s">
        <v>98</v>
      </c>
      <c r="AL2155" s="34" t="s">
        <v>218</v>
      </c>
      <c r="AM2155" s="34" t="s">
        <v>219</v>
      </c>
      <c r="AN2155" s="34">
        <v>1.4125000000000001</v>
      </c>
      <c r="AO2155" s="34" t="s">
        <v>68</v>
      </c>
      <c r="AP2155" s="34"/>
      <c r="AQ2155" s="34"/>
      <c r="AR2155" s="34" t="s">
        <v>68</v>
      </c>
      <c r="AS2155" s="34"/>
      <c r="AT2155" s="34"/>
      <c r="AU2155" s="34" t="s">
        <v>2072</v>
      </c>
      <c r="AV2155" s="34" t="s">
        <v>2073</v>
      </c>
      <c r="AW2155" s="34">
        <v>3.0895100000000002</v>
      </c>
      <c r="AX2155" s="34" t="s">
        <v>2074</v>
      </c>
      <c r="AY2155" s="34" t="s">
        <v>2075</v>
      </c>
      <c r="AZ2155" s="3">
        <v>48</v>
      </c>
      <c r="BA2155" s="34" t="s">
        <v>194</v>
      </c>
      <c r="BB2155" s="34">
        <v>48</v>
      </c>
      <c r="BC2155" s="34" t="s">
        <v>60</v>
      </c>
      <c r="BD2155" s="34" t="s">
        <v>60</v>
      </c>
      <c r="BE2155" s="34" t="s">
        <v>220</v>
      </c>
      <c r="BF2155" s="34" t="str">
        <f>IFERROR(VLOOKUP(Data_Power_app[[#This Row],[PRO ODER]],'Result'!H:J,3,0),"")</f>
        <v>LAMINATION 1</v>
      </c>
      <c r="BG2155" s="11" t="str">
        <f>IFERROR(VLOOKUP(Data_Power_app[[#This Row],[PRO ODER]]&amp;"LAM",'Real Time'!A:E,4,0),"")</f>
        <v>ML-02</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2289</v>
      </c>
      <c r="B2156" s="34" t="s">
        <v>20341</v>
      </c>
      <c r="C2156" s="34" t="s">
        <v>17453</v>
      </c>
      <c r="D2156" s="34" t="s">
        <v>84</v>
      </c>
      <c r="E2156" s="34" t="s">
        <v>216</v>
      </c>
      <c r="F2156" s="34" t="s">
        <v>72</v>
      </c>
      <c r="G2156" s="34">
        <v>36</v>
      </c>
      <c r="H2156" s="4">
        <v>45829</v>
      </c>
      <c r="I2156" s="4">
        <v>45829</v>
      </c>
      <c r="J2156" s="4">
        <v>45829</v>
      </c>
      <c r="K2156" s="4">
        <v>45831</v>
      </c>
      <c r="L2156" s="4">
        <v>45829.072835648149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4" t="s">
        <v>138</v>
      </c>
      <c r="AH2156" s="34" t="s">
        <v>217</v>
      </c>
      <c r="AI2156" s="34" t="s">
        <v>2071</v>
      </c>
      <c r="AJ2156" s="34" t="s">
        <v>74</v>
      </c>
      <c r="AK2156" s="34" t="s">
        <v>98</v>
      </c>
      <c r="AL2156" s="34" t="s">
        <v>218</v>
      </c>
      <c r="AM2156" s="34" t="s">
        <v>219</v>
      </c>
      <c r="AN2156" s="34">
        <v>1.05938</v>
      </c>
      <c r="AO2156" s="34" t="s">
        <v>68</v>
      </c>
      <c r="AP2156" s="34"/>
      <c r="AQ2156" s="34"/>
      <c r="AR2156" s="34" t="s">
        <v>68</v>
      </c>
      <c r="AS2156" s="34"/>
      <c r="AT2156" s="34"/>
      <c r="AU2156" s="34" t="s">
        <v>2072</v>
      </c>
      <c r="AV2156" s="34" t="s">
        <v>2073</v>
      </c>
      <c r="AW2156" s="34">
        <v>2.3171300000000001</v>
      </c>
      <c r="AX2156" s="34" t="s">
        <v>2074</v>
      </c>
      <c r="AY2156" s="34" t="s">
        <v>2075</v>
      </c>
      <c r="AZ2156" s="3">
        <v>36</v>
      </c>
      <c r="BA2156" s="34" t="s">
        <v>194</v>
      </c>
      <c r="BB2156" s="34">
        <v>36</v>
      </c>
      <c r="BC2156" s="34" t="s">
        <v>60</v>
      </c>
      <c r="BD2156" s="34" t="s">
        <v>60</v>
      </c>
      <c r="BE2156" s="34" t="s">
        <v>220</v>
      </c>
      <c r="BF2156" s="34" t="str">
        <f>IFERROR(VLOOKUP(Data_Power_app[[#This Row],[PRO ODER]],'Result'!H:J,3,0),"")</f>
        <v>LAMINATION 1</v>
      </c>
      <c r="BG2156" s="11" t="str">
        <f>IFERROR(VLOOKUP(Data_Power_app[[#This Row],[PRO ODER]]&amp;"LAM",'Real Time'!A:E,4,0),"")</f>
        <v>ML-02</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2290</v>
      </c>
      <c r="B2157" s="34" t="s">
        <v>20342</v>
      </c>
      <c r="C2157" s="34" t="s">
        <v>17454</v>
      </c>
      <c r="D2157" s="34" t="s">
        <v>84</v>
      </c>
      <c r="E2157" s="34" t="s">
        <v>216</v>
      </c>
      <c r="F2157" s="34" t="s">
        <v>72</v>
      </c>
      <c r="G2157" s="34">
        <v>36</v>
      </c>
      <c r="H2157" s="4">
        <v>45829</v>
      </c>
      <c r="I2157" s="4">
        <v>45829</v>
      </c>
      <c r="J2157" s="4">
        <v>45829</v>
      </c>
      <c r="K2157" s="4">
        <v>45831</v>
      </c>
      <c r="L2157" s="4">
        <v>45829.072962962964</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4" t="s">
        <v>138</v>
      </c>
      <c r="AH2157" s="34" t="s">
        <v>217</v>
      </c>
      <c r="AI2157" s="34" t="s">
        <v>2071</v>
      </c>
      <c r="AJ2157" s="34" t="s">
        <v>74</v>
      </c>
      <c r="AK2157" s="34" t="s">
        <v>98</v>
      </c>
      <c r="AL2157" s="34" t="s">
        <v>218</v>
      </c>
      <c r="AM2157" s="34" t="s">
        <v>219</v>
      </c>
      <c r="AN2157" s="34">
        <v>1.05938</v>
      </c>
      <c r="AO2157" s="34" t="s">
        <v>68</v>
      </c>
      <c r="AP2157" s="34"/>
      <c r="AQ2157" s="34"/>
      <c r="AR2157" s="34" t="s">
        <v>68</v>
      </c>
      <c r="AS2157" s="34"/>
      <c r="AT2157" s="34"/>
      <c r="AU2157" s="34" t="s">
        <v>2072</v>
      </c>
      <c r="AV2157" s="34" t="s">
        <v>2073</v>
      </c>
      <c r="AW2157" s="34">
        <v>2.3171300000000001</v>
      </c>
      <c r="AX2157" s="34" t="s">
        <v>2074</v>
      </c>
      <c r="AY2157" s="34" t="s">
        <v>2075</v>
      </c>
      <c r="AZ2157" s="3">
        <v>36</v>
      </c>
      <c r="BA2157" s="34" t="s">
        <v>194</v>
      </c>
      <c r="BB2157" s="34">
        <v>36</v>
      </c>
      <c r="BC2157" s="34" t="s">
        <v>60</v>
      </c>
      <c r="BD2157" s="34" t="s">
        <v>60</v>
      </c>
      <c r="BE2157" s="34" t="s">
        <v>220</v>
      </c>
      <c r="BF2157" s="34" t="str">
        <f>IFERROR(VLOOKUP(Data_Power_app[[#This Row],[PRO ODER]],'Result'!H:J,3,0),"")</f>
        <v>LAMINATION 1</v>
      </c>
      <c r="BG2157" s="11" t="str">
        <f>IFERROR(VLOOKUP(Data_Power_app[[#This Row],[PRO ODER]]&amp;"LAM",'Real Time'!A:E,4,0),"")</f>
        <v>ML-02</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2291</v>
      </c>
      <c r="B2158" s="34" t="s">
        <v>20343</v>
      </c>
      <c r="C2158" s="34" t="s">
        <v>17457</v>
      </c>
      <c r="D2158" s="34" t="s">
        <v>84</v>
      </c>
      <c r="E2158" s="34" t="s">
        <v>216</v>
      </c>
      <c r="F2158" s="34" t="s">
        <v>72</v>
      </c>
      <c r="G2158" s="34">
        <v>30</v>
      </c>
      <c r="H2158" s="4">
        <v>45829</v>
      </c>
      <c r="I2158" s="4">
        <v>45829</v>
      </c>
      <c r="J2158" s="4">
        <v>45829</v>
      </c>
      <c r="K2158" s="4">
        <v>45831</v>
      </c>
      <c r="L2158" s="4">
        <v>45829.07298611111</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4" t="s">
        <v>138</v>
      </c>
      <c r="AH2158" s="34" t="s">
        <v>217</v>
      </c>
      <c r="AI2158" s="34" t="s">
        <v>2071</v>
      </c>
      <c r="AJ2158" s="34" t="s">
        <v>74</v>
      </c>
      <c r="AK2158" s="34" t="s">
        <v>98</v>
      </c>
      <c r="AL2158" s="34" t="s">
        <v>218</v>
      </c>
      <c r="AM2158" s="34" t="s">
        <v>219</v>
      </c>
      <c r="AN2158" s="34">
        <v>0.88280999999999998</v>
      </c>
      <c r="AO2158" s="34" t="s">
        <v>68</v>
      </c>
      <c r="AP2158" s="34"/>
      <c r="AQ2158" s="34"/>
      <c r="AR2158" s="34" t="s">
        <v>68</v>
      </c>
      <c r="AS2158" s="34"/>
      <c r="AT2158" s="34"/>
      <c r="AU2158" s="34" t="s">
        <v>2072</v>
      </c>
      <c r="AV2158" s="34" t="s">
        <v>2073</v>
      </c>
      <c r="AW2158" s="34">
        <v>1.9309400000000001</v>
      </c>
      <c r="AX2158" s="34" t="s">
        <v>2074</v>
      </c>
      <c r="AY2158" s="34" t="s">
        <v>2075</v>
      </c>
      <c r="AZ2158" s="3">
        <v>30</v>
      </c>
      <c r="BA2158" s="34" t="s">
        <v>194</v>
      </c>
      <c r="BB2158" s="34">
        <v>30</v>
      </c>
      <c r="BC2158" s="34" t="s">
        <v>60</v>
      </c>
      <c r="BD2158" s="34" t="s">
        <v>60</v>
      </c>
      <c r="BE2158" s="34" t="s">
        <v>220</v>
      </c>
      <c r="BF2158" s="34" t="str">
        <f>IFERROR(VLOOKUP(Data_Power_app[[#This Row],[PRO ODER]],'Result'!H:J,3,0),"")</f>
        <v>LAMINATION 1</v>
      </c>
      <c r="BG2158" s="11" t="str">
        <f>IFERROR(VLOOKUP(Data_Power_app[[#This Row],[PRO ODER]]&amp;"LAM",'Real Time'!A:E,4,0),"")</f>
        <v>ML-02</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2292</v>
      </c>
      <c r="B2159" s="34" t="s">
        <v>20344</v>
      </c>
      <c r="C2159" s="34" t="s">
        <v>17458</v>
      </c>
      <c r="D2159" s="34" t="s">
        <v>84</v>
      </c>
      <c r="E2159" s="34" t="s">
        <v>216</v>
      </c>
      <c r="F2159" s="34" t="s">
        <v>72</v>
      </c>
      <c r="G2159" s="34">
        <v>12</v>
      </c>
      <c r="H2159" s="4">
        <v>45829</v>
      </c>
      <c r="I2159" s="4">
        <v>45829</v>
      </c>
      <c r="J2159" s="4">
        <v>45829</v>
      </c>
      <c r="K2159" s="4">
        <v>45831</v>
      </c>
      <c r="L2159" s="4">
        <v>45829.07303240741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4" t="s">
        <v>138</v>
      </c>
      <c r="AH2159" s="34" t="s">
        <v>217</v>
      </c>
      <c r="AI2159" s="34" t="s">
        <v>2071</v>
      </c>
      <c r="AJ2159" s="34" t="s">
        <v>74</v>
      </c>
      <c r="AK2159" s="34" t="s">
        <v>98</v>
      </c>
      <c r="AL2159" s="34" t="s">
        <v>218</v>
      </c>
      <c r="AM2159" s="34" t="s">
        <v>219</v>
      </c>
      <c r="AN2159" s="34">
        <v>0.32099</v>
      </c>
      <c r="AO2159" s="34" t="s">
        <v>68</v>
      </c>
      <c r="AP2159" s="34"/>
      <c r="AQ2159" s="34"/>
      <c r="AR2159" s="34" t="s">
        <v>68</v>
      </c>
      <c r="AS2159" s="34"/>
      <c r="AT2159" s="34"/>
      <c r="AU2159" s="34" t="s">
        <v>2072</v>
      </c>
      <c r="AV2159" s="34" t="s">
        <v>2073</v>
      </c>
      <c r="AW2159" s="34">
        <v>0.70216999999999996</v>
      </c>
      <c r="AX2159" s="34" t="s">
        <v>2074</v>
      </c>
      <c r="AY2159" s="34" t="s">
        <v>2075</v>
      </c>
      <c r="AZ2159" s="3">
        <v>12</v>
      </c>
      <c r="BA2159" s="34" t="s">
        <v>194</v>
      </c>
      <c r="BB2159" s="34">
        <v>12</v>
      </c>
      <c r="BC2159" s="34" t="s">
        <v>60</v>
      </c>
      <c r="BD2159" s="34" t="s">
        <v>60</v>
      </c>
      <c r="BE2159" s="34" t="s">
        <v>220</v>
      </c>
      <c r="BF2159" s="34" t="str">
        <f>IFERROR(VLOOKUP(Data_Power_app[[#This Row],[PRO ODER]],'Result'!H:J,3,0),"")</f>
        <v>LAMINATION 1</v>
      </c>
      <c r="BG2159" s="11" t="str">
        <f>IFERROR(VLOOKUP(Data_Power_app[[#This Row],[PRO ODER]]&amp;"LAM",'Real Time'!A:E,4,0),"")</f>
        <v>ML-02</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
      </c>
      <c r="BL2159" s="34"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2293</v>
      </c>
      <c r="B2160" s="34" t="s">
        <v>20345</v>
      </c>
      <c r="C2160" s="34" t="s">
        <v>17459</v>
      </c>
      <c r="D2160" s="34" t="s">
        <v>84</v>
      </c>
      <c r="E2160" s="34" t="s">
        <v>216</v>
      </c>
      <c r="F2160" s="34" t="s">
        <v>72</v>
      </c>
      <c r="G2160" s="34">
        <v>12</v>
      </c>
      <c r="H2160" s="4">
        <v>45829</v>
      </c>
      <c r="I2160" s="4">
        <v>45829</v>
      </c>
      <c r="J2160" s="4">
        <v>45829</v>
      </c>
      <c r="K2160" s="4">
        <v>45831</v>
      </c>
      <c r="L2160" s="4">
        <v>45829.073067129626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4" t="s">
        <v>138</v>
      </c>
      <c r="AH2160" s="34" t="s">
        <v>217</v>
      </c>
      <c r="AI2160" s="34" t="s">
        <v>2071</v>
      </c>
      <c r="AJ2160" s="34" t="s">
        <v>74</v>
      </c>
      <c r="AK2160" s="34" t="s">
        <v>98</v>
      </c>
      <c r="AL2160" s="34" t="s">
        <v>218</v>
      </c>
      <c r="AM2160" s="34" t="s">
        <v>219</v>
      </c>
      <c r="AN2160" s="34">
        <v>0.32099</v>
      </c>
      <c r="AO2160" s="34" t="s">
        <v>68</v>
      </c>
      <c r="AP2160" s="34"/>
      <c r="AQ2160" s="34"/>
      <c r="AR2160" s="34" t="s">
        <v>68</v>
      </c>
      <c r="AS2160" s="34"/>
      <c r="AT2160" s="34"/>
      <c r="AU2160" s="34" t="s">
        <v>2072</v>
      </c>
      <c r="AV2160" s="34" t="s">
        <v>2073</v>
      </c>
      <c r="AW2160" s="34">
        <v>0.70216999999999996</v>
      </c>
      <c r="AX2160" s="34" t="s">
        <v>2074</v>
      </c>
      <c r="AY2160" s="34" t="s">
        <v>2075</v>
      </c>
      <c r="AZ2160" s="3">
        <v>12</v>
      </c>
      <c r="BA2160" s="34" t="s">
        <v>194</v>
      </c>
      <c r="BB2160" s="34">
        <v>12</v>
      </c>
      <c r="BC2160" s="34" t="s">
        <v>60</v>
      </c>
      <c r="BD2160" s="34" t="s">
        <v>60</v>
      </c>
      <c r="BE2160" s="34" t="s">
        <v>220</v>
      </c>
      <c r="BF2160" s="34" t="str">
        <f>IFERROR(VLOOKUP(Data_Power_app[[#This Row],[PRO ODER]],'Result'!H:J,3,0),"")</f>
        <v>LAMINATION 1</v>
      </c>
      <c r="BG2160" s="11" t="str">
        <f>IFERROR(VLOOKUP(Data_Power_app[[#This Row],[PRO ODER]]&amp;"LAM",'Real Time'!A:E,4,0),"")</f>
        <v>ML-02</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
      </c>
      <c r="BL2160" s="34"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2294</v>
      </c>
      <c r="B2161" s="34" t="s">
        <v>20346</v>
      </c>
      <c r="C2161" s="34" t="s">
        <v>17487</v>
      </c>
      <c r="D2161" s="34" t="s">
        <v>84</v>
      </c>
      <c r="E2161" s="34" t="s">
        <v>155</v>
      </c>
      <c r="F2161" s="34" t="s">
        <v>72</v>
      </c>
      <c r="G2161" s="34">
        <v>4155</v>
      </c>
      <c r="H2161" s="4">
        <v>45829</v>
      </c>
      <c r="I2161" s="4">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4" t="s">
        <v>117</v>
      </c>
      <c r="AH2161" s="34" t="s">
        <v>172</v>
      </c>
      <c r="AI2161" s="34" t="s">
        <v>20347</v>
      </c>
      <c r="AJ2161" s="34" t="s">
        <v>74</v>
      </c>
      <c r="AK2161" s="34" t="s">
        <v>65</v>
      </c>
      <c r="AL2161" s="34" t="s">
        <v>173</v>
      </c>
      <c r="AM2161" s="34" t="s">
        <v>174</v>
      </c>
      <c r="AN2161" s="34">
        <v>118.09407</v>
      </c>
      <c r="AO2161" s="34" t="s">
        <v>91</v>
      </c>
      <c r="AP2161" s="34" t="s">
        <v>92</v>
      </c>
      <c r="AQ2161" s="34">
        <v>118.09407</v>
      </c>
      <c r="AR2161" s="34" t="s">
        <v>68</v>
      </c>
      <c r="AS2161" s="34"/>
      <c r="AT2161" s="34"/>
      <c r="AU2161" s="34" t="s">
        <v>20348</v>
      </c>
      <c r="AV2161" s="34" t="s">
        <v>20349</v>
      </c>
      <c r="AW2161" s="34">
        <v>219.51946000000001</v>
      </c>
      <c r="AX2161" s="34" t="s">
        <v>68</v>
      </c>
      <c r="AY2161" s="34" t="s">
        <v>68</v>
      </c>
      <c r="AZ2161" s="3" t="s">
        <v>68</v>
      </c>
      <c r="BA2161" s="34" t="s">
        <v>60</v>
      </c>
      <c r="BB2161" s="34">
        <v>4155</v>
      </c>
      <c r="BC2161" s="34" t="s">
        <v>60</v>
      </c>
      <c r="BD2161" s="34" t="s">
        <v>60</v>
      </c>
      <c r="BE2161" s="34" t="s">
        <v>60</v>
      </c>
      <c r="BF2161" s="34" t="str">
        <f>IFERROR(VLOOKUP(Data_Power_app[[#This Row],[PRO ODER]],'Result'!H:J,3,0),"")</f>
        <v>LAMINATION 1</v>
      </c>
      <c r="BG2161" s="11" t="str">
        <f>IFERROR(VLOOKUP(Data_Power_app[[#This Row],[PRO ODER]]&amp;"LAM",'Real Time'!A:E,4,0),"")</f>
        <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2295</v>
      </c>
      <c r="B2162" s="34" t="s">
        <v>20350</v>
      </c>
      <c r="C2162" s="34" t="s">
        <v>17352</v>
      </c>
      <c r="D2162" s="34" t="s">
        <v>84</v>
      </c>
      <c r="E2162" s="34" t="s">
        <v>155</v>
      </c>
      <c r="F2162" s="34" t="s">
        <v>72</v>
      </c>
      <c r="G2162" s="34">
        <v>2595</v>
      </c>
      <c r="H2162" s="4">
        <v>45828</v>
      </c>
      <c r="I2162" s="4">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4" t="s">
        <v>117</v>
      </c>
      <c r="AH2162" s="34" t="s">
        <v>506</v>
      </c>
      <c r="AI2162" s="34" t="s">
        <v>1625</v>
      </c>
      <c r="AJ2162" s="34" t="s">
        <v>74</v>
      </c>
      <c r="AK2162" s="34" t="s">
        <v>98</v>
      </c>
      <c r="AL2162" s="34" t="s">
        <v>507</v>
      </c>
      <c r="AM2162" s="34" t="s">
        <v>508</v>
      </c>
      <c r="AN2162" s="34">
        <v>61.136000000000003</v>
      </c>
      <c r="AO2162" s="34" t="s">
        <v>68</v>
      </c>
      <c r="AP2162" s="34"/>
      <c r="AQ2162" s="34"/>
      <c r="AR2162" s="34" t="s">
        <v>68</v>
      </c>
      <c r="AS2162" s="34"/>
      <c r="AT2162" s="34"/>
      <c r="AU2162" s="34" t="s">
        <v>170</v>
      </c>
      <c r="AV2162" s="34" t="s">
        <v>171</v>
      </c>
      <c r="AW2162" s="34">
        <v>133.69972999999999</v>
      </c>
      <c r="AX2162" s="34" t="s">
        <v>1626</v>
      </c>
      <c r="AY2162" s="34" t="s">
        <v>1627</v>
      </c>
      <c r="AZ2162" s="3">
        <v>2595</v>
      </c>
      <c r="BA2162" s="34" t="s">
        <v>60</v>
      </c>
      <c r="BB2162" s="34">
        <v>2595</v>
      </c>
      <c r="BC2162" s="34" t="s">
        <v>60</v>
      </c>
      <c r="BD2162" s="34" t="s">
        <v>60</v>
      </c>
      <c r="BE2162" s="34" t="s">
        <v>60</v>
      </c>
      <c r="BF2162" s="34" t="str">
        <f>IFERROR(VLOOKUP(Data_Power_app[[#This Row],[PRO ODER]],'Result'!H:J,3,0),"")</f>
        <v>LAMINATION 1</v>
      </c>
      <c r="BG2162" s="11"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2296</v>
      </c>
      <c r="B2163" s="34" t="s">
        <v>20351</v>
      </c>
      <c r="C2163" s="34" t="s">
        <v>17353</v>
      </c>
      <c r="D2163" s="34" t="s">
        <v>84</v>
      </c>
      <c r="E2163" s="34" t="s">
        <v>150</v>
      </c>
      <c r="F2163" s="34" t="s">
        <v>72</v>
      </c>
      <c r="G2163" s="34">
        <v>4358</v>
      </c>
      <c r="H2163" s="4">
        <v>45828</v>
      </c>
      <c r="I2163" s="4">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4" t="s">
        <v>117</v>
      </c>
      <c r="AH2163" s="34" t="s">
        <v>483</v>
      </c>
      <c r="AI2163" s="34" t="s">
        <v>20352</v>
      </c>
      <c r="AJ2163" s="34" t="s">
        <v>74</v>
      </c>
      <c r="AK2163" s="34" t="s">
        <v>65</v>
      </c>
      <c r="AL2163" s="34" t="s">
        <v>148</v>
      </c>
      <c r="AM2163" s="34" t="s">
        <v>149</v>
      </c>
      <c r="AN2163" s="34">
        <v>86.117779999999996</v>
      </c>
      <c r="AO2163" s="34" t="s">
        <v>68</v>
      </c>
      <c r="AP2163" s="34"/>
      <c r="AQ2163" s="34"/>
      <c r="AR2163" s="34" t="s">
        <v>68</v>
      </c>
      <c r="AS2163" s="34"/>
      <c r="AT2163" s="34"/>
      <c r="AU2163" s="34" t="s">
        <v>6115</v>
      </c>
      <c r="AV2163" s="34" t="s">
        <v>6116</v>
      </c>
      <c r="AW2163" s="34">
        <v>188.32292000000001</v>
      </c>
      <c r="AX2163" s="34" t="s">
        <v>20353</v>
      </c>
      <c r="AY2163" s="34" t="s">
        <v>20354</v>
      </c>
      <c r="AZ2163" s="3">
        <v>4358</v>
      </c>
      <c r="BA2163" s="34" t="s">
        <v>60</v>
      </c>
      <c r="BB2163" s="34">
        <v>4358</v>
      </c>
      <c r="BC2163" s="34" t="s">
        <v>60</v>
      </c>
      <c r="BD2163" s="34" t="s">
        <v>60</v>
      </c>
      <c r="BE2163" s="34" t="s">
        <v>60</v>
      </c>
      <c r="BF2163" s="34" t="str">
        <f>IFERROR(VLOOKUP(Data_Power_app[[#This Row],[PRO ODER]],'Result'!H:J,3,0),"")</f>
        <v>LAMINATION 4</v>
      </c>
      <c r="BG2163" s="11"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2297</v>
      </c>
      <c r="B2164" s="34" t="s">
        <v>20355</v>
      </c>
      <c r="C2164" s="34" t="s">
        <v>17460</v>
      </c>
      <c r="D2164" s="34" t="s">
        <v>84</v>
      </c>
      <c r="E2164" s="34" t="s">
        <v>183</v>
      </c>
      <c r="F2164" s="34" t="s">
        <v>72</v>
      </c>
      <c r="G2164" s="34">
        <v>5546</v>
      </c>
      <c r="H2164" s="4">
        <v>45829</v>
      </c>
      <c r="I2164" s="4">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4" t="s">
        <v>117</v>
      </c>
      <c r="AH2164" s="34" t="s">
        <v>221</v>
      </c>
      <c r="AI2164" s="34" t="s">
        <v>6448</v>
      </c>
      <c r="AJ2164" s="34" t="s">
        <v>74</v>
      </c>
      <c r="AK2164" s="34" t="s">
        <v>98</v>
      </c>
      <c r="AL2164" s="34" t="s">
        <v>214</v>
      </c>
      <c r="AM2164" s="34" t="s">
        <v>215</v>
      </c>
      <c r="AN2164" s="34">
        <v>138.17195000000001</v>
      </c>
      <c r="AO2164" s="34" t="s">
        <v>68</v>
      </c>
      <c r="AP2164" s="34"/>
      <c r="AQ2164" s="34"/>
      <c r="AR2164" s="34" t="s">
        <v>68</v>
      </c>
      <c r="AS2164" s="34"/>
      <c r="AT2164" s="34"/>
      <c r="AU2164" s="34" t="s">
        <v>337</v>
      </c>
      <c r="AV2164" s="34" t="s">
        <v>338</v>
      </c>
      <c r="AW2164" s="34">
        <v>302.19126999999997</v>
      </c>
      <c r="AX2164" s="34" t="s">
        <v>6449</v>
      </c>
      <c r="AY2164" s="34" t="s">
        <v>6450</v>
      </c>
      <c r="AZ2164" s="3">
        <v>5546</v>
      </c>
      <c r="BA2164" s="34" t="s">
        <v>194</v>
      </c>
      <c r="BB2164" s="34">
        <v>5546</v>
      </c>
      <c r="BC2164" s="34" t="s">
        <v>60</v>
      </c>
      <c r="BD2164" s="34" t="s">
        <v>60</v>
      </c>
      <c r="BE2164" s="34" t="s">
        <v>1256</v>
      </c>
      <c r="BF2164" s="34" t="str">
        <f>IFERROR(VLOOKUP(Data_Power_app[[#This Row],[PRO ODER]],'Result'!H:J,3,0),"")</f>
        <v>LAMINATION 5</v>
      </c>
      <c r="BG2164" s="11"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c r="BJ2164" s="34" t="str">
        <f>IFERROR(VLOOKUP(Data_Power_app[[#This Row],[PRO ODER]],'Plan Lean DC'!A:C,3,0),"")</f>
        <v/>
      </c>
      <c r="BK2164" s="34" t="str">
        <f>IFERROR(VLOOKUP(Data_Power_app[[#This Row],[PRO ODER]]&amp;"LEAN_IN",'Real Time'!A:D,4,0),"")</f>
        <v/>
      </c>
      <c r="BL2164" s="34"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2298</v>
      </c>
      <c r="B2165" s="34" t="s">
        <v>20356</v>
      </c>
      <c r="C2165" s="34" t="s">
        <v>17480</v>
      </c>
      <c r="D2165" s="34" t="s">
        <v>84</v>
      </c>
      <c r="E2165" s="34" t="s">
        <v>183</v>
      </c>
      <c r="F2165" s="34" t="s">
        <v>72</v>
      </c>
      <c r="G2165" s="34">
        <v>1515</v>
      </c>
      <c r="H2165" s="4">
        <v>45829</v>
      </c>
      <c r="I2165" s="4">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4" t="s">
        <v>117</v>
      </c>
      <c r="AH2165" s="34" t="s">
        <v>228</v>
      </c>
      <c r="AI2165" s="34" t="s">
        <v>1253</v>
      </c>
      <c r="AJ2165" s="34" t="s">
        <v>74</v>
      </c>
      <c r="AK2165" s="34" t="s">
        <v>65</v>
      </c>
      <c r="AL2165" s="34" t="s">
        <v>229</v>
      </c>
      <c r="AM2165" s="34" t="s">
        <v>230</v>
      </c>
      <c r="AN2165" s="34">
        <v>31.574819999999999</v>
      </c>
      <c r="AO2165" s="34" t="s">
        <v>68</v>
      </c>
      <c r="AP2165" s="34"/>
      <c r="AQ2165" s="34"/>
      <c r="AR2165" s="34" t="s">
        <v>68</v>
      </c>
      <c r="AS2165" s="34"/>
      <c r="AT2165" s="34"/>
      <c r="AU2165" s="34" t="s">
        <v>212</v>
      </c>
      <c r="AV2165" s="34" t="s">
        <v>213</v>
      </c>
      <c r="AW2165" s="34">
        <v>69.042860000000005</v>
      </c>
      <c r="AX2165" s="34" t="s">
        <v>1254</v>
      </c>
      <c r="AY2165" s="34" t="s">
        <v>1255</v>
      </c>
      <c r="AZ2165" s="3">
        <v>1515</v>
      </c>
      <c r="BA2165" s="34" t="s">
        <v>194</v>
      </c>
      <c r="BB2165" s="34">
        <v>1515</v>
      </c>
      <c r="BC2165" s="34" t="s">
        <v>60</v>
      </c>
      <c r="BD2165" s="34" t="s">
        <v>60</v>
      </c>
      <c r="BE2165" s="34" t="s">
        <v>222</v>
      </c>
      <c r="BF2165" s="34" t="str">
        <f>IFERROR(VLOOKUP(Data_Power_app[[#This Row],[PRO ODER]],'Result'!H:J,3,0),"")</f>
        <v>LAMINATION 3</v>
      </c>
      <c r="BG2165" s="11"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c r="BJ2165" s="34" t="str">
        <f>IFERROR(VLOOKUP(Data_Power_app[[#This Row],[PRO ODER]],'Plan Lean DC'!A:C,3,0),"")</f>
        <v/>
      </c>
      <c r="BK2165" s="34" t="str">
        <f>IFERROR(VLOOKUP(Data_Power_app[[#This Row],[PRO ODER]]&amp;"LEAN_IN",'Real Time'!A:D,4,0),"")</f>
        <v/>
      </c>
      <c r="BL2165" s="34"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2299</v>
      </c>
      <c r="B2166" s="34" t="s">
        <v>20357</v>
      </c>
      <c r="C2166" s="34" t="s">
        <v>17481</v>
      </c>
      <c r="D2166" s="34" t="s">
        <v>84</v>
      </c>
      <c r="E2166" s="34" t="s">
        <v>183</v>
      </c>
      <c r="F2166" s="34" t="s">
        <v>72</v>
      </c>
      <c r="G2166" s="34">
        <v>5775</v>
      </c>
      <c r="H2166" s="4">
        <v>45829</v>
      </c>
      <c r="I2166" s="4">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4" t="s">
        <v>117</v>
      </c>
      <c r="AH2166" s="34" t="s">
        <v>228</v>
      </c>
      <c r="AI2166" s="34" t="s">
        <v>5079</v>
      </c>
      <c r="AJ2166" s="34" t="s">
        <v>74</v>
      </c>
      <c r="AK2166" s="34" t="s">
        <v>98</v>
      </c>
      <c r="AL2166" s="34" t="s">
        <v>214</v>
      </c>
      <c r="AM2166" s="34" t="s">
        <v>215</v>
      </c>
      <c r="AN2166" s="34">
        <v>144.7105</v>
      </c>
      <c r="AO2166" s="34" t="s">
        <v>68</v>
      </c>
      <c r="AP2166" s="34"/>
      <c r="AQ2166" s="34"/>
      <c r="AR2166" s="34" t="s">
        <v>68</v>
      </c>
      <c r="AS2166" s="34"/>
      <c r="AT2166" s="34"/>
      <c r="AU2166" s="34" t="s">
        <v>5080</v>
      </c>
      <c r="AV2166" s="34" t="s">
        <v>5081</v>
      </c>
      <c r="AW2166" s="34">
        <v>316.48892999999998</v>
      </c>
      <c r="AX2166" s="34" t="s">
        <v>5082</v>
      </c>
      <c r="AY2166" s="34" t="s">
        <v>5083</v>
      </c>
      <c r="AZ2166" s="3">
        <v>5775</v>
      </c>
      <c r="BA2166" s="34" t="s">
        <v>194</v>
      </c>
      <c r="BB2166" s="34">
        <v>5775</v>
      </c>
      <c r="BC2166" s="34" t="s">
        <v>60</v>
      </c>
      <c r="BD2166" s="34" t="s">
        <v>60</v>
      </c>
      <c r="BE2166" s="34" t="s">
        <v>226</v>
      </c>
      <c r="BF2166" s="34" t="str">
        <f>IFERROR(VLOOKUP(Data_Power_app[[#This Row],[PRO ODER]],'Result'!H:J,3,0),"")</f>
        <v>LAMINATION 5</v>
      </c>
      <c r="BG2166" s="11"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c r="BJ2166" s="34" t="str">
        <f>IFERROR(VLOOKUP(Data_Power_app[[#This Row],[PRO ODER]],'Plan Lean DC'!A:C,3,0),"")</f>
        <v/>
      </c>
      <c r="BK2166" s="34" t="str">
        <f>IFERROR(VLOOKUP(Data_Power_app[[#This Row],[PRO ODER]]&amp;"LEAN_IN",'Real Time'!A:D,4,0),"")</f>
        <v/>
      </c>
      <c r="BL2166" s="34"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2300</v>
      </c>
      <c r="B2167" s="34" t="s">
        <v>20358</v>
      </c>
      <c r="C2167" s="34" t="s">
        <v>17478</v>
      </c>
      <c r="D2167" s="34" t="s">
        <v>84</v>
      </c>
      <c r="E2167" s="34" t="s">
        <v>183</v>
      </c>
      <c r="F2167" s="34" t="s">
        <v>72</v>
      </c>
      <c r="G2167" s="34">
        <v>789</v>
      </c>
      <c r="H2167" s="4">
        <v>45829</v>
      </c>
      <c r="I2167" s="4">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4" t="s">
        <v>117</v>
      </c>
      <c r="AH2167" s="34" t="s">
        <v>5077</v>
      </c>
      <c r="AI2167" s="34" t="s">
        <v>20359</v>
      </c>
      <c r="AJ2167" s="34" t="s">
        <v>74</v>
      </c>
      <c r="AK2167" s="34" t="s">
        <v>98</v>
      </c>
      <c r="AL2167" s="34" t="s">
        <v>229</v>
      </c>
      <c r="AM2167" s="34" t="s">
        <v>230</v>
      </c>
      <c r="AN2167" s="34">
        <v>19.761189999999999</v>
      </c>
      <c r="AO2167" s="34" t="s">
        <v>68</v>
      </c>
      <c r="AP2167" s="34"/>
      <c r="AQ2167" s="34"/>
      <c r="AR2167" s="34" t="s">
        <v>68</v>
      </c>
      <c r="AS2167" s="34"/>
      <c r="AT2167" s="34"/>
      <c r="AU2167" s="34" t="s">
        <v>231</v>
      </c>
      <c r="AV2167" s="34" t="s">
        <v>232</v>
      </c>
      <c r="AW2167" s="34">
        <v>43.21801</v>
      </c>
      <c r="AX2167" s="34" t="s">
        <v>20360</v>
      </c>
      <c r="AY2167" s="34" t="s">
        <v>20361</v>
      </c>
      <c r="AZ2167" s="3">
        <v>789</v>
      </c>
      <c r="BA2167" s="34" t="s">
        <v>194</v>
      </c>
      <c r="BB2167" s="34">
        <v>789</v>
      </c>
      <c r="BC2167" s="34" t="s">
        <v>60</v>
      </c>
      <c r="BD2167" s="34" t="s">
        <v>60</v>
      </c>
      <c r="BE2167" s="34" t="s">
        <v>20362</v>
      </c>
      <c r="BF2167" s="34" t="str">
        <f>IFERROR(VLOOKUP(Data_Power_app[[#This Row],[PRO ODER]],'Result'!H:J,3,0),"")</f>
        <v>LAMINATION 3</v>
      </c>
      <c r="BG2167" s="11" t="str">
        <f>IFERROR(VLOOKUP(Data_Power_app[[#This Row],[PRO ODER]]&amp;"LAM",'Real Time'!A:E,4,0),"")</f>
        <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c r="BJ2167" s="34" t="str">
        <f>IFERROR(VLOOKUP(Data_Power_app[[#This Row],[PRO ODER]],'Plan Lean DC'!A:C,3,0),"")</f>
        <v/>
      </c>
      <c r="BK2167" s="34" t="str">
        <f>IFERROR(VLOOKUP(Data_Power_app[[#This Row],[PRO ODER]]&amp;"LEAN_IN",'Real Time'!A:D,4,0),"")</f>
        <v/>
      </c>
      <c r="BL2167" s="34"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2301</v>
      </c>
      <c r="B2168" s="34" t="s">
        <v>20363</v>
      </c>
      <c r="C2168" s="34" t="s">
        <v>17479</v>
      </c>
      <c r="D2168" s="34" t="s">
        <v>84</v>
      </c>
      <c r="E2168" s="34" t="s">
        <v>183</v>
      </c>
      <c r="F2168" s="34" t="s">
        <v>72</v>
      </c>
      <c r="G2168" s="34">
        <v>4797</v>
      </c>
      <c r="H2168" s="4">
        <v>45829</v>
      </c>
      <c r="I2168" s="4">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4" t="s">
        <v>117</v>
      </c>
      <c r="AH2168" s="34" t="s">
        <v>5077</v>
      </c>
      <c r="AI2168" s="34" t="s">
        <v>20359</v>
      </c>
      <c r="AJ2168" s="34" t="s">
        <v>74</v>
      </c>
      <c r="AK2168" s="34" t="s">
        <v>98</v>
      </c>
      <c r="AL2168" s="34" t="s">
        <v>229</v>
      </c>
      <c r="AM2168" s="34" t="s">
        <v>230</v>
      </c>
      <c r="AN2168" s="34">
        <v>116.24539</v>
      </c>
      <c r="AO2168" s="34" t="s">
        <v>68</v>
      </c>
      <c r="AP2168" s="34"/>
      <c r="AQ2168" s="34"/>
      <c r="AR2168" s="34" t="s">
        <v>68</v>
      </c>
      <c r="AS2168" s="34"/>
      <c r="AT2168" s="34"/>
      <c r="AU2168" s="34" t="s">
        <v>231</v>
      </c>
      <c r="AV2168" s="34" t="s">
        <v>232</v>
      </c>
      <c r="AW2168" s="34">
        <v>254.23094</v>
      </c>
      <c r="AX2168" s="34" t="s">
        <v>20360</v>
      </c>
      <c r="AY2168" s="34" t="s">
        <v>20361</v>
      </c>
      <c r="AZ2168" s="3">
        <v>4797</v>
      </c>
      <c r="BA2168" s="34" t="s">
        <v>194</v>
      </c>
      <c r="BB2168" s="34">
        <v>4797</v>
      </c>
      <c r="BC2168" s="34" t="s">
        <v>60</v>
      </c>
      <c r="BD2168" s="34" t="s">
        <v>60</v>
      </c>
      <c r="BE2168" s="34" t="s">
        <v>20362</v>
      </c>
      <c r="BF2168" s="34" t="str">
        <f>IFERROR(VLOOKUP(Data_Power_app[[#This Row],[PRO ODER]],'Result'!H:J,3,0),"")</f>
        <v>LAMINATION 3</v>
      </c>
      <c r="BG2168" s="11"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2302</v>
      </c>
      <c r="B2169" s="34" t="s">
        <v>20364</v>
      </c>
      <c r="C2169" s="34" t="s">
        <v>17446</v>
      </c>
      <c r="D2169" s="34" t="s">
        <v>84</v>
      </c>
      <c r="E2169" s="34" t="s">
        <v>183</v>
      </c>
      <c r="F2169" s="34" t="s">
        <v>72</v>
      </c>
      <c r="G2169" s="34">
        <v>1021</v>
      </c>
      <c r="H2169" s="4">
        <v>45829</v>
      </c>
      <c r="I2169" s="4">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4" t="s">
        <v>117</v>
      </c>
      <c r="AH2169" s="34" t="s">
        <v>228</v>
      </c>
      <c r="AI2169" s="34" t="s">
        <v>6265</v>
      </c>
      <c r="AJ2169" s="34" t="s">
        <v>74</v>
      </c>
      <c r="AK2169" s="34" t="s">
        <v>98</v>
      </c>
      <c r="AL2169" s="34" t="s">
        <v>229</v>
      </c>
      <c r="AM2169" s="34" t="s">
        <v>230</v>
      </c>
      <c r="AN2169" s="34">
        <v>26.305109999999999</v>
      </c>
      <c r="AO2169" s="34" t="s">
        <v>68</v>
      </c>
      <c r="AP2169" s="34"/>
      <c r="AQ2169" s="34"/>
      <c r="AR2169" s="34" t="s">
        <v>68</v>
      </c>
      <c r="AS2169" s="34"/>
      <c r="AT2169" s="34"/>
      <c r="AU2169" s="34" t="s">
        <v>335</v>
      </c>
      <c r="AV2169" s="34" t="s">
        <v>336</v>
      </c>
      <c r="AW2169" s="34">
        <v>57.530560000000001</v>
      </c>
      <c r="AX2169" s="34" t="s">
        <v>2105</v>
      </c>
      <c r="AY2169" s="34" t="s">
        <v>2106</v>
      </c>
      <c r="AZ2169" s="3">
        <v>1021</v>
      </c>
      <c r="BA2169" s="34" t="s">
        <v>194</v>
      </c>
      <c r="BB2169" s="34">
        <v>1021</v>
      </c>
      <c r="BC2169" s="34" t="s">
        <v>60</v>
      </c>
      <c r="BD2169" s="34" t="s">
        <v>60</v>
      </c>
      <c r="BE2169" s="34" t="s">
        <v>226</v>
      </c>
      <c r="BF2169" s="34" t="str">
        <f>IFERROR(VLOOKUP(Data_Power_app[[#This Row],[PRO ODER]],'Result'!H:J,3,0),"")</f>
        <v>LAMINATION 3</v>
      </c>
      <c r="BG2169" s="11" t="str">
        <f>IFERROR(VLOOKUP(Data_Power_app[[#This Row],[PRO ODER]]&amp;"LAM",'Real Time'!A:E,4,0),"")</f>
        <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2303</v>
      </c>
      <c r="B2170" s="34" t="s">
        <v>20365</v>
      </c>
      <c r="C2170" s="34" t="s">
        <v>17447</v>
      </c>
      <c r="D2170" s="34" t="s">
        <v>84</v>
      </c>
      <c r="E2170" s="34" t="s">
        <v>183</v>
      </c>
      <c r="F2170" s="34" t="s">
        <v>72</v>
      </c>
      <c r="G2170" s="34">
        <v>1749</v>
      </c>
      <c r="H2170" s="4">
        <v>45829</v>
      </c>
      <c r="I2170" s="4">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4" t="s">
        <v>117</v>
      </c>
      <c r="AH2170" s="34" t="s">
        <v>228</v>
      </c>
      <c r="AI2170" s="34" t="s">
        <v>6265</v>
      </c>
      <c r="AJ2170" s="34" t="s">
        <v>74</v>
      </c>
      <c r="AK2170" s="34" t="s">
        <v>98</v>
      </c>
      <c r="AL2170" s="34" t="s">
        <v>229</v>
      </c>
      <c r="AM2170" s="34" t="s">
        <v>230</v>
      </c>
      <c r="AN2170" s="34">
        <v>45.071489999999997</v>
      </c>
      <c r="AO2170" s="34" t="s">
        <v>68</v>
      </c>
      <c r="AP2170" s="34"/>
      <c r="AQ2170" s="34"/>
      <c r="AR2170" s="34" t="s">
        <v>68</v>
      </c>
      <c r="AS2170" s="34"/>
      <c r="AT2170" s="34"/>
      <c r="AU2170" s="34" t="s">
        <v>335</v>
      </c>
      <c r="AV2170" s="34" t="s">
        <v>336</v>
      </c>
      <c r="AW2170" s="34">
        <v>98.574629999999999</v>
      </c>
      <c r="AX2170" s="34" t="s">
        <v>2105</v>
      </c>
      <c r="AY2170" s="34" t="s">
        <v>2106</v>
      </c>
      <c r="AZ2170" s="3">
        <v>1749</v>
      </c>
      <c r="BA2170" s="34" t="s">
        <v>194</v>
      </c>
      <c r="BB2170" s="34">
        <v>1749</v>
      </c>
      <c r="BC2170" s="34" t="s">
        <v>60</v>
      </c>
      <c r="BD2170" s="34" t="s">
        <v>60</v>
      </c>
      <c r="BE2170" s="34" t="s">
        <v>226</v>
      </c>
      <c r="BF2170" s="34" t="str">
        <f>IFERROR(VLOOKUP(Data_Power_app[[#This Row],[PRO ODER]],'Result'!H:J,3,0),"")</f>
        <v>LAMINATION 3</v>
      </c>
      <c r="BG2170" s="11" t="str">
        <f>IFERROR(VLOOKUP(Data_Power_app[[#This Row],[PRO ODER]]&amp;"LAM",'Real Time'!A:E,4,0),"")</f>
        <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2304</v>
      </c>
      <c r="B2171" s="34" t="s">
        <v>20366</v>
      </c>
      <c r="C2171" s="34" t="s">
        <v>17455</v>
      </c>
      <c r="D2171" s="34" t="s">
        <v>84</v>
      </c>
      <c r="E2171" s="34" t="s">
        <v>183</v>
      </c>
      <c r="F2171" s="34" t="s">
        <v>72</v>
      </c>
      <c r="G2171" s="34">
        <v>1803</v>
      </c>
      <c r="H2171" s="4">
        <v>45829</v>
      </c>
      <c r="I2171" s="4">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4" t="s">
        <v>117</v>
      </c>
      <c r="AH2171" s="34" t="s">
        <v>228</v>
      </c>
      <c r="AI2171" s="34" t="s">
        <v>20367</v>
      </c>
      <c r="AJ2171" s="34" t="s">
        <v>74</v>
      </c>
      <c r="AK2171" s="34" t="s">
        <v>65</v>
      </c>
      <c r="AL2171" s="34" t="s">
        <v>229</v>
      </c>
      <c r="AM2171" s="34" t="s">
        <v>230</v>
      </c>
      <c r="AN2171" s="34">
        <v>38.722450000000002</v>
      </c>
      <c r="AO2171" s="34" t="s">
        <v>68</v>
      </c>
      <c r="AP2171" s="34"/>
      <c r="AQ2171" s="34"/>
      <c r="AR2171" s="34" t="s">
        <v>68</v>
      </c>
      <c r="AS2171" s="34"/>
      <c r="AT2171" s="34"/>
      <c r="AU2171" s="34" t="s">
        <v>20368</v>
      </c>
      <c r="AV2171" s="34" t="s">
        <v>20369</v>
      </c>
      <c r="AW2171" s="34">
        <v>84.676069999999996</v>
      </c>
      <c r="AX2171" s="34" t="s">
        <v>2105</v>
      </c>
      <c r="AY2171" s="34" t="s">
        <v>2106</v>
      </c>
      <c r="AZ2171" s="3">
        <v>1803</v>
      </c>
      <c r="BA2171" s="34" t="s">
        <v>194</v>
      </c>
      <c r="BB2171" s="34">
        <v>1803</v>
      </c>
      <c r="BC2171" s="34" t="s">
        <v>60</v>
      </c>
      <c r="BD2171" s="34" t="s">
        <v>60</v>
      </c>
      <c r="BE2171" s="34" t="s">
        <v>222</v>
      </c>
      <c r="BF2171" s="34" t="str">
        <f>IFERROR(VLOOKUP(Data_Power_app[[#This Row],[PRO ODER]],'Result'!H:J,3,0),"")</f>
        <v>LAMINATION 3</v>
      </c>
      <c r="BG2171" s="11"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2305</v>
      </c>
      <c r="B2172" s="34" t="s">
        <v>20370</v>
      </c>
      <c r="C2172" s="34" t="s">
        <v>17456</v>
      </c>
      <c r="D2172" s="34" t="s">
        <v>84</v>
      </c>
      <c r="E2172" s="34" t="s">
        <v>183</v>
      </c>
      <c r="F2172" s="34" t="s">
        <v>72</v>
      </c>
      <c r="G2172" s="34">
        <v>1803</v>
      </c>
      <c r="H2172" s="4">
        <v>45829</v>
      </c>
      <c r="I2172" s="4">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4" t="s">
        <v>117</v>
      </c>
      <c r="AH2172" s="34" t="s">
        <v>228</v>
      </c>
      <c r="AI2172" s="34" t="s">
        <v>20367</v>
      </c>
      <c r="AJ2172" s="34" t="s">
        <v>74</v>
      </c>
      <c r="AK2172" s="34" t="s">
        <v>65</v>
      </c>
      <c r="AL2172" s="34" t="s">
        <v>229</v>
      </c>
      <c r="AM2172" s="34" t="s">
        <v>230</v>
      </c>
      <c r="AN2172" s="34">
        <v>38.926569999999998</v>
      </c>
      <c r="AO2172" s="34" t="s">
        <v>68</v>
      </c>
      <c r="AP2172" s="34"/>
      <c r="AQ2172" s="34"/>
      <c r="AR2172" s="34" t="s">
        <v>68</v>
      </c>
      <c r="AS2172" s="34"/>
      <c r="AT2172" s="34"/>
      <c r="AU2172" s="34" t="s">
        <v>20368</v>
      </c>
      <c r="AV2172" s="34" t="s">
        <v>20369</v>
      </c>
      <c r="AW2172" s="34">
        <v>85.121949999999998</v>
      </c>
      <c r="AX2172" s="34" t="s">
        <v>2105</v>
      </c>
      <c r="AY2172" s="34" t="s">
        <v>2106</v>
      </c>
      <c r="AZ2172" s="3">
        <v>1803</v>
      </c>
      <c r="BA2172" s="34" t="s">
        <v>194</v>
      </c>
      <c r="BB2172" s="34">
        <v>1803</v>
      </c>
      <c r="BC2172" s="34" t="s">
        <v>60</v>
      </c>
      <c r="BD2172" s="34" t="s">
        <v>60</v>
      </c>
      <c r="BE2172" s="34" t="s">
        <v>222</v>
      </c>
      <c r="BF2172" s="34" t="str">
        <f>IFERROR(VLOOKUP(Data_Power_app[[#This Row],[PRO ODER]],'Result'!H:J,3,0),"")</f>
        <v>LAMINATION 3</v>
      </c>
      <c r="BG2172" s="11"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2306</v>
      </c>
      <c r="B2173" s="34" t="s">
        <v>20371</v>
      </c>
      <c r="C2173" s="34" t="s">
        <v>17448</v>
      </c>
      <c r="D2173" s="34" t="s">
        <v>84</v>
      </c>
      <c r="E2173" s="34" t="s">
        <v>183</v>
      </c>
      <c r="F2173" s="34" t="s">
        <v>72</v>
      </c>
      <c r="G2173" s="34">
        <v>152</v>
      </c>
      <c r="H2173" s="4">
        <v>45829</v>
      </c>
      <c r="I2173" s="4">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4" t="s">
        <v>117</v>
      </c>
      <c r="AH2173" s="34" t="s">
        <v>228</v>
      </c>
      <c r="AI2173" s="34" t="s">
        <v>6265</v>
      </c>
      <c r="AJ2173" s="34" t="s">
        <v>74</v>
      </c>
      <c r="AK2173" s="34" t="s">
        <v>98</v>
      </c>
      <c r="AL2173" s="34" t="s">
        <v>229</v>
      </c>
      <c r="AM2173" s="34" t="s">
        <v>230</v>
      </c>
      <c r="AN2173" s="34">
        <v>3.9424199999999998</v>
      </c>
      <c r="AO2173" s="34" t="s">
        <v>68</v>
      </c>
      <c r="AP2173" s="34"/>
      <c r="AQ2173" s="34"/>
      <c r="AR2173" s="34" t="s">
        <v>68</v>
      </c>
      <c r="AS2173" s="34"/>
      <c r="AT2173" s="34"/>
      <c r="AU2173" s="34" t="s">
        <v>335</v>
      </c>
      <c r="AV2173" s="34" t="s">
        <v>336</v>
      </c>
      <c r="AW2173" s="34">
        <v>8.6222300000000001</v>
      </c>
      <c r="AX2173" s="34" t="s">
        <v>2105</v>
      </c>
      <c r="AY2173" s="34" t="s">
        <v>2106</v>
      </c>
      <c r="AZ2173" s="3">
        <v>152</v>
      </c>
      <c r="BA2173" s="34" t="s">
        <v>194</v>
      </c>
      <c r="BB2173" s="34">
        <v>152</v>
      </c>
      <c r="BC2173" s="34" t="s">
        <v>60</v>
      </c>
      <c r="BD2173" s="34" t="s">
        <v>60</v>
      </c>
      <c r="BE2173" s="34" t="s">
        <v>226</v>
      </c>
      <c r="BF2173" s="34" t="str">
        <f>IFERROR(VLOOKUP(Data_Power_app[[#This Row],[PRO ODER]],'Result'!H:J,3,0),"")</f>
        <v>LAMINATION 3</v>
      </c>
      <c r="BG2173" s="11"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2307</v>
      </c>
      <c r="B2174" s="34" t="s">
        <v>20372</v>
      </c>
      <c r="C2174" s="34" t="s">
        <v>17462</v>
      </c>
      <c r="D2174" s="34" t="s">
        <v>84</v>
      </c>
      <c r="E2174" s="34" t="s">
        <v>183</v>
      </c>
      <c r="F2174" s="34" t="s">
        <v>72</v>
      </c>
      <c r="G2174" s="34">
        <v>693</v>
      </c>
      <c r="H2174" s="4">
        <v>45829</v>
      </c>
      <c r="I2174" s="4">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4" t="s">
        <v>117</v>
      </c>
      <c r="AH2174" s="34" t="s">
        <v>228</v>
      </c>
      <c r="AI2174" s="34" t="s">
        <v>20373</v>
      </c>
      <c r="AJ2174" s="34" t="s">
        <v>74</v>
      </c>
      <c r="AK2174" s="34" t="s">
        <v>98</v>
      </c>
      <c r="AL2174" s="34" t="s">
        <v>229</v>
      </c>
      <c r="AM2174" s="34" t="s">
        <v>230</v>
      </c>
      <c r="AN2174" s="34">
        <v>17.18628</v>
      </c>
      <c r="AO2174" s="34" t="s">
        <v>68</v>
      </c>
      <c r="AP2174" s="34"/>
      <c r="AQ2174" s="34"/>
      <c r="AR2174" s="34" t="s">
        <v>68</v>
      </c>
      <c r="AS2174" s="34"/>
      <c r="AT2174" s="34"/>
      <c r="AU2174" s="34" t="s">
        <v>283</v>
      </c>
      <c r="AV2174" s="34" t="s">
        <v>284</v>
      </c>
      <c r="AW2174" s="34">
        <v>37.586379999999998</v>
      </c>
      <c r="AX2174" s="34" t="s">
        <v>20374</v>
      </c>
      <c r="AY2174" s="34" t="s">
        <v>20375</v>
      </c>
      <c r="AZ2174" s="3">
        <v>693</v>
      </c>
      <c r="BA2174" s="34" t="s">
        <v>194</v>
      </c>
      <c r="BB2174" s="34">
        <v>693</v>
      </c>
      <c r="BC2174" s="34" t="s">
        <v>60</v>
      </c>
      <c r="BD2174" s="34" t="s">
        <v>60</v>
      </c>
      <c r="BE2174" s="34" t="s">
        <v>226</v>
      </c>
      <c r="BF2174" s="34" t="str">
        <f>IFERROR(VLOOKUP(Data_Power_app[[#This Row],[PRO ODER]],'Result'!H:J,3,0),"")</f>
        <v>LAMINATION 3</v>
      </c>
      <c r="BG2174" s="11"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2308</v>
      </c>
      <c r="B2175" s="34" t="s">
        <v>20376</v>
      </c>
      <c r="C2175" s="34" t="s">
        <v>17477</v>
      </c>
      <c r="D2175" s="34" t="s">
        <v>84</v>
      </c>
      <c r="E2175" s="34" t="s">
        <v>183</v>
      </c>
      <c r="F2175" s="34" t="s">
        <v>72</v>
      </c>
      <c r="G2175" s="34">
        <v>406</v>
      </c>
      <c r="H2175" s="4">
        <v>45829</v>
      </c>
      <c r="I2175" s="4">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4" t="s">
        <v>117</v>
      </c>
      <c r="AH2175" s="34" t="s">
        <v>228</v>
      </c>
      <c r="AI2175" s="34" t="s">
        <v>20373</v>
      </c>
      <c r="AJ2175" s="34" t="s">
        <v>74</v>
      </c>
      <c r="AK2175" s="34" t="s">
        <v>98</v>
      </c>
      <c r="AL2175" s="34" t="s">
        <v>229</v>
      </c>
      <c r="AM2175" s="34" t="s">
        <v>230</v>
      </c>
      <c r="AN2175" s="34">
        <v>10.594569999999999</v>
      </c>
      <c r="AO2175" s="34" t="s">
        <v>68</v>
      </c>
      <c r="AP2175" s="34"/>
      <c r="AQ2175" s="34"/>
      <c r="AR2175" s="34" t="s">
        <v>68</v>
      </c>
      <c r="AS2175" s="34"/>
      <c r="AT2175" s="34"/>
      <c r="AU2175" s="34" t="s">
        <v>283</v>
      </c>
      <c r="AV2175" s="34" t="s">
        <v>284</v>
      </c>
      <c r="AW2175" s="34">
        <v>23.170439999999999</v>
      </c>
      <c r="AX2175" s="34" t="s">
        <v>20374</v>
      </c>
      <c r="AY2175" s="34" t="s">
        <v>20375</v>
      </c>
      <c r="AZ2175" s="3">
        <v>406</v>
      </c>
      <c r="BA2175" s="34" t="s">
        <v>194</v>
      </c>
      <c r="BB2175" s="34">
        <v>406</v>
      </c>
      <c r="BC2175" s="34" t="s">
        <v>60</v>
      </c>
      <c r="BD2175" s="34" t="s">
        <v>60</v>
      </c>
      <c r="BE2175" s="34" t="s">
        <v>226</v>
      </c>
      <c r="BF2175" s="34" t="str">
        <f>IFERROR(VLOOKUP(Data_Power_app[[#This Row],[PRO ODER]],'Result'!H:J,3,0),"")</f>
        <v>LAMINATION 3</v>
      </c>
      <c r="BG2175" s="11" t="str">
        <f>IFERROR(VLOOKUP(Data_Power_app[[#This Row],[PRO ODER]]&amp;"LAM",'Real Time'!A:E,4,0),"")</f>
        <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2309</v>
      </c>
      <c r="B2176" s="34" t="s">
        <v>20377</v>
      </c>
      <c r="C2176" s="34" t="s">
        <v>17482</v>
      </c>
      <c r="D2176" s="34" t="s">
        <v>84</v>
      </c>
      <c r="E2176" s="34" t="s">
        <v>183</v>
      </c>
      <c r="F2176" s="34" t="s">
        <v>72</v>
      </c>
      <c r="G2176" s="34">
        <v>246</v>
      </c>
      <c r="H2176" s="4">
        <v>45829</v>
      </c>
      <c r="I2176" s="4">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4" t="s">
        <v>117</v>
      </c>
      <c r="AH2176" s="34" t="s">
        <v>228</v>
      </c>
      <c r="AI2176" s="34" t="s">
        <v>20378</v>
      </c>
      <c r="AJ2176" s="34" t="s">
        <v>74</v>
      </c>
      <c r="AK2176" s="34" t="s">
        <v>65</v>
      </c>
      <c r="AL2176" s="34" t="s">
        <v>229</v>
      </c>
      <c r="AM2176" s="34" t="s">
        <v>230</v>
      </c>
      <c r="AN2176" s="34">
        <v>5.1611500000000001</v>
      </c>
      <c r="AO2176" s="34" t="s">
        <v>68</v>
      </c>
      <c r="AP2176" s="34"/>
      <c r="AQ2176" s="34"/>
      <c r="AR2176" s="34" t="s">
        <v>68</v>
      </c>
      <c r="AS2176" s="34"/>
      <c r="AT2176" s="34"/>
      <c r="AU2176" s="34" t="s">
        <v>20379</v>
      </c>
      <c r="AV2176" s="34" t="s">
        <v>20380</v>
      </c>
      <c r="AW2176" s="34">
        <v>11.285729999999999</v>
      </c>
      <c r="AX2176" s="34" t="s">
        <v>6449</v>
      </c>
      <c r="AY2176" s="34" t="s">
        <v>6450</v>
      </c>
      <c r="AZ2176" s="3">
        <v>246</v>
      </c>
      <c r="BA2176" s="34" t="s">
        <v>194</v>
      </c>
      <c r="BB2176" s="34">
        <v>246</v>
      </c>
      <c r="BC2176" s="34" t="s">
        <v>60</v>
      </c>
      <c r="BD2176" s="34" t="s">
        <v>60</v>
      </c>
      <c r="BE2176" s="34" t="s">
        <v>222</v>
      </c>
      <c r="BF2176" s="34" t="str">
        <f>IFERROR(VLOOKUP(Data_Power_app[[#This Row],[PRO ODER]],'Result'!H:J,3,0),"")</f>
        <v>LAMINATION 3</v>
      </c>
      <c r="BG2176" s="11" t="str">
        <f>IFERROR(VLOOKUP(Data_Power_app[[#This Row],[PRO ODER]]&amp;"LAM",'Real Time'!A:E,4,0),"")</f>
        <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2310</v>
      </c>
      <c r="B2177" s="34" t="s">
        <v>20381</v>
      </c>
      <c r="C2177" s="34" t="s">
        <v>17483</v>
      </c>
      <c r="D2177" s="34" t="s">
        <v>84</v>
      </c>
      <c r="E2177" s="34" t="s">
        <v>183</v>
      </c>
      <c r="F2177" s="34" t="s">
        <v>72</v>
      </c>
      <c r="G2177" s="34">
        <v>930</v>
      </c>
      <c r="H2177" s="4">
        <v>45829</v>
      </c>
      <c r="I2177" s="4">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4" t="s">
        <v>117</v>
      </c>
      <c r="AH2177" s="34" t="s">
        <v>228</v>
      </c>
      <c r="AI2177" s="34" t="s">
        <v>20378</v>
      </c>
      <c r="AJ2177" s="34" t="s">
        <v>74</v>
      </c>
      <c r="AK2177" s="34" t="s">
        <v>65</v>
      </c>
      <c r="AL2177" s="34" t="s">
        <v>229</v>
      </c>
      <c r="AM2177" s="34" t="s">
        <v>230</v>
      </c>
      <c r="AN2177" s="34">
        <v>20.042300000000001</v>
      </c>
      <c r="AO2177" s="34" t="s">
        <v>68</v>
      </c>
      <c r="AP2177" s="34"/>
      <c r="AQ2177" s="34"/>
      <c r="AR2177" s="34" t="s">
        <v>68</v>
      </c>
      <c r="AS2177" s="34"/>
      <c r="AT2177" s="34"/>
      <c r="AU2177" s="34" t="s">
        <v>20379</v>
      </c>
      <c r="AV2177" s="34" t="s">
        <v>20380</v>
      </c>
      <c r="AW2177" s="34">
        <v>43.825809999999997</v>
      </c>
      <c r="AX2177" s="34" t="s">
        <v>6449</v>
      </c>
      <c r="AY2177" s="34" t="s">
        <v>6450</v>
      </c>
      <c r="AZ2177" s="3">
        <v>930</v>
      </c>
      <c r="BA2177" s="34" t="s">
        <v>194</v>
      </c>
      <c r="BB2177" s="34">
        <v>930</v>
      </c>
      <c r="BC2177" s="34" t="s">
        <v>60</v>
      </c>
      <c r="BD2177" s="34" t="s">
        <v>60</v>
      </c>
      <c r="BE2177" s="34" t="s">
        <v>222</v>
      </c>
      <c r="BF2177" s="34" t="str">
        <f>IFERROR(VLOOKUP(Data_Power_app[[#This Row],[PRO ODER]],'Result'!H:J,3,0),"")</f>
        <v>LAMINATION 3</v>
      </c>
      <c r="BG2177" s="11"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2311</v>
      </c>
      <c r="B2178" s="34" t="s">
        <v>20382</v>
      </c>
      <c r="C2178" s="34" t="s">
        <v>17484</v>
      </c>
      <c r="D2178" s="34" t="s">
        <v>84</v>
      </c>
      <c r="E2178" s="34" t="s">
        <v>183</v>
      </c>
      <c r="F2178" s="34" t="s">
        <v>72</v>
      </c>
      <c r="G2178" s="34">
        <v>747</v>
      </c>
      <c r="H2178" s="4">
        <v>45829</v>
      </c>
      <c r="I2178" s="4">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4" t="s">
        <v>117</v>
      </c>
      <c r="AH2178" s="34" t="s">
        <v>228</v>
      </c>
      <c r="AI2178" s="34" t="s">
        <v>20378</v>
      </c>
      <c r="AJ2178" s="34" t="s">
        <v>74</v>
      </c>
      <c r="AK2178" s="34" t="s">
        <v>65</v>
      </c>
      <c r="AL2178" s="34" t="s">
        <v>229</v>
      </c>
      <c r="AM2178" s="34" t="s">
        <v>230</v>
      </c>
      <c r="AN2178" s="34">
        <v>15.721719999999999</v>
      </c>
      <c r="AO2178" s="34" t="s">
        <v>68</v>
      </c>
      <c r="AP2178" s="34"/>
      <c r="AQ2178" s="34"/>
      <c r="AR2178" s="34" t="s">
        <v>68</v>
      </c>
      <c r="AS2178" s="34"/>
      <c r="AT2178" s="34"/>
      <c r="AU2178" s="34" t="s">
        <v>20379</v>
      </c>
      <c r="AV2178" s="34" t="s">
        <v>20380</v>
      </c>
      <c r="AW2178" s="34">
        <v>34.37829</v>
      </c>
      <c r="AX2178" s="34" t="s">
        <v>6449</v>
      </c>
      <c r="AY2178" s="34" t="s">
        <v>6450</v>
      </c>
      <c r="AZ2178" s="3">
        <v>747</v>
      </c>
      <c r="BA2178" s="34" t="s">
        <v>194</v>
      </c>
      <c r="BB2178" s="34">
        <v>747</v>
      </c>
      <c r="BC2178" s="34" t="s">
        <v>60</v>
      </c>
      <c r="BD2178" s="34" t="s">
        <v>60</v>
      </c>
      <c r="BE2178" s="34" t="s">
        <v>222</v>
      </c>
      <c r="BF2178" s="34" t="str">
        <f>IFERROR(VLOOKUP(Data_Power_app[[#This Row],[PRO ODER]],'Result'!H:J,3,0),"")</f>
        <v>LAMINATION 3</v>
      </c>
      <c r="BG2178" s="11"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2312</v>
      </c>
      <c r="B2179" s="34" t="s">
        <v>20383</v>
      </c>
      <c r="C2179" s="34" t="s">
        <v>17485</v>
      </c>
      <c r="D2179" s="34" t="s">
        <v>84</v>
      </c>
      <c r="E2179" s="34" t="s">
        <v>183</v>
      </c>
      <c r="F2179" s="34" t="s">
        <v>72</v>
      </c>
      <c r="G2179" s="34">
        <v>1803</v>
      </c>
      <c r="H2179" s="4">
        <v>45829</v>
      </c>
      <c r="I2179" s="4">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4" t="s">
        <v>117</v>
      </c>
      <c r="AH2179" s="34" t="s">
        <v>228</v>
      </c>
      <c r="AI2179" s="34" t="s">
        <v>20378</v>
      </c>
      <c r="AJ2179" s="34" t="s">
        <v>74</v>
      </c>
      <c r="AK2179" s="34" t="s">
        <v>65</v>
      </c>
      <c r="AL2179" s="34" t="s">
        <v>229</v>
      </c>
      <c r="AM2179" s="34" t="s">
        <v>230</v>
      </c>
      <c r="AN2179" s="34">
        <v>38.722450000000002</v>
      </c>
      <c r="AO2179" s="34" t="s">
        <v>68</v>
      </c>
      <c r="AP2179" s="34"/>
      <c r="AQ2179" s="34"/>
      <c r="AR2179" s="34" t="s">
        <v>68</v>
      </c>
      <c r="AS2179" s="34"/>
      <c r="AT2179" s="34"/>
      <c r="AU2179" s="34" t="s">
        <v>20379</v>
      </c>
      <c r="AV2179" s="34" t="s">
        <v>20380</v>
      </c>
      <c r="AW2179" s="34">
        <v>84.676069999999996</v>
      </c>
      <c r="AX2179" s="34" t="s">
        <v>6449</v>
      </c>
      <c r="AY2179" s="34" t="s">
        <v>6450</v>
      </c>
      <c r="AZ2179" s="3">
        <v>1803</v>
      </c>
      <c r="BA2179" s="34" t="s">
        <v>194</v>
      </c>
      <c r="BB2179" s="34">
        <v>1803</v>
      </c>
      <c r="BC2179" s="34" t="s">
        <v>60</v>
      </c>
      <c r="BD2179" s="34" t="s">
        <v>60</v>
      </c>
      <c r="BE2179" s="34" t="s">
        <v>222</v>
      </c>
      <c r="BF2179" s="34" t="str">
        <f>IFERROR(VLOOKUP(Data_Power_app[[#This Row],[PRO ODER]],'Result'!H:J,3,0),"")</f>
        <v>LAMINATION 3</v>
      </c>
      <c r="BG2179" s="11"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2314</v>
      </c>
      <c r="B2180" s="34" t="s">
        <v>20384</v>
      </c>
      <c r="C2180" s="34" t="s">
        <v>19161</v>
      </c>
      <c r="D2180" s="34" t="s">
        <v>84</v>
      </c>
      <c r="E2180" s="34" t="s">
        <v>137</v>
      </c>
      <c r="F2180" s="34" t="s">
        <v>72</v>
      </c>
      <c r="G2180" s="34">
        <v>3384</v>
      </c>
      <c r="H2180" s="4">
        <v>45828</v>
      </c>
      <c r="I2180" s="4">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4" t="s">
        <v>138</v>
      </c>
      <c r="AH2180" s="34" t="s">
        <v>221</v>
      </c>
      <c r="AI2180" s="34" t="s">
        <v>20385</v>
      </c>
      <c r="AJ2180" s="34" t="s">
        <v>74</v>
      </c>
      <c r="AK2180" s="34" t="s">
        <v>98</v>
      </c>
      <c r="AL2180" s="34" t="s">
        <v>229</v>
      </c>
      <c r="AM2180" s="34" t="s">
        <v>230</v>
      </c>
      <c r="AN2180" s="34">
        <v>78.928479999999993</v>
      </c>
      <c r="AO2180" s="34" t="s">
        <v>68</v>
      </c>
      <c r="AP2180" s="34"/>
      <c r="AQ2180" s="34"/>
      <c r="AR2180" s="34" t="s">
        <v>68</v>
      </c>
      <c r="AS2180" s="34"/>
      <c r="AT2180" s="34"/>
      <c r="AU2180" s="34" t="s">
        <v>645</v>
      </c>
      <c r="AV2180" s="34" t="s">
        <v>646</v>
      </c>
      <c r="AW2180" s="34">
        <v>172.61886999999999</v>
      </c>
      <c r="AX2180" s="34" t="s">
        <v>20386</v>
      </c>
      <c r="AY2180" s="34" t="s">
        <v>20387</v>
      </c>
      <c r="AZ2180" s="3">
        <v>3384</v>
      </c>
      <c r="BA2180" s="34" t="s">
        <v>194</v>
      </c>
      <c r="BB2180" s="34">
        <v>3384</v>
      </c>
      <c r="BC2180" s="34" t="s">
        <v>60</v>
      </c>
      <c r="BD2180" s="34" t="s">
        <v>60</v>
      </c>
      <c r="BE2180" s="34" t="s">
        <v>222</v>
      </c>
      <c r="BF2180" s="34" t="str">
        <f>IFERROR(VLOOKUP(Data_Power_app[[#This Row],[PRO ODER]],'Result'!H:J,3,0),"")</f>
        <v/>
      </c>
      <c r="BG2180" s="11"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2315</v>
      </c>
      <c r="B2181" s="34" t="s">
        <v>20388</v>
      </c>
      <c r="C2181" s="34" t="s">
        <v>17351</v>
      </c>
      <c r="D2181" s="34" t="s">
        <v>84</v>
      </c>
      <c r="E2181" s="34" t="s">
        <v>137</v>
      </c>
      <c r="F2181" s="34" t="s">
        <v>72</v>
      </c>
      <c r="G2181" s="34">
        <v>4009</v>
      </c>
      <c r="H2181" s="4">
        <v>45828</v>
      </c>
      <c r="I2181" s="4">
        <v>45828</v>
      </c>
      <c r="J2181" s="4">
        <v>45828</v>
      </c>
      <c r="K2181" s="4">
        <v>45829</v>
      </c>
      <c r="L2181" s="4">
        <v>45829.84103009259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4" t="s">
        <v>138</v>
      </c>
      <c r="AH2181" s="34" t="s">
        <v>461</v>
      </c>
      <c r="AI2181" s="34" t="s">
        <v>1693</v>
      </c>
      <c r="AJ2181" s="34" t="s">
        <v>74</v>
      </c>
      <c r="AK2181" s="34" t="s">
        <v>98</v>
      </c>
      <c r="AL2181" s="34" t="s">
        <v>148</v>
      </c>
      <c r="AM2181" s="34" t="s">
        <v>149</v>
      </c>
      <c r="AN2181" s="34">
        <v>110.31261000000001</v>
      </c>
      <c r="AO2181" s="34" t="s">
        <v>68</v>
      </c>
      <c r="AP2181" s="34"/>
      <c r="AQ2181" s="34"/>
      <c r="AR2181" s="34" t="s">
        <v>68</v>
      </c>
      <c r="AS2181" s="34"/>
      <c r="AT2181" s="34"/>
      <c r="AU2181" s="34" t="s">
        <v>275</v>
      </c>
      <c r="AV2181" s="34" t="s">
        <v>276</v>
      </c>
      <c r="AW2181" s="34">
        <v>241.25224</v>
      </c>
      <c r="AX2181" s="34" t="s">
        <v>192</v>
      </c>
      <c r="AY2181" s="34" t="s">
        <v>193</v>
      </c>
      <c r="AZ2181" s="3">
        <v>4009</v>
      </c>
      <c r="BA2181" s="34" t="s">
        <v>194</v>
      </c>
      <c r="BB2181" s="34">
        <v>4009</v>
      </c>
      <c r="BC2181" s="34" t="s">
        <v>60</v>
      </c>
      <c r="BD2181" s="34" t="s">
        <v>60</v>
      </c>
      <c r="BE2181" s="34" t="s">
        <v>462</v>
      </c>
      <c r="BF2181" s="34" t="str">
        <f>IFERROR(VLOOKUP(Data_Power_app[[#This Row],[PRO ODER]],'Result'!H:J,3,0),"")</f>
        <v>LAMINATION 4</v>
      </c>
      <c r="BG2181" s="11"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2317</v>
      </c>
      <c r="B2182" s="34" t="s">
        <v>20389</v>
      </c>
      <c r="C2182" s="34" t="s">
        <v>18696</v>
      </c>
      <c r="D2182" s="34" t="s">
        <v>84</v>
      </c>
      <c r="E2182" s="34" t="s">
        <v>137</v>
      </c>
      <c r="F2182" s="34" t="s">
        <v>72</v>
      </c>
      <c r="G2182" s="34">
        <v>5689</v>
      </c>
      <c r="H2182" s="4">
        <v>45828</v>
      </c>
      <c r="I2182" s="4">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4" t="s">
        <v>138</v>
      </c>
      <c r="AH2182" s="34" t="s">
        <v>139</v>
      </c>
      <c r="AI2182" s="34" t="s">
        <v>20390</v>
      </c>
      <c r="AJ2182" s="34" t="s">
        <v>74</v>
      </c>
      <c r="AK2182" s="34" t="s">
        <v>98</v>
      </c>
      <c r="AL2182" s="34" t="s">
        <v>140</v>
      </c>
      <c r="AM2182" s="34" t="s">
        <v>141</v>
      </c>
      <c r="AN2182" s="34">
        <v>137.47792000000001</v>
      </c>
      <c r="AO2182" s="34" t="s">
        <v>68</v>
      </c>
      <c r="AP2182" s="34"/>
      <c r="AQ2182" s="34"/>
      <c r="AR2182" s="34" t="s">
        <v>68</v>
      </c>
      <c r="AS2182" s="34"/>
      <c r="AT2182" s="34"/>
      <c r="AU2182" s="34" t="s">
        <v>231</v>
      </c>
      <c r="AV2182" s="34" t="s">
        <v>232</v>
      </c>
      <c r="AW2182" s="34">
        <v>300.64812000000001</v>
      </c>
      <c r="AX2182" s="34" t="s">
        <v>20391</v>
      </c>
      <c r="AY2182" s="34" t="s">
        <v>20392</v>
      </c>
      <c r="AZ2182" s="3">
        <v>5689</v>
      </c>
      <c r="BA2182" s="34" t="s">
        <v>60</v>
      </c>
      <c r="BB2182" s="34">
        <v>5689</v>
      </c>
      <c r="BC2182" s="34" t="s">
        <v>60</v>
      </c>
      <c r="BD2182" s="34" t="s">
        <v>60</v>
      </c>
      <c r="BE2182" s="34" t="s">
        <v>60</v>
      </c>
      <c r="BF2182" s="34" t="str">
        <f>IFERROR(VLOOKUP(Data_Power_app[[#This Row],[PRO ODER]],'Result'!H:J,3,0),"")</f>
        <v/>
      </c>
      <c r="BG2182" s="11" t="str">
        <f>IFERROR(VLOOKUP(Data_Power_app[[#This Row],[PRO ODER]]&amp;"LAM",'Real Time'!A:E,4,0),"")</f>
        <v>ML-07</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2318</v>
      </c>
      <c r="B2183" s="34" t="s">
        <v>4450</v>
      </c>
      <c r="C2183" s="34" t="s">
        <v>4451</v>
      </c>
      <c r="D2183" s="34" t="s">
        <v>93</v>
      </c>
      <c r="E2183" s="34" t="s">
        <v>94</v>
      </c>
      <c r="F2183" s="34" t="s">
        <v>59</v>
      </c>
      <c r="G2183" s="34">
        <v>60</v>
      </c>
      <c r="H2183" s="4">
        <v>45821</v>
      </c>
      <c r="I2183" s="4">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4" t="s">
        <v>62</v>
      </c>
      <c r="AH2183" s="34" t="s">
        <v>96</v>
      </c>
      <c r="AI2183" s="34" t="s">
        <v>674</v>
      </c>
      <c r="AJ2183" s="34" t="s">
        <v>97</v>
      </c>
      <c r="AK2183" s="34" t="s">
        <v>98</v>
      </c>
      <c r="AL2183" s="34" t="s">
        <v>278</v>
      </c>
      <c r="AM2183" s="34" t="s">
        <v>279</v>
      </c>
      <c r="AN2183" s="34">
        <v>1.2681100000000001</v>
      </c>
      <c r="AO2183" s="34" t="s">
        <v>68</v>
      </c>
      <c r="AP2183" s="34"/>
      <c r="AQ2183" s="34"/>
      <c r="AR2183" s="34" t="s">
        <v>68</v>
      </c>
      <c r="AS2183" s="34"/>
      <c r="AT2183" s="34"/>
      <c r="AU2183" s="34" t="s">
        <v>411</v>
      </c>
      <c r="AV2183" s="34" t="s">
        <v>412</v>
      </c>
      <c r="AW2183" s="34">
        <v>4.7150299999999996</v>
      </c>
      <c r="AX2183" s="34" t="s">
        <v>413</v>
      </c>
      <c r="AY2183" s="34" t="s">
        <v>414</v>
      </c>
      <c r="AZ2183" s="3">
        <v>60</v>
      </c>
      <c r="BA2183" s="34" t="s">
        <v>60</v>
      </c>
      <c r="BB2183" s="34">
        <v>60</v>
      </c>
      <c r="BC2183" s="34" t="s">
        <v>60</v>
      </c>
      <c r="BD2183" s="34" t="s">
        <v>60</v>
      </c>
      <c r="BE2183" s="34" t="s">
        <v>60</v>
      </c>
      <c r="BF2183" s="34" t="str">
        <f>IFERROR(VLOOKUP(Data_Power_app[[#This Row],[PRO ODER]],'Result'!H:J,3,0),"")</f>
        <v>LAMINATION 5</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LEANLINE1_2</v>
      </c>
      <c r="BL2183" s="34"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2319</v>
      </c>
      <c r="B2184" s="34" t="s">
        <v>4452</v>
      </c>
      <c r="C2184" s="34" t="s">
        <v>4453</v>
      </c>
      <c r="D2184" s="34" t="s">
        <v>93</v>
      </c>
      <c r="E2184" s="34" t="s">
        <v>94</v>
      </c>
      <c r="F2184" s="34" t="s">
        <v>59</v>
      </c>
      <c r="G2184" s="34">
        <v>144</v>
      </c>
      <c r="H2184" s="4">
        <v>45821</v>
      </c>
      <c r="I2184" s="4">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t="s">
        <v>60</v>
      </c>
      <c r="AC2184" s="4">
        <v>45833</v>
      </c>
      <c r="AD2184" s="4">
        <v>45834</v>
      </c>
      <c r="AE2184" s="4">
        <v>45836</v>
      </c>
      <c r="AF2184" s="4">
        <v>45831</v>
      </c>
      <c r="AG2184" s="34" t="s">
        <v>828</v>
      </c>
      <c r="AH2184" s="34" t="s">
        <v>96</v>
      </c>
      <c r="AI2184" s="34" t="s">
        <v>674</v>
      </c>
      <c r="AJ2184" s="34" t="s">
        <v>97</v>
      </c>
      <c r="AK2184" s="34" t="s">
        <v>98</v>
      </c>
      <c r="AL2184" s="34" t="s">
        <v>278</v>
      </c>
      <c r="AM2184" s="34" t="s">
        <v>279</v>
      </c>
      <c r="AN2184" s="34">
        <v>2.9744999999999999</v>
      </c>
      <c r="AO2184" s="34" t="s">
        <v>68</v>
      </c>
      <c r="AP2184" s="34"/>
      <c r="AQ2184" s="34"/>
      <c r="AR2184" s="34" t="s">
        <v>68</v>
      </c>
      <c r="AS2184" s="34"/>
      <c r="AT2184" s="34"/>
      <c r="AU2184" s="34" t="s">
        <v>411</v>
      </c>
      <c r="AV2184" s="34" t="s">
        <v>412</v>
      </c>
      <c r="AW2184" s="34">
        <v>11.059760000000001</v>
      </c>
      <c r="AX2184" s="34" t="s">
        <v>413</v>
      </c>
      <c r="AY2184" s="34" t="s">
        <v>414</v>
      </c>
      <c r="AZ2184" s="3">
        <v>144</v>
      </c>
      <c r="BA2184" s="34" t="s">
        <v>60</v>
      </c>
      <c r="BB2184" s="34">
        <v>144</v>
      </c>
      <c r="BC2184" s="34" t="s">
        <v>60</v>
      </c>
      <c r="BD2184" s="34" t="s">
        <v>60</v>
      </c>
      <c r="BE2184" s="34" t="s">
        <v>60</v>
      </c>
      <c r="BF2184" s="34" t="str">
        <f>IFERROR(VLOOKUP(Data_Power_app[[#This Row],[PRO ODER]],'Result'!H:J,3,0),"")</f>
        <v>LAMINATION 5</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LEANLINE1_2</v>
      </c>
      <c r="BL2184" s="34"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2320</v>
      </c>
      <c r="B2185" s="34" t="s">
        <v>10863</v>
      </c>
      <c r="C2185" s="34" t="s">
        <v>10864</v>
      </c>
      <c r="D2185" s="34" t="s">
        <v>93</v>
      </c>
      <c r="E2185" s="34" t="s">
        <v>94</v>
      </c>
      <c r="F2185" s="34" t="s">
        <v>59</v>
      </c>
      <c r="G2185" s="34">
        <v>282</v>
      </c>
      <c r="H2185" s="4">
        <v>45827</v>
      </c>
      <c r="I2185" s="4">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4" t="s">
        <v>62</v>
      </c>
      <c r="AH2185" s="34" t="s">
        <v>96</v>
      </c>
      <c r="AI2185" s="34" t="s">
        <v>10865</v>
      </c>
      <c r="AJ2185" s="34" t="s">
        <v>97</v>
      </c>
      <c r="AK2185" s="34" t="s">
        <v>65</v>
      </c>
      <c r="AL2185" s="34" t="s">
        <v>278</v>
      </c>
      <c r="AM2185" s="34" t="s">
        <v>279</v>
      </c>
      <c r="AN2185" s="34">
        <v>5.0661899999999997</v>
      </c>
      <c r="AO2185" s="34" t="s">
        <v>68</v>
      </c>
      <c r="AP2185" s="34"/>
      <c r="AQ2185" s="34"/>
      <c r="AR2185" s="34" t="s">
        <v>68</v>
      </c>
      <c r="AS2185" s="34"/>
      <c r="AT2185" s="34"/>
      <c r="AU2185" s="34" t="s">
        <v>280</v>
      </c>
      <c r="AV2185" s="34" t="s">
        <v>281</v>
      </c>
      <c r="AW2185" s="34">
        <v>18.833490000000001</v>
      </c>
      <c r="AX2185" s="34" t="s">
        <v>1067</v>
      </c>
      <c r="AY2185" s="34" t="s">
        <v>1068</v>
      </c>
      <c r="AZ2185" s="3">
        <v>282</v>
      </c>
      <c r="BA2185" s="34" t="s">
        <v>60</v>
      </c>
      <c r="BB2185" s="34">
        <v>282</v>
      </c>
      <c r="BC2185" s="34" t="s">
        <v>60</v>
      </c>
      <c r="BD2185" s="34" t="s">
        <v>60</v>
      </c>
      <c r="BE2185" s="34" t="s">
        <v>60</v>
      </c>
      <c r="BF2185" s="34" t="str">
        <f>IFERROR(VLOOKUP(Data_Power_app[[#This Row],[PRO ODER]],'Result'!H:J,3,0),"")</f>
        <v>LAMINATION 6</v>
      </c>
      <c r="BG2185" s="11" t="str">
        <f>IFERROR(VLOOKUP(Data_Power_app[[#This Row],[PRO ODER]]&amp;"LAM",'Real Time'!A:E,4,0),"")</f>
        <v>ML-07</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4" t="str">
        <f>IFERROR(VLOOKUP(Data_Power_app[[#This Row],[PRO ODER]],'Xuất-Delay-SLT'!B:C,2,0),"")</f>
        <v/>
      </c>
      <c r="BJ2185" s="34" t="str">
        <f>IFERROR(VLOOKUP(Data_Power_app[[#This Row],[PRO ODER]],'Plan Lean DC'!A:C,3,0),"")</f>
        <v/>
      </c>
      <c r="BK2185" s="34" t="str">
        <f>IFERROR(VLOOKUP(Data_Power_app[[#This Row],[PRO ODER]]&amp;"LEAN_IN",'Real Time'!A:D,4,0),"")</f>
        <v>LEANLINE1_2</v>
      </c>
      <c r="BL2185" s="34"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2321</v>
      </c>
      <c r="B2186" s="34" t="s">
        <v>4454</v>
      </c>
      <c r="C2186" s="34" t="s">
        <v>4455</v>
      </c>
      <c r="D2186" s="34" t="s">
        <v>93</v>
      </c>
      <c r="E2186" s="34" t="s">
        <v>94</v>
      </c>
      <c r="F2186" s="34" t="s">
        <v>59</v>
      </c>
      <c r="G2186" s="34">
        <v>516</v>
      </c>
      <c r="H2186" s="4">
        <v>45821</v>
      </c>
      <c r="I2186" s="4">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4" t="s">
        <v>62</v>
      </c>
      <c r="AH2186" s="34" t="s">
        <v>96</v>
      </c>
      <c r="AI2186" s="34" t="s">
        <v>675</v>
      </c>
      <c r="AJ2186" s="34" t="s">
        <v>97</v>
      </c>
      <c r="AK2186" s="34" t="s">
        <v>65</v>
      </c>
      <c r="AL2186" s="34" t="s">
        <v>278</v>
      </c>
      <c r="AM2186" s="34" t="s">
        <v>279</v>
      </c>
      <c r="AN2186" s="34">
        <v>9.98691</v>
      </c>
      <c r="AO2186" s="34" t="s">
        <v>68</v>
      </c>
      <c r="AP2186" s="34"/>
      <c r="AQ2186" s="34"/>
      <c r="AR2186" s="34" t="s">
        <v>68</v>
      </c>
      <c r="AS2186" s="34"/>
      <c r="AT2186" s="34"/>
      <c r="AU2186" s="34" t="s">
        <v>411</v>
      </c>
      <c r="AV2186" s="34" t="s">
        <v>412</v>
      </c>
      <c r="AW2186" s="34">
        <v>37.129939999999998</v>
      </c>
      <c r="AX2186" s="34" t="s">
        <v>413</v>
      </c>
      <c r="AY2186" s="34" t="s">
        <v>414</v>
      </c>
      <c r="AZ2186" s="3">
        <v>516</v>
      </c>
      <c r="BA2186" s="34" t="s">
        <v>60</v>
      </c>
      <c r="BB2186" s="34">
        <v>516</v>
      </c>
      <c r="BC2186" s="34" t="s">
        <v>60</v>
      </c>
      <c r="BD2186" s="34" t="s">
        <v>60</v>
      </c>
      <c r="BE2186" s="34" t="s">
        <v>60</v>
      </c>
      <c r="BF2186" s="34" t="str">
        <f>IFERROR(VLOOKUP(Data_Power_app[[#This Row],[PRO ODER]],'Result'!H:J,3,0),"")</f>
        <v>LAMINATION 5</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LEANLINE1_2</v>
      </c>
      <c r="BL2186" s="34"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2322</v>
      </c>
      <c r="B2187" s="34" t="s">
        <v>4456</v>
      </c>
      <c r="C2187" s="34" t="s">
        <v>4457</v>
      </c>
      <c r="D2187" s="34" t="s">
        <v>93</v>
      </c>
      <c r="E2187" s="34" t="s">
        <v>94</v>
      </c>
      <c r="F2187" s="34" t="s">
        <v>59</v>
      </c>
      <c r="G2187" s="34">
        <v>492</v>
      </c>
      <c r="H2187" s="4">
        <v>45821</v>
      </c>
      <c r="I2187" s="4">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4" t="s">
        <v>95</v>
      </c>
      <c r="AH2187" s="34" t="s">
        <v>96</v>
      </c>
      <c r="AI2187" s="34" t="s">
        <v>4458</v>
      </c>
      <c r="AJ2187" s="34" t="s">
        <v>97</v>
      </c>
      <c r="AK2187" s="34" t="s">
        <v>98</v>
      </c>
      <c r="AL2187" s="34" t="s">
        <v>278</v>
      </c>
      <c r="AM2187" s="34" t="s">
        <v>279</v>
      </c>
      <c r="AN2187" s="34">
        <v>10.626849999999999</v>
      </c>
      <c r="AO2187" s="34" t="s">
        <v>68</v>
      </c>
      <c r="AP2187" s="34"/>
      <c r="AQ2187" s="34"/>
      <c r="AR2187" s="34" t="s">
        <v>68</v>
      </c>
      <c r="AS2187" s="34"/>
      <c r="AT2187" s="34"/>
      <c r="AU2187" s="34" t="s">
        <v>411</v>
      </c>
      <c r="AV2187" s="34" t="s">
        <v>412</v>
      </c>
      <c r="AW2187" s="34">
        <v>39.511270000000003</v>
      </c>
      <c r="AX2187" s="34" t="s">
        <v>1284</v>
      </c>
      <c r="AY2187" s="34" t="s">
        <v>1285</v>
      </c>
      <c r="AZ2187" s="3">
        <v>492</v>
      </c>
      <c r="BA2187" s="34" t="s">
        <v>60</v>
      </c>
      <c r="BB2187" s="34">
        <v>492</v>
      </c>
      <c r="BC2187" s="34" t="s">
        <v>60</v>
      </c>
      <c r="BD2187" s="34" t="s">
        <v>60</v>
      </c>
      <c r="BE2187" s="34" t="s">
        <v>60</v>
      </c>
      <c r="BF2187" s="34" t="str">
        <f>IFERROR(VLOOKUP(Data_Power_app[[#This Row],[PRO ODER]],'Result'!H:J,3,0),"")</f>
        <v>LAMINATION 5</v>
      </c>
      <c r="BG2187" s="11"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2323</v>
      </c>
      <c r="B2188" s="34" t="s">
        <v>4459</v>
      </c>
      <c r="C2188" s="34" t="s">
        <v>4460</v>
      </c>
      <c r="D2188" s="34" t="s">
        <v>93</v>
      </c>
      <c r="E2188" s="34" t="s">
        <v>94</v>
      </c>
      <c r="F2188" s="34" t="s">
        <v>59</v>
      </c>
      <c r="G2188" s="34">
        <v>180</v>
      </c>
      <c r="H2188" s="4">
        <v>45821</v>
      </c>
      <c r="I2188" s="4">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v>45831</v>
      </c>
      <c r="AG2188" s="34" t="s">
        <v>828</v>
      </c>
      <c r="AH2188" s="34" t="s">
        <v>96</v>
      </c>
      <c r="AI2188" s="34" t="s">
        <v>674</v>
      </c>
      <c r="AJ2188" s="34" t="s">
        <v>97</v>
      </c>
      <c r="AK2188" s="34" t="s">
        <v>98</v>
      </c>
      <c r="AL2188" s="34" t="s">
        <v>278</v>
      </c>
      <c r="AM2188" s="34" t="s">
        <v>279</v>
      </c>
      <c r="AN2188" s="34">
        <v>3.85867</v>
      </c>
      <c r="AO2188" s="34" t="s">
        <v>68</v>
      </c>
      <c r="AP2188" s="34"/>
      <c r="AQ2188" s="34"/>
      <c r="AR2188" s="34" t="s">
        <v>68</v>
      </c>
      <c r="AS2188" s="34"/>
      <c r="AT2188" s="34"/>
      <c r="AU2188" s="34" t="s">
        <v>411</v>
      </c>
      <c r="AV2188" s="34" t="s">
        <v>412</v>
      </c>
      <c r="AW2188" s="34">
        <v>14.347110000000001</v>
      </c>
      <c r="AX2188" s="34" t="s">
        <v>413</v>
      </c>
      <c r="AY2188" s="34" t="s">
        <v>414</v>
      </c>
      <c r="AZ2188" s="3">
        <v>180</v>
      </c>
      <c r="BA2188" s="34" t="s">
        <v>60</v>
      </c>
      <c r="BB2188" s="34">
        <v>180</v>
      </c>
      <c r="BC2188" s="34" t="s">
        <v>60</v>
      </c>
      <c r="BD2188" s="34" t="s">
        <v>60</v>
      </c>
      <c r="BE2188" s="34" t="s">
        <v>60</v>
      </c>
      <c r="BF2188" s="34" t="str">
        <f>IFERROR(VLOOKUP(Data_Power_app[[#This Row],[PRO ODER]],'Result'!H:J,3,0),"")</f>
        <v>LAMINATION 5</v>
      </c>
      <c r="BG2188" s="11"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2324</v>
      </c>
      <c r="B2189" s="34" t="s">
        <v>4461</v>
      </c>
      <c r="C2189" s="34" t="s">
        <v>4462</v>
      </c>
      <c r="D2189" s="34" t="s">
        <v>93</v>
      </c>
      <c r="E2189" s="34" t="s">
        <v>94</v>
      </c>
      <c r="F2189" s="34" t="s">
        <v>59</v>
      </c>
      <c r="G2189" s="34">
        <v>600</v>
      </c>
      <c r="H2189" s="4">
        <v>45821</v>
      </c>
      <c r="I2189" s="4">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4" t="s">
        <v>62</v>
      </c>
      <c r="AH2189" s="34" t="s">
        <v>96</v>
      </c>
      <c r="AI2189" s="34" t="s">
        <v>674</v>
      </c>
      <c r="AJ2189" s="34" t="s">
        <v>97</v>
      </c>
      <c r="AK2189" s="34" t="s">
        <v>98</v>
      </c>
      <c r="AL2189" s="34" t="s">
        <v>278</v>
      </c>
      <c r="AM2189" s="34" t="s">
        <v>279</v>
      </c>
      <c r="AN2189" s="34">
        <v>13.24957</v>
      </c>
      <c r="AO2189" s="34" t="s">
        <v>68</v>
      </c>
      <c r="AP2189" s="34"/>
      <c r="AQ2189" s="34"/>
      <c r="AR2189" s="34" t="s">
        <v>68</v>
      </c>
      <c r="AS2189" s="34"/>
      <c r="AT2189" s="34"/>
      <c r="AU2189" s="34" t="s">
        <v>411</v>
      </c>
      <c r="AV2189" s="34" t="s">
        <v>412</v>
      </c>
      <c r="AW2189" s="34">
        <v>49.260719999999999</v>
      </c>
      <c r="AX2189" s="34" t="s">
        <v>413</v>
      </c>
      <c r="AY2189" s="34" t="s">
        <v>414</v>
      </c>
      <c r="AZ2189" s="3">
        <v>600</v>
      </c>
      <c r="BA2189" s="34" t="s">
        <v>60</v>
      </c>
      <c r="BB2189" s="34">
        <v>600</v>
      </c>
      <c r="BC2189" s="34" t="s">
        <v>60</v>
      </c>
      <c r="BD2189" s="34" t="s">
        <v>60</v>
      </c>
      <c r="BE2189" s="34" t="s">
        <v>60</v>
      </c>
      <c r="BF2189" s="34" t="str">
        <f>IFERROR(VLOOKUP(Data_Power_app[[#This Row],[PRO ODER]],'Result'!H:J,3,0),"")</f>
        <v>LAMINATION 5</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2325</v>
      </c>
      <c r="B2190" s="34" t="s">
        <v>4467</v>
      </c>
      <c r="C2190" s="34" t="s">
        <v>4468</v>
      </c>
      <c r="D2190" s="34" t="s">
        <v>93</v>
      </c>
      <c r="E2190" s="34" t="s">
        <v>94</v>
      </c>
      <c r="F2190" s="34" t="s">
        <v>59</v>
      </c>
      <c r="G2190" s="34">
        <v>300</v>
      </c>
      <c r="H2190" s="4">
        <v>45821</v>
      </c>
      <c r="I2190" s="4">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4" t="s">
        <v>62</v>
      </c>
      <c r="AH2190" s="34" t="s">
        <v>96</v>
      </c>
      <c r="AI2190" s="34" t="s">
        <v>674</v>
      </c>
      <c r="AJ2190" s="34" t="s">
        <v>97</v>
      </c>
      <c r="AK2190" s="34" t="s">
        <v>98</v>
      </c>
      <c r="AL2190" s="34" t="s">
        <v>278</v>
      </c>
      <c r="AM2190" s="34" t="s">
        <v>279</v>
      </c>
      <c r="AN2190" s="34">
        <v>6.5278400000000003</v>
      </c>
      <c r="AO2190" s="34" t="s">
        <v>68</v>
      </c>
      <c r="AP2190" s="34"/>
      <c r="AQ2190" s="34"/>
      <c r="AR2190" s="34" t="s">
        <v>68</v>
      </c>
      <c r="AS2190" s="34"/>
      <c r="AT2190" s="34"/>
      <c r="AU2190" s="34" t="s">
        <v>411</v>
      </c>
      <c r="AV2190" s="34" t="s">
        <v>412</v>
      </c>
      <c r="AW2190" s="34">
        <v>24.270700000000001</v>
      </c>
      <c r="AX2190" s="34" t="s">
        <v>413</v>
      </c>
      <c r="AY2190" s="34" t="s">
        <v>414</v>
      </c>
      <c r="AZ2190" s="3">
        <v>300</v>
      </c>
      <c r="BA2190" s="34" t="s">
        <v>60</v>
      </c>
      <c r="BB2190" s="34">
        <v>300</v>
      </c>
      <c r="BC2190" s="34" t="s">
        <v>60</v>
      </c>
      <c r="BD2190" s="34" t="s">
        <v>60</v>
      </c>
      <c r="BE2190" s="34" t="s">
        <v>60</v>
      </c>
      <c r="BF2190" s="34" t="str">
        <f>IFERROR(VLOOKUP(Data_Power_app[[#This Row],[PRO ODER]],'Result'!H:J,3,0),"")</f>
        <v>LAMINATION 5</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2326</v>
      </c>
      <c r="B2191" s="34" t="s">
        <v>4469</v>
      </c>
      <c r="C2191" s="34" t="s">
        <v>4470</v>
      </c>
      <c r="D2191" s="34" t="s">
        <v>93</v>
      </c>
      <c r="E2191" s="34" t="s">
        <v>94</v>
      </c>
      <c r="F2191" s="34" t="s">
        <v>59</v>
      </c>
      <c r="G2191" s="34">
        <v>552</v>
      </c>
      <c r="H2191" s="4">
        <v>45821</v>
      </c>
      <c r="I2191" s="4">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4" t="s">
        <v>62</v>
      </c>
      <c r="AH2191" s="34" t="s">
        <v>96</v>
      </c>
      <c r="AI2191" s="34" t="s">
        <v>674</v>
      </c>
      <c r="AJ2191" s="34" t="s">
        <v>97</v>
      </c>
      <c r="AK2191" s="34" t="s">
        <v>98</v>
      </c>
      <c r="AL2191" s="34" t="s">
        <v>278</v>
      </c>
      <c r="AM2191" s="34" t="s">
        <v>279</v>
      </c>
      <c r="AN2191" s="34">
        <v>12.144410000000001</v>
      </c>
      <c r="AO2191" s="34" t="s">
        <v>68</v>
      </c>
      <c r="AP2191" s="34"/>
      <c r="AQ2191" s="34"/>
      <c r="AR2191" s="34" t="s">
        <v>68</v>
      </c>
      <c r="AS2191" s="34"/>
      <c r="AT2191" s="34"/>
      <c r="AU2191" s="34" t="s">
        <v>411</v>
      </c>
      <c r="AV2191" s="34" t="s">
        <v>412</v>
      </c>
      <c r="AW2191" s="34">
        <v>45.152850000000001</v>
      </c>
      <c r="AX2191" s="34" t="s">
        <v>413</v>
      </c>
      <c r="AY2191" s="34" t="s">
        <v>414</v>
      </c>
      <c r="AZ2191" s="3">
        <v>552</v>
      </c>
      <c r="BA2191" s="34" t="s">
        <v>60</v>
      </c>
      <c r="BB2191" s="34">
        <v>552</v>
      </c>
      <c r="BC2191" s="34" t="s">
        <v>60</v>
      </c>
      <c r="BD2191" s="34" t="s">
        <v>60</v>
      </c>
      <c r="BE2191" s="34" t="s">
        <v>60</v>
      </c>
      <c r="BF2191" s="34" t="str">
        <f>IFERROR(VLOOKUP(Data_Power_app[[#This Row],[PRO ODER]],'Result'!H:J,3,0),"")</f>
        <v>LAMINATION 5</v>
      </c>
      <c r="BG2191" s="11"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LEANLINE1_2</v>
      </c>
      <c r="BL2191" s="34"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2327</v>
      </c>
      <c r="B2192" s="34" t="s">
        <v>4471</v>
      </c>
      <c r="C2192" s="34" t="s">
        <v>4472</v>
      </c>
      <c r="D2192" s="34" t="s">
        <v>93</v>
      </c>
      <c r="E2192" s="34" t="s">
        <v>94</v>
      </c>
      <c r="F2192" s="34" t="s">
        <v>59</v>
      </c>
      <c r="G2192" s="34">
        <v>312</v>
      </c>
      <c r="H2192" s="4">
        <v>45821</v>
      </c>
      <c r="I2192" s="4">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t="s">
        <v>60</v>
      </c>
      <c r="AC2192" s="4">
        <v>45833</v>
      </c>
      <c r="AD2192" s="4">
        <v>45834</v>
      </c>
      <c r="AE2192" s="4">
        <v>45836</v>
      </c>
      <c r="AF2192" s="4">
        <v>45831</v>
      </c>
      <c r="AG2192" s="34" t="s">
        <v>828</v>
      </c>
      <c r="AH2192" s="34" t="s">
        <v>96</v>
      </c>
      <c r="AI2192" s="34" t="s">
        <v>674</v>
      </c>
      <c r="AJ2192" s="34" t="s">
        <v>97</v>
      </c>
      <c r="AK2192" s="34" t="s">
        <v>98</v>
      </c>
      <c r="AL2192" s="34" t="s">
        <v>278</v>
      </c>
      <c r="AM2192" s="34" t="s">
        <v>279</v>
      </c>
      <c r="AN2192" s="34">
        <v>6.9525699999999997</v>
      </c>
      <c r="AO2192" s="34" t="s">
        <v>68</v>
      </c>
      <c r="AP2192" s="34"/>
      <c r="AQ2192" s="34"/>
      <c r="AR2192" s="34" t="s">
        <v>68</v>
      </c>
      <c r="AS2192" s="34"/>
      <c r="AT2192" s="34"/>
      <c r="AU2192" s="34" t="s">
        <v>411</v>
      </c>
      <c r="AV2192" s="34" t="s">
        <v>412</v>
      </c>
      <c r="AW2192" s="34">
        <v>25.848690000000001</v>
      </c>
      <c r="AX2192" s="34" t="s">
        <v>413</v>
      </c>
      <c r="AY2192" s="34" t="s">
        <v>414</v>
      </c>
      <c r="AZ2192" s="3">
        <v>312</v>
      </c>
      <c r="BA2192" s="34" t="s">
        <v>60</v>
      </c>
      <c r="BB2192" s="34">
        <v>312</v>
      </c>
      <c r="BC2192" s="34" t="s">
        <v>60</v>
      </c>
      <c r="BD2192" s="34" t="s">
        <v>60</v>
      </c>
      <c r="BE2192" s="34" t="s">
        <v>60</v>
      </c>
      <c r="BF2192" s="34" t="str">
        <f>IFERROR(VLOOKUP(Data_Power_app[[#This Row],[PRO ODER]],'Result'!H:J,3,0),"")</f>
        <v>LAMINATION 5</v>
      </c>
      <c r="BG2192" s="11"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2328</v>
      </c>
      <c r="B2193" s="34" t="s">
        <v>4473</v>
      </c>
      <c r="C2193" s="34" t="s">
        <v>4474</v>
      </c>
      <c r="D2193" s="34" t="s">
        <v>93</v>
      </c>
      <c r="E2193" s="34" t="s">
        <v>94</v>
      </c>
      <c r="F2193" s="34" t="s">
        <v>59</v>
      </c>
      <c r="G2193" s="34">
        <v>516</v>
      </c>
      <c r="H2193" s="4">
        <v>45821</v>
      </c>
      <c r="I2193" s="4">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t="s">
        <v>60</v>
      </c>
      <c r="AC2193" s="4">
        <v>45833</v>
      </c>
      <c r="AD2193" s="4">
        <v>45834</v>
      </c>
      <c r="AE2193" s="4">
        <v>45836</v>
      </c>
      <c r="AF2193" s="4">
        <v>45831</v>
      </c>
      <c r="AG2193" s="34" t="s">
        <v>828</v>
      </c>
      <c r="AH2193" s="34" t="s">
        <v>96</v>
      </c>
      <c r="AI2193" s="34" t="s">
        <v>674</v>
      </c>
      <c r="AJ2193" s="34" t="s">
        <v>97</v>
      </c>
      <c r="AK2193" s="34" t="s">
        <v>98</v>
      </c>
      <c r="AL2193" s="34" t="s">
        <v>278</v>
      </c>
      <c r="AM2193" s="34" t="s">
        <v>279</v>
      </c>
      <c r="AN2193" s="34">
        <v>11.512829999999999</v>
      </c>
      <c r="AO2193" s="34" t="s">
        <v>68</v>
      </c>
      <c r="AP2193" s="34"/>
      <c r="AQ2193" s="34"/>
      <c r="AR2193" s="34" t="s">
        <v>68</v>
      </c>
      <c r="AS2193" s="34"/>
      <c r="AT2193" s="34"/>
      <c r="AU2193" s="34" t="s">
        <v>411</v>
      </c>
      <c r="AV2193" s="34" t="s">
        <v>412</v>
      </c>
      <c r="AW2193" s="34">
        <v>42.804389999999998</v>
      </c>
      <c r="AX2193" s="34" t="s">
        <v>413</v>
      </c>
      <c r="AY2193" s="34" t="s">
        <v>414</v>
      </c>
      <c r="AZ2193" s="3">
        <v>516</v>
      </c>
      <c r="BA2193" s="34" t="s">
        <v>60</v>
      </c>
      <c r="BB2193" s="34">
        <v>516</v>
      </c>
      <c r="BC2193" s="34" t="s">
        <v>60</v>
      </c>
      <c r="BD2193" s="34" t="s">
        <v>60</v>
      </c>
      <c r="BE2193" s="34" t="s">
        <v>60</v>
      </c>
      <c r="BF2193" s="34" t="str">
        <f>IFERROR(VLOOKUP(Data_Power_app[[#This Row],[PRO ODER]],'Result'!H:J,3,0),"")</f>
        <v>LAMINATION 5</v>
      </c>
      <c r="BG2193" s="11"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c r="BJ2193" s="34" t="str">
        <f>IFERROR(VLOOKUP(Data_Power_app[[#This Row],[PRO ODER]],'Plan Lean DC'!A:C,3,0),"")</f>
        <v/>
      </c>
      <c r="BK2193" s="34" t="str">
        <f>IFERROR(VLOOKUP(Data_Power_app[[#This Row],[PRO ODER]]&amp;"LEAN_IN",'Real Time'!A:D,4,0),"")</f>
        <v>LEANLINE1_2</v>
      </c>
      <c r="BL2193" s="34"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2329</v>
      </c>
      <c r="B2194" s="34" t="s">
        <v>4475</v>
      </c>
      <c r="C2194" s="34" t="s">
        <v>4476</v>
      </c>
      <c r="D2194" s="34" t="s">
        <v>93</v>
      </c>
      <c r="E2194" s="34" t="s">
        <v>94</v>
      </c>
      <c r="F2194" s="34" t="s">
        <v>59</v>
      </c>
      <c r="G2194" s="34">
        <v>300</v>
      </c>
      <c r="H2194" s="4">
        <v>45821</v>
      </c>
      <c r="I2194" s="4">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t="s">
        <v>60</v>
      </c>
      <c r="AC2194" s="4">
        <v>45833</v>
      </c>
      <c r="AD2194" s="4">
        <v>45834</v>
      </c>
      <c r="AE2194" s="4">
        <v>45836</v>
      </c>
      <c r="AF2194" s="4">
        <v>45831</v>
      </c>
      <c r="AG2194" s="34" t="s">
        <v>828</v>
      </c>
      <c r="AH2194" s="34" t="s">
        <v>96</v>
      </c>
      <c r="AI2194" s="34" t="s">
        <v>650</v>
      </c>
      <c r="AJ2194" s="34" t="s">
        <v>97</v>
      </c>
      <c r="AK2194" s="34" t="s">
        <v>98</v>
      </c>
      <c r="AL2194" s="34" t="s">
        <v>278</v>
      </c>
      <c r="AM2194" s="34" t="s">
        <v>279</v>
      </c>
      <c r="AN2194" s="34">
        <v>6.6457100000000002</v>
      </c>
      <c r="AO2194" s="34" t="s">
        <v>68</v>
      </c>
      <c r="AP2194" s="34"/>
      <c r="AQ2194" s="34"/>
      <c r="AR2194" s="34" t="s">
        <v>68</v>
      </c>
      <c r="AS2194" s="34"/>
      <c r="AT2194" s="34"/>
      <c r="AU2194" s="34" t="s">
        <v>411</v>
      </c>
      <c r="AV2194" s="34" t="s">
        <v>412</v>
      </c>
      <c r="AW2194" s="34">
        <v>24.709029999999998</v>
      </c>
      <c r="AX2194" s="34" t="s">
        <v>651</v>
      </c>
      <c r="AY2194" s="34" t="s">
        <v>652</v>
      </c>
      <c r="AZ2194" s="3">
        <v>300</v>
      </c>
      <c r="BA2194" s="34" t="s">
        <v>60</v>
      </c>
      <c r="BB2194" s="34">
        <v>300</v>
      </c>
      <c r="BC2194" s="34" t="s">
        <v>60</v>
      </c>
      <c r="BD2194" s="34" t="s">
        <v>60</v>
      </c>
      <c r="BE2194" s="34" t="s">
        <v>60</v>
      </c>
      <c r="BF2194" s="34" t="str">
        <f>IFERROR(VLOOKUP(Data_Power_app[[#This Row],[PRO ODER]],'Result'!H:J,3,0),"")</f>
        <v>LAMINATION 5</v>
      </c>
      <c r="BG2194" s="11" t="str">
        <f>IFERROR(VLOOKUP(Data_Power_app[[#This Row],[PRO ODER]]&amp;"LAM",'Real Time'!A:E,4,0),"")</f>
        <v>ML-05</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c r="BJ2194" s="34" t="str">
        <f>IFERROR(VLOOKUP(Data_Power_app[[#This Row],[PRO ODER]],'Plan Lean DC'!A:C,3,0),"")</f>
        <v/>
      </c>
      <c r="BK2194" s="34" t="str">
        <f>IFERROR(VLOOKUP(Data_Power_app[[#This Row],[PRO ODER]]&amp;"LEAN_IN",'Real Time'!A:D,4,0),"")</f>
        <v>LEANLINE1_2</v>
      </c>
      <c r="BL2194" s="34"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2330</v>
      </c>
      <c r="B2195" s="34" t="s">
        <v>7870</v>
      </c>
      <c r="C2195" s="34" t="s">
        <v>7871</v>
      </c>
      <c r="D2195" s="34" t="s">
        <v>253</v>
      </c>
      <c r="E2195" s="34" t="s">
        <v>313</v>
      </c>
      <c r="F2195" s="34" t="s">
        <v>59</v>
      </c>
      <c r="G2195" s="34">
        <v>6683</v>
      </c>
      <c r="H2195" s="4">
        <v>45822</v>
      </c>
      <c r="I2195" s="4">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v>45831.28465277778</v>
      </c>
      <c r="Y2195" s="4" t="s">
        <v>77</v>
      </c>
      <c r="Z2195" s="4">
        <v>45832</v>
      </c>
      <c r="AA2195" s="4"/>
      <c r="AB2195" s="4" t="s">
        <v>60</v>
      </c>
      <c r="AC2195" s="4">
        <v>45833</v>
      </c>
      <c r="AD2195" s="4">
        <v>45834</v>
      </c>
      <c r="AE2195" s="4">
        <v>45836</v>
      </c>
      <c r="AF2195" s="4"/>
      <c r="AG2195" s="34" t="s">
        <v>95</v>
      </c>
      <c r="AH2195" s="34" t="s">
        <v>862</v>
      </c>
      <c r="AI2195" s="34" t="s">
        <v>7872</v>
      </c>
      <c r="AJ2195" s="34" t="s">
        <v>863</v>
      </c>
      <c r="AK2195" s="34" t="s">
        <v>98</v>
      </c>
      <c r="AL2195" s="34" t="s">
        <v>319</v>
      </c>
      <c r="AM2195" s="34" t="s">
        <v>320</v>
      </c>
      <c r="AN2195" s="34">
        <v>121.95923000000001</v>
      </c>
      <c r="AO2195" s="34" t="s">
        <v>68</v>
      </c>
      <c r="AP2195" s="34"/>
      <c r="AQ2195" s="34"/>
      <c r="AR2195" s="34" t="s">
        <v>68</v>
      </c>
      <c r="AS2195" s="34"/>
      <c r="AT2195" s="34"/>
      <c r="AU2195" s="34" t="s">
        <v>623</v>
      </c>
      <c r="AV2195" s="34" t="s">
        <v>624</v>
      </c>
      <c r="AW2195" s="34">
        <v>533.39323000000002</v>
      </c>
      <c r="AX2195" s="34" t="s">
        <v>7873</v>
      </c>
      <c r="AY2195" s="34" t="s">
        <v>7874</v>
      </c>
      <c r="AZ2195" s="3">
        <v>6683</v>
      </c>
      <c r="BA2195" s="34" t="s">
        <v>60</v>
      </c>
      <c r="BB2195" s="34">
        <v>6683</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2331</v>
      </c>
      <c r="B2196" s="34" t="s">
        <v>10866</v>
      </c>
      <c r="C2196" s="34" t="s">
        <v>10867</v>
      </c>
      <c r="D2196" s="34" t="s">
        <v>93</v>
      </c>
      <c r="E2196" s="34" t="s">
        <v>94</v>
      </c>
      <c r="F2196" s="34" t="s">
        <v>59</v>
      </c>
      <c r="G2196" s="34">
        <v>396</v>
      </c>
      <c r="H2196" s="4">
        <v>45827</v>
      </c>
      <c r="I2196" s="4">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4" t="s">
        <v>95</v>
      </c>
      <c r="AH2196" s="34" t="s">
        <v>96</v>
      </c>
      <c r="AI2196" s="34" t="s">
        <v>1580</v>
      </c>
      <c r="AJ2196" s="34" t="s">
        <v>97</v>
      </c>
      <c r="AK2196" s="34" t="s">
        <v>65</v>
      </c>
      <c r="AL2196" s="34" t="s">
        <v>278</v>
      </c>
      <c r="AM2196" s="34" t="s">
        <v>279</v>
      </c>
      <c r="AN2196" s="34">
        <v>7.4431500000000002</v>
      </c>
      <c r="AO2196" s="34" t="s">
        <v>68</v>
      </c>
      <c r="AP2196" s="34"/>
      <c r="AQ2196" s="34"/>
      <c r="AR2196" s="34" t="s">
        <v>68</v>
      </c>
      <c r="AS2196" s="34"/>
      <c r="AT2196" s="34"/>
      <c r="AU2196" s="34" t="s">
        <v>426</v>
      </c>
      <c r="AV2196" s="34" t="s">
        <v>427</v>
      </c>
      <c r="AW2196" s="34">
        <v>27.67108</v>
      </c>
      <c r="AX2196" s="34" t="s">
        <v>428</v>
      </c>
      <c r="AY2196" s="34" t="s">
        <v>429</v>
      </c>
      <c r="AZ2196" s="3">
        <v>396</v>
      </c>
      <c r="BA2196" s="34" t="s">
        <v>60</v>
      </c>
      <c r="BB2196" s="34">
        <v>396</v>
      </c>
      <c r="BC2196" s="34" t="s">
        <v>60</v>
      </c>
      <c r="BD2196" s="34" t="s">
        <v>60</v>
      </c>
      <c r="BE2196" s="34" t="s">
        <v>60</v>
      </c>
      <c r="BF2196" s="34" t="str">
        <f>IFERROR(VLOOKUP(Data_Power_app[[#This Row],[PRO ODER]],'Result'!H:J,3,0),"")</f>
        <v>LAMINATION 6</v>
      </c>
      <c r="BG2196" s="11" t="str">
        <f>IFERROR(VLOOKUP(Data_Power_app[[#This Row],[PRO ODER]]&amp;"LAM",'Real Time'!A:E,4,0),"")</f>
        <v>ML-07</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2332</v>
      </c>
      <c r="B2197" s="34" t="s">
        <v>4477</v>
      </c>
      <c r="C2197" s="34" t="s">
        <v>4478</v>
      </c>
      <c r="D2197" s="34" t="s">
        <v>93</v>
      </c>
      <c r="E2197" s="34" t="s">
        <v>94</v>
      </c>
      <c r="F2197" s="34" t="s">
        <v>59</v>
      </c>
      <c r="G2197" s="34">
        <v>600</v>
      </c>
      <c r="H2197" s="4">
        <v>45821</v>
      </c>
      <c r="I2197" s="4">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4" t="s">
        <v>62</v>
      </c>
      <c r="AH2197" s="34" t="s">
        <v>96</v>
      </c>
      <c r="AI2197" s="34" t="s">
        <v>1575</v>
      </c>
      <c r="AJ2197" s="34" t="s">
        <v>97</v>
      </c>
      <c r="AK2197" s="34" t="s">
        <v>98</v>
      </c>
      <c r="AL2197" s="34" t="s">
        <v>278</v>
      </c>
      <c r="AM2197" s="34" t="s">
        <v>279</v>
      </c>
      <c r="AN2197" s="34">
        <v>13.190580000000001</v>
      </c>
      <c r="AO2197" s="34" t="s">
        <v>68</v>
      </c>
      <c r="AP2197" s="34"/>
      <c r="AQ2197" s="34"/>
      <c r="AR2197" s="34" t="s">
        <v>68</v>
      </c>
      <c r="AS2197" s="34"/>
      <c r="AT2197" s="34"/>
      <c r="AU2197" s="34" t="s">
        <v>411</v>
      </c>
      <c r="AV2197" s="34" t="s">
        <v>412</v>
      </c>
      <c r="AW2197" s="34">
        <v>49.042720000000003</v>
      </c>
      <c r="AX2197" s="34" t="s">
        <v>709</v>
      </c>
      <c r="AY2197" s="34" t="s">
        <v>710</v>
      </c>
      <c r="AZ2197" s="3">
        <v>600</v>
      </c>
      <c r="BA2197" s="34" t="s">
        <v>60</v>
      </c>
      <c r="BB2197" s="34">
        <v>600</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LEANLINE1_2</v>
      </c>
      <c r="BL2197" s="34"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2333</v>
      </c>
      <c r="B2198" s="34" t="s">
        <v>10868</v>
      </c>
      <c r="C2198" s="34" t="s">
        <v>10869</v>
      </c>
      <c r="D2198" s="34" t="s">
        <v>93</v>
      </c>
      <c r="E2198" s="34" t="s">
        <v>94</v>
      </c>
      <c r="F2198" s="34" t="s">
        <v>59</v>
      </c>
      <c r="G2198" s="34">
        <v>468</v>
      </c>
      <c r="H2198" s="4">
        <v>45827</v>
      </c>
      <c r="I2198" s="4">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v>45829.105324074073</v>
      </c>
      <c r="AB2198" s="4" t="s">
        <v>60</v>
      </c>
      <c r="AC2198" s="4">
        <v>45833</v>
      </c>
      <c r="AD2198" s="4">
        <v>45834</v>
      </c>
      <c r="AE2198" s="4">
        <v>45836</v>
      </c>
      <c r="AF2198" s="4"/>
      <c r="AG2198" s="34" t="s">
        <v>62</v>
      </c>
      <c r="AH2198" s="34" t="s">
        <v>96</v>
      </c>
      <c r="AI2198" s="34" t="s">
        <v>733</v>
      </c>
      <c r="AJ2198" s="34" t="s">
        <v>97</v>
      </c>
      <c r="AK2198" s="34" t="s">
        <v>65</v>
      </c>
      <c r="AL2198" s="34" t="s">
        <v>278</v>
      </c>
      <c r="AM2198" s="34" t="s">
        <v>279</v>
      </c>
      <c r="AN2198" s="34">
        <v>8.9579599999999999</v>
      </c>
      <c r="AO2198" s="34" t="s">
        <v>68</v>
      </c>
      <c r="AP2198" s="34"/>
      <c r="AQ2198" s="34"/>
      <c r="AR2198" s="34" t="s">
        <v>68</v>
      </c>
      <c r="AS2198" s="34"/>
      <c r="AT2198" s="34"/>
      <c r="AU2198" s="34" t="s">
        <v>280</v>
      </c>
      <c r="AV2198" s="34" t="s">
        <v>281</v>
      </c>
      <c r="AW2198" s="34">
        <v>33.304310000000001</v>
      </c>
      <c r="AX2198" s="34" t="s">
        <v>719</v>
      </c>
      <c r="AY2198" s="34" t="s">
        <v>720</v>
      </c>
      <c r="AZ2198" s="3">
        <v>468</v>
      </c>
      <c r="BA2198" s="34" t="s">
        <v>60</v>
      </c>
      <c r="BB2198" s="34">
        <v>468</v>
      </c>
      <c r="BC2198" s="34" t="s">
        <v>60</v>
      </c>
      <c r="BD2198" s="34" t="s">
        <v>60</v>
      </c>
      <c r="BE2198" s="34" t="s">
        <v>60</v>
      </c>
      <c r="BF2198" s="34" t="str">
        <f>IFERROR(VLOOKUP(Data_Power_app[[#This Row],[PRO ODER]],'Result'!H:J,3,0),"")</f>
        <v>LAMINATION 6</v>
      </c>
      <c r="BG2198" s="11" t="str">
        <f>IFERROR(VLOOKUP(Data_Power_app[[#This Row],[PRO ODER]]&amp;"LAM",'Real Time'!A:E,4,0),"")</f>
        <v>ML-07</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4" t="str">
        <f>IFERROR(VLOOKUP(Data_Power_app[[#This Row],[PRO ODER]],'Xuất-Delay-SLT'!B:C,2,0),"")</f>
        <v/>
      </c>
      <c r="BJ2198" s="34" t="str">
        <f>IFERROR(VLOOKUP(Data_Power_app[[#This Row],[PRO ODER]],'Plan Lean DC'!A:C,3,0),"")</f>
        <v/>
      </c>
      <c r="BK2198" s="34" t="str">
        <f>IFERROR(VLOOKUP(Data_Power_app[[#This Row],[PRO ODER]]&amp;"LEAN_IN",'Real Time'!A:D,4,0),"")</f>
        <v>LEANLINE1_2</v>
      </c>
      <c r="BL2198" s="34"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2334</v>
      </c>
      <c r="B2199" s="34" t="s">
        <v>10870</v>
      </c>
      <c r="C2199" s="34" t="s">
        <v>10871</v>
      </c>
      <c r="D2199" s="34" t="s">
        <v>93</v>
      </c>
      <c r="E2199" s="34" t="s">
        <v>94</v>
      </c>
      <c r="F2199" s="34" t="s">
        <v>59</v>
      </c>
      <c r="G2199" s="34">
        <v>1308</v>
      </c>
      <c r="H2199" s="4">
        <v>45827</v>
      </c>
      <c r="I2199" s="4">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4" t="s">
        <v>62</v>
      </c>
      <c r="AH2199" s="34" t="s">
        <v>96</v>
      </c>
      <c r="AI2199" s="34" t="s">
        <v>733</v>
      </c>
      <c r="AJ2199" s="34" t="s">
        <v>97</v>
      </c>
      <c r="AK2199" s="34" t="s">
        <v>65</v>
      </c>
      <c r="AL2199" s="34" t="s">
        <v>278</v>
      </c>
      <c r="AM2199" s="34" t="s">
        <v>279</v>
      </c>
      <c r="AN2199" s="34">
        <v>25.059069999999998</v>
      </c>
      <c r="AO2199" s="34" t="s">
        <v>68</v>
      </c>
      <c r="AP2199" s="34"/>
      <c r="AQ2199" s="34"/>
      <c r="AR2199" s="34" t="s">
        <v>68</v>
      </c>
      <c r="AS2199" s="34"/>
      <c r="AT2199" s="34"/>
      <c r="AU2199" s="34" t="s">
        <v>280</v>
      </c>
      <c r="AV2199" s="34" t="s">
        <v>281</v>
      </c>
      <c r="AW2199" s="34">
        <v>93.165130000000005</v>
      </c>
      <c r="AX2199" s="34" t="s">
        <v>719</v>
      </c>
      <c r="AY2199" s="34" t="s">
        <v>720</v>
      </c>
      <c r="AZ2199" s="3">
        <v>1308</v>
      </c>
      <c r="BA2199" s="34" t="s">
        <v>60</v>
      </c>
      <c r="BB2199" s="34">
        <v>1308</v>
      </c>
      <c r="BC2199" s="34" t="s">
        <v>60</v>
      </c>
      <c r="BD2199" s="34" t="s">
        <v>60</v>
      </c>
      <c r="BE2199" s="34" t="s">
        <v>60</v>
      </c>
      <c r="BF2199" s="34" t="str">
        <f>IFERROR(VLOOKUP(Data_Power_app[[#This Row],[PRO ODER]],'Result'!H:J,3,0),"")</f>
        <v>LAMINATION 6</v>
      </c>
      <c r="BG2199" s="11" t="str">
        <f>IFERROR(VLOOKUP(Data_Power_app[[#This Row],[PRO ODER]]&amp;"LAM",'Real Time'!A:E,4,0),"")</f>
        <v>ML-07</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c r="BJ2199" s="34" t="str">
        <f>IFERROR(VLOOKUP(Data_Power_app[[#This Row],[PRO ODER]],'Plan Lean DC'!A:C,3,0),"")</f>
        <v/>
      </c>
      <c r="BK2199" s="34" t="str">
        <f>IFERROR(VLOOKUP(Data_Power_app[[#This Row],[PRO ODER]]&amp;"LEAN_IN",'Real Time'!A:D,4,0),"")</f>
        <v>LEANLINE1_2</v>
      </c>
      <c r="BL2199" s="34"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2335</v>
      </c>
      <c r="B2200" s="34" t="s">
        <v>10872</v>
      </c>
      <c r="C2200" s="34" t="s">
        <v>10873</v>
      </c>
      <c r="D2200" s="34" t="s">
        <v>93</v>
      </c>
      <c r="E2200" s="34" t="s">
        <v>94</v>
      </c>
      <c r="F2200" s="34" t="s">
        <v>59</v>
      </c>
      <c r="G2200" s="34">
        <v>300</v>
      </c>
      <c r="H2200" s="4">
        <v>45827</v>
      </c>
      <c r="I2200" s="4">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4" t="s">
        <v>62</v>
      </c>
      <c r="AH2200" s="34" t="s">
        <v>96</v>
      </c>
      <c r="AI2200" s="34" t="s">
        <v>1580</v>
      </c>
      <c r="AJ2200" s="34" t="s">
        <v>97</v>
      </c>
      <c r="AK2200" s="34" t="s">
        <v>65</v>
      </c>
      <c r="AL2200" s="34" t="s">
        <v>278</v>
      </c>
      <c r="AM2200" s="34" t="s">
        <v>279</v>
      </c>
      <c r="AN2200" s="34">
        <v>5.7371400000000001</v>
      </c>
      <c r="AO2200" s="34" t="s">
        <v>68</v>
      </c>
      <c r="AP2200" s="34"/>
      <c r="AQ2200" s="34"/>
      <c r="AR2200" s="34" t="s">
        <v>68</v>
      </c>
      <c r="AS2200" s="34"/>
      <c r="AT2200" s="34"/>
      <c r="AU2200" s="34" t="s">
        <v>426</v>
      </c>
      <c r="AV2200" s="34" t="s">
        <v>427</v>
      </c>
      <c r="AW2200" s="34">
        <v>21.330279999999998</v>
      </c>
      <c r="AX2200" s="34" t="s">
        <v>428</v>
      </c>
      <c r="AY2200" s="34" t="s">
        <v>429</v>
      </c>
      <c r="AZ2200" s="3">
        <v>300</v>
      </c>
      <c r="BA2200" s="34" t="s">
        <v>60</v>
      </c>
      <c r="BB2200" s="34">
        <v>300</v>
      </c>
      <c r="BC2200" s="34" t="s">
        <v>60</v>
      </c>
      <c r="BD2200" s="34" t="s">
        <v>60</v>
      </c>
      <c r="BE2200" s="34" t="s">
        <v>60</v>
      </c>
      <c r="BF2200" s="34" t="str">
        <f>IFERROR(VLOOKUP(Data_Power_app[[#This Row],[PRO ODER]],'Result'!H:J,3,0),"")</f>
        <v>LAMINATION 6</v>
      </c>
      <c r="BG2200" s="11" t="str">
        <f>IFERROR(VLOOKUP(Data_Power_app[[#This Row],[PRO ODER]]&amp;"LAM",'Real Time'!A:E,4,0),"")</f>
        <v>ML-07</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c r="BJ2200" s="34" t="str">
        <f>IFERROR(VLOOKUP(Data_Power_app[[#This Row],[PRO ODER]],'Plan Lean DC'!A:C,3,0),"")</f>
        <v/>
      </c>
      <c r="BK2200" s="34" t="str">
        <f>IFERROR(VLOOKUP(Data_Power_app[[#This Row],[PRO ODER]]&amp;"LEAN_IN",'Real Time'!A:D,4,0),"")</f>
        <v>LEANLINE1_2</v>
      </c>
      <c r="BL2200" s="34"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2336</v>
      </c>
      <c r="B2201" s="34" t="s">
        <v>10876</v>
      </c>
      <c r="C2201" s="34" t="s">
        <v>10877</v>
      </c>
      <c r="D2201" s="34" t="s">
        <v>93</v>
      </c>
      <c r="E2201" s="34" t="s">
        <v>94</v>
      </c>
      <c r="F2201" s="34" t="s">
        <v>59</v>
      </c>
      <c r="G2201" s="34">
        <v>600</v>
      </c>
      <c r="H2201" s="4">
        <v>45827</v>
      </c>
      <c r="I2201" s="4">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v>45829.776898148149</v>
      </c>
      <c r="W2201" s="4">
        <v>45831</v>
      </c>
      <c r="X2201" s="4"/>
      <c r="Y2201" s="4" t="s">
        <v>60</v>
      </c>
      <c r="Z2201" s="4">
        <v>45832</v>
      </c>
      <c r="AA2201" s="4"/>
      <c r="AB2201" s="4" t="s">
        <v>60</v>
      </c>
      <c r="AC2201" s="4">
        <v>45833</v>
      </c>
      <c r="AD2201" s="4">
        <v>45834</v>
      </c>
      <c r="AE2201" s="4">
        <v>45836</v>
      </c>
      <c r="AF2201" s="4"/>
      <c r="AG2201" s="34" t="s">
        <v>287</v>
      </c>
      <c r="AH2201" s="34" t="s">
        <v>96</v>
      </c>
      <c r="AI2201" s="34" t="s">
        <v>733</v>
      </c>
      <c r="AJ2201" s="34" t="s">
        <v>97</v>
      </c>
      <c r="AK2201" s="34" t="s">
        <v>65</v>
      </c>
      <c r="AL2201" s="34" t="s">
        <v>278</v>
      </c>
      <c r="AM2201" s="34" t="s">
        <v>279</v>
      </c>
      <c r="AN2201" s="34">
        <v>11.58784</v>
      </c>
      <c r="AO2201" s="34" t="s">
        <v>68</v>
      </c>
      <c r="AP2201" s="34"/>
      <c r="AQ2201" s="34"/>
      <c r="AR2201" s="34" t="s">
        <v>68</v>
      </c>
      <c r="AS2201" s="34"/>
      <c r="AT2201" s="34"/>
      <c r="AU2201" s="34" t="s">
        <v>280</v>
      </c>
      <c r="AV2201" s="34" t="s">
        <v>281</v>
      </c>
      <c r="AW2201" s="34">
        <v>43.084440000000001</v>
      </c>
      <c r="AX2201" s="34" t="s">
        <v>719</v>
      </c>
      <c r="AY2201" s="34" t="s">
        <v>720</v>
      </c>
      <c r="AZ2201" s="3">
        <v>600</v>
      </c>
      <c r="BA2201" s="34" t="s">
        <v>60</v>
      </c>
      <c r="BB2201" s="34">
        <v>600</v>
      </c>
      <c r="BC2201" s="34" t="s">
        <v>60</v>
      </c>
      <c r="BD2201" s="34" t="s">
        <v>60</v>
      </c>
      <c r="BE2201" s="34" t="s">
        <v>60</v>
      </c>
      <c r="BF2201" s="34" t="str">
        <f>IFERROR(VLOOKUP(Data_Power_app[[#This Row],[PRO ODER]],'Result'!H:J,3,0),"")</f>
        <v>LAMINATION 6</v>
      </c>
      <c r="BG2201" s="11" t="str">
        <f>IFERROR(VLOOKUP(Data_Power_app[[#This Row],[PRO ODER]]&amp;"LAM",'Real Time'!A:E,4,0),"")</f>
        <v>ML-07</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2337</v>
      </c>
      <c r="B2202" s="34" t="s">
        <v>4483</v>
      </c>
      <c r="C2202" s="34" t="s">
        <v>4484</v>
      </c>
      <c r="D2202" s="34" t="s">
        <v>93</v>
      </c>
      <c r="E2202" s="34" t="s">
        <v>94</v>
      </c>
      <c r="F2202" s="34" t="s">
        <v>59</v>
      </c>
      <c r="G2202" s="34">
        <v>600</v>
      </c>
      <c r="H2202" s="4">
        <v>45821</v>
      </c>
      <c r="I2202" s="4">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v>45831</v>
      </c>
      <c r="AG2202" s="34" t="s">
        <v>828</v>
      </c>
      <c r="AH2202" s="34" t="s">
        <v>96</v>
      </c>
      <c r="AI2202" s="34" t="s">
        <v>674</v>
      </c>
      <c r="AJ2202" s="34" t="s">
        <v>97</v>
      </c>
      <c r="AK2202" s="34" t="s">
        <v>98</v>
      </c>
      <c r="AL2202" s="34" t="s">
        <v>278</v>
      </c>
      <c r="AM2202" s="34" t="s">
        <v>279</v>
      </c>
      <c r="AN2202" s="34">
        <v>13.242940000000001</v>
      </c>
      <c r="AO2202" s="34" t="s">
        <v>68</v>
      </c>
      <c r="AP2202" s="34"/>
      <c r="AQ2202" s="34"/>
      <c r="AR2202" s="34" t="s">
        <v>68</v>
      </c>
      <c r="AS2202" s="34"/>
      <c r="AT2202" s="34"/>
      <c r="AU2202" s="34" t="s">
        <v>411</v>
      </c>
      <c r="AV2202" s="34" t="s">
        <v>412</v>
      </c>
      <c r="AW2202" s="34">
        <v>49.236240000000002</v>
      </c>
      <c r="AX2202" s="34" t="s">
        <v>413</v>
      </c>
      <c r="AY2202" s="34" t="s">
        <v>414</v>
      </c>
      <c r="AZ2202" s="3">
        <v>600</v>
      </c>
      <c r="BA2202" s="34" t="s">
        <v>60</v>
      </c>
      <c r="BB2202" s="34">
        <v>600</v>
      </c>
      <c r="BC2202" s="34" t="s">
        <v>60</v>
      </c>
      <c r="BD2202" s="34" t="s">
        <v>60</v>
      </c>
      <c r="BE2202" s="34" t="s">
        <v>60</v>
      </c>
      <c r="BF2202" s="34" t="str">
        <f>IFERROR(VLOOKUP(Data_Power_app[[#This Row],[PRO ODER]],'Result'!H:J,3,0),"")</f>
        <v>LAMINATION 5</v>
      </c>
      <c r="BG2202" s="11" t="str">
        <f>IFERROR(VLOOKUP(Data_Power_app[[#This Row],[PRO ODER]]&amp;"LAM",'Real Time'!A:E,4,0),"")</f>
        <v>ML-05</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c r="BJ2202" s="34" t="str">
        <f>IFERROR(VLOOKUP(Data_Power_app[[#This Row],[PRO ODER]],'Plan Lean DC'!A:C,3,0),"")</f>
        <v/>
      </c>
      <c r="BK2202" s="34" t="str">
        <f>IFERROR(VLOOKUP(Data_Power_app[[#This Row],[PRO ODER]]&amp;"LEAN_IN",'Real Time'!A:D,4,0),"")</f>
        <v>LEANLINE1_2</v>
      </c>
      <c r="BL2202" s="34"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2338</v>
      </c>
      <c r="B2203" s="34" t="s">
        <v>10878</v>
      </c>
      <c r="C2203" s="34" t="s">
        <v>10879</v>
      </c>
      <c r="D2203" s="34" t="s">
        <v>93</v>
      </c>
      <c r="E2203" s="34" t="s">
        <v>94</v>
      </c>
      <c r="F2203" s="34" t="s">
        <v>59</v>
      </c>
      <c r="G2203" s="34">
        <v>348</v>
      </c>
      <c r="H2203" s="4">
        <v>45827</v>
      </c>
      <c r="I2203" s="4">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4" t="s">
        <v>62</v>
      </c>
      <c r="AH2203" s="34" t="s">
        <v>96</v>
      </c>
      <c r="AI2203" s="34" t="s">
        <v>1579</v>
      </c>
      <c r="AJ2203" s="34" t="s">
        <v>97</v>
      </c>
      <c r="AK2203" s="34" t="s">
        <v>65</v>
      </c>
      <c r="AL2203" s="34" t="s">
        <v>278</v>
      </c>
      <c r="AM2203" s="34" t="s">
        <v>279</v>
      </c>
      <c r="AN2203" s="34">
        <v>6.6099699999999997</v>
      </c>
      <c r="AO2203" s="34" t="s">
        <v>68</v>
      </c>
      <c r="AP2203" s="34"/>
      <c r="AQ2203" s="34"/>
      <c r="AR2203" s="34" t="s">
        <v>68</v>
      </c>
      <c r="AS2203" s="34"/>
      <c r="AT2203" s="34"/>
      <c r="AU2203" s="34" t="s">
        <v>280</v>
      </c>
      <c r="AV2203" s="34" t="s">
        <v>281</v>
      </c>
      <c r="AW2203" s="34">
        <v>24.574369999999998</v>
      </c>
      <c r="AX2203" s="34" t="s">
        <v>413</v>
      </c>
      <c r="AY2203" s="34" t="s">
        <v>414</v>
      </c>
      <c r="AZ2203" s="3">
        <v>348</v>
      </c>
      <c r="BA2203" s="34" t="s">
        <v>60</v>
      </c>
      <c r="BB2203" s="34">
        <v>348</v>
      </c>
      <c r="BC2203" s="34" t="s">
        <v>60</v>
      </c>
      <c r="BD2203" s="34" t="s">
        <v>60</v>
      </c>
      <c r="BE2203" s="34" t="s">
        <v>60</v>
      </c>
      <c r="BF2203" s="34" t="str">
        <f>IFERROR(VLOOKUP(Data_Power_app[[#This Row],[PRO ODER]],'Result'!H:J,3,0),"")</f>
        <v>LAMINATION 6</v>
      </c>
      <c r="BG2203" s="11" t="str">
        <f>IFERROR(VLOOKUP(Data_Power_app[[#This Row],[PRO ODER]]&amp;"LAM",'Real Time'!A:E,4,0),"")</f>
        <v>ML-07</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4" t="str">
        <f>IFERROR(VLOOKUP(Data_Power_app[[#This Row],[PRO ODER]],'Xuất-Delay-SLT'!B:C,2,0),"")</f>
        <v/>
      </c>
      <c r="BJ2203" s="34" t="str">
        <f>IFERROR(VLOOKUP(Data_Power_app[[#This Row],[PRO ODER]],'Plan Lean DC'!A:C,3,0),"")</f>
        <v/>
      </c>
      <c r="BK2203" s="34" t="str">
        <f>IFERROR(VLOOKUP(Data_Power_app[[#This Row],[PRO ODER]]&amp;"LEAN_IN",'Real Time'!A:D,4,0),"")</f>
        <v>LEANLINE1_2</v>
      </c>
      <c r="BL2203" s="34"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2339</v>
      </c>
      <c r="B2204" s="34" t="s">
        <v>4485</v>
      </c>
      <c r="C2204" s="34" t="s">
        <v>4486</v>
      </c>
      <c r="D2204" s="34" t="s">
        <v>93</v>
      </c>
      <c r="E2204" s="34" t="s">
        <v>94</v>
      </c>
      <c r="F2204" s="34" t="s">
        <v>59</v>
      </c>
      <c r="G2204" s="34">
        <v>636</v>
      </c>
      <c r="H2204" s="4">
        <v>45821</v>
      </c>
      <c r="I2204" s="4">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t="s">
        <v>60</v>
      </c>
      <c r="AC2204" s="4">
        <v>45833</v>
      </c>
      <c r="AD2204" s="4">
        <v>45834</v>
      </c>
      <c r="AE2204" s="4">
        <v>45836</v>
      </c>
      <c r="AF2204" s="4">
        <v>45831</v>
      </c>
      <c r="AG2204" s="34" t="s">
        <v>828</v>
      </c>
      <c r="AH2204" s="34" t="s">
        <v>96</v>
      </c>
      <c r="AI2204" s="34" t="s">
        <v>650</v>
      </c>
      <c r="AJ2204" s="34" t="s">
        <v>97</v>
      </c>
      <c r="AK2204" s="34" t="s">
        <v>98</v>
      </c>
      <c r="AL2204" s="34" t="s">
        <v>278</v>
      </c>
      <c r="AM2204" s="34" t="s">
        <v>279</v>
      </c>
      <c r="AN2204" s="34">
        <v>14.284079999999999</v>
      </c>
      <c r="AO2204" s="34" t="s">
        <v>68</v>
      </c>
      <c r="AP2204" s="34"/>
      <c r="AQ2204" s="34"/>
      <c r="AR2204" s="34" t="s">
        <v>68</v>
      </c>
      <c r="AS2204" s="34"/>
      <c r="AT2204" s="34"/>
      <c r="AU2204" s="34" t="s">
        <v>411</v>
      </c>
      <c r="AV2204" s="34" t="s">
        <v>412</v>
      </c>
      <c r="AW2204" s="34">
        <v>53.107280000000003</v>
      </c>
      <c r="AX2204" s="34" t="s">
        <v>651</v>
      </c>
      <c r="AY2204" s="34" t="s">
        <v>652</v>
      </c>
      <c r="AZ2204" s="3">
        <v>636</v>
      </c>
      <c r="BA2204" s="34" t="s">
        <v>60</v>
      </c>
      <c r="BB2204" s="34">
        <v>636</v>
      </c>
      <c r="BC2204" s="34" t="s">
        <v>60</v>
      </c>
      <c r="BD2204" s="34" t="s">
        <v>60</v>
      </c>
      <c r="BE2204" s="34" t="s">
        <v>60</v>
      </c>
      <c r="BF2204" s="34" t="str">
        <f>IFERROR(VLOOKUP(Data_Power_app[[#This Row],[PRO ODER]],'Result'!H:J,3,0),"")</f>
        <v>LAMINATION 5</v>
      </c>
      <c r="BG2204" s="11" t="str">
        <f>IFERROR(VLOOKUP(Data_Power_app[[#This Row],[PRO ODER]]&amp;"LAM",'Real Time'!A:E,4,0),"")</f>
        <v>ML-05</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c r="BJ2204" s="34" t="str">
        <f>IFERROR(VLOOKUP(Data_Power_app[[#This Row],[PRO ODER]],'Plan Lean DC'!A:C,3,0),"")</f>
        <v/>
      </c>
      <c r="BK2204" s="34" t="str">
        <f>IFERROR(VLOOKUP(Data_Power_app[[#This Row],[PRO ODER]]&amp;"LEAN_IN",'Real Time'!A:D,4,0),"")</f>
        <v>LEANLINE1_2</v>
      </c>
      <c r="BL2204" s="34"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2340</v>
      </c>
      <c r="B2205" s="34" t="s">
        <v>10880</v>
      </c>
      <c r="C2205" s="34" t="s">
        <v>10881</v>
      </c>
      <c r="D2205" s="34" t="s">
        <v>93</v>
      </c>
      <c r="E2205" s="34" t="s">
        <v>94</v>
      </c>
      <c r="F2205" s="34" t="s">
        <v>59</v>
      </c>
      <c r="G2205" s="34">
        <v>348</v>
      </c>
      <c r="H2205" s="4">
        <v>45827</v>
      </c>
      <c r="I2205" s="4">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v>45829.192673611113</v>
      </c>
      <c r="Y2205" s="4" t="s">
        <v>77</v>
      </c>
      <c r="Z2205" s="4">
        <v>45832</v>
      </c>
      <c r="AA2205" s="4">
        <v>45829.192928240744</v>
      </c>
      <c r="AB2205" s="4" t="s">
        <v>60</v>
      </c>
      <c r="AC2205" s="4">
        <v>45833</v>
      </c>
      <c r="AD2205" s="4">
        <v>45834</v>
      </c>
      <c r="AE2205" s="4">
        <v>45836</v>
      </c>
      <c r="AF2205" s="4"/>
      <c r="AG2205" s="34" t="s">
        <v>62</v>
      </c>
      <c r="AH2205" s="34" t="s">
        <v>96</v>
      </c>
      <c r="AI2205" s="34" t="s">
        <v>1579</v>
      </c>
      <c r="AJ2205" s="34" t="s">
        <v>97</v>
      </c>
      <c r="AK2205" s="34" t="s">
        <v>65</v>
      </c>
      <c r="AL2205" s="34" t="s">
        <v>278</v>
      </c>
      <c r="AM2205" s="34" t="s">
        <v>279</v>
      </c>
      <c r="AN2205" s="34">
        <v>6.6540400000000002</v>
      </c>
      <c r="AO2205" s="34" t="s">
        <v>68</v>
      </c>
      <c r="AP2205" s="34"/>
      <c r="AQ2205" s="34"/>
      <c r="AR2205" s="34" t="s">
        <v>68</v>
      </c>
      <c r="AS2205" s="34"/>
      <c r="AT2205" s="34"/>
      <c r="AU2205" s="34" t="s">
        <v>280</v>
      </c>
      <c r="AV2205" s="34" t="s">
        <v>281</v>
      </c>
      <c r="AW2205" s="34">
        <v>24.738389999999999</v>
      </c>
      <c r="AX2205" s="34" t="s">
        <v>413</v>
      </c>
      <c r="AY2205" s="34" t="s">
        <v>414</v>
      </c>
      <c r="AZ2205" s="3">
        <v>348</v>
      </c>
      <c r="BA2205" s="34" t="s">
        <v>60</v>
      </c>
      <c r="BB2205" s="34">
        <v>348</v>
      </c>
      <c r="BC2205" s="34" t="s">
        <v>60</v>
      </c>
      <c r="BD2205" s="34" t="s">
        <v>60</v>
      </c>
      <c r="BE2205" s="34" t="s">
        <v>60</v>
      </c>
      <c r="BF2205" s="34" t="str">
        <f>IFERROR(VLOOKUP(Data_Power_app[[#This Row],[PRO ODER]],'Result'!H:J,3,0),"")</f>
        <v>LAMINATION 6</v>
      </c>
      <c r="BG2205" s="11" t="str">
        <f>IFERROR(VLOOKUP(Data_Power_app[[#This Row],[PRO ODER]]&amp;"LAM",'Real Time'!A:E,4,0),"")</f>
        <v>ML-07</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c r="BJ2205" s="34" t="str">
        <f>IFERROR(VLOOKUP(Data_Power_app[[#This Row],[PRO ODER]],'Plan Lean DC'!A:C,3,0),"")</f>
        <v/>
      </c>
      <c r="BK2205" s="34" t="str">
        <f>IFERROR(VLOOKUP(Data_Power_app[[#This Row],[PRO ODER]]&amp;"LEAN_IN",'Real Time'!A:D,4,0),"")</f>
        <v>LEANLINE1_2</v>
      </c>
      <c r="BL2205" s="34"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2341</v>
      </c>
      <c r="B2206" s="34" t="s">
        <v>4487</v>
      </c>
      <c r="C2206" s="34" t="s">
        <v>4488</v>
      </c>
      <c r="D2206" s="34" t="s">
        <v>93</v>
      </c>
      <c r="E2206" s="34" t="s">
        <v>94</v>
      </c>
      <c r="F2206" s="34" t="s">
        <v>59</v>
      </c>
      <c r="G2206" s="34">
        <v>600</v>
      </c>
      <c r="H2206" s="4">
        <v>45821</v>
      </c>
      <c r="I2206" s="4">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t="s">
        <v>60</v>
      </c>
      <c r="AC2206" s="4">
        <v>45833</v>
      </c>
      <c r="AD2206" s="4">
        <v>45834</v>
      </c>
      <c r="AE2206" s="4">
        <v>45836</v>
      </c>
      <c r="AF2206" s="4">
        <v>45831</v>
      </c>
      <c r="AG2206" s="34" t="s">
        <v>828</v>
      </c>
      <c r="AH2206" s="34" t="s">
        <v>96</v>
      </c>
      <c r="AI2206" s="34" t="s">
        <v>1575</v>
      </c>
      <c r="AJ2206" s="34" t="s">
        <v>97</v>
      </c>
      <c r="AK2206" s="34" t="s">
        <v>98</v>
      </c>
      <c r="AL2206" s="34" t="s">
        <v>278</v>
      </c>
      <c r="AM2206" s="34" t="s">
        <v>279</v>
      </c>
      <c r="AN2206" s="34">
        <v>13.1569</v>
      </c>
      <c r="AO2206" s="34" t="s">
        <v>68</v>
      </c>
      <c r="AP2206" s="34"/>
      <c r="AQ2206" s="34"/>
      <c r="AR2206" s="34" t="s">
        <v>68</v>
      </c>
      <c r="AS2206" s="34"/>
      <c r="AT2206" s="34"/>
      <c r="AU2206" s="34" t="s">
        <v>411</v>
      </c>
      <c r="AV2206" s="34" t="s">
        <v>412</v>
      </c>
      <c r="AW2206" s="34">
        <v>48.917009999999998</v>
      </c>
      <c r="AX2206" s="34" t="s">
        <v>709</v>
      </c>
      <c r="AY2206" s="34" t="s">
        <v>710</v>
      </c>
      <c r="AZ2206" s="3">
        <v>600</v>
      </c>
      <c r="BA2206" s="34" t="s">
        <v>60</v>
      </c>
      <c r="BB2206" s="34">
        <v>600</v>
      </c>
      <c r="BC2206" s="34" t="s">
        <v>60</v>
      </c>
      <c r="BD2206" s="34" t="s">
        <v>60</v>
      </c>
      <c r="BE2206" s="34" t="s">
        <v>60</v>
      </c>
      <c r="BF2206" s="34" t="str">
        <f>IFERROR(VLOOKUP(Data_Power_app[[#This Row],[PRO ODER]],'Result'!H:J,3,0),"")</f>
        <v>LAMINATION 5</v>
      </c>
      <c r="BG2206" s="11" t="str">
        <f>IFERROR(VLOOKUP(Data_Power_app[[#This Row],[PRO ODER]]&amp;"LAM",'Real Time'!A:E,4,0),"")</f>
        <v>ML-05</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c r="BJ2206" s="34" t="str">
        <f>IFERROR(VLOOKUP(Data_Power_app[[#This Row],[PRO ODER]],'Plan Lean DC'!A:C,3,0),"")</f>
        <v/>
      </c>
      <c r="BK2206" s="34" t="str">
        <f>IFERROR(VLOOKUP(Data_Power_app[[#This Row],[PRO ODER]]&amp;"LEAN_IN",'Real Time'!A:D,4,0),"")</f>
        <v>LEANLINE1_2</v>
      </c>
      <c r="BL2206" s="34"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2342</v>
      </c>
      <c r="B2207" s="34" t="s">
        <v>10884</v>
      </c>
      <c r="C2207" s="34" t="s">
        <v>10885</v>
      </c>
      <c r="D2207" s="34" t="s">
        <v>93</v>
      </c>
      <c r="E2207" s="34" t="s">
        <v>94</v>
      </c>
      <c r="F2207" s="34" t="s">
        <v>59</v>
      </c>
      <c r="G2207" s="34">
        <v>648</v>
      </c>
      <c r="H2207" s="4">
        <v>45827</v>
      </c>
      <c r="I2207" s="4">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v>45829.105520833335</v>
      </c>
      <c r="AB2207" s="4" t="s">
        <v>60</v>
      </c>
      <c r="AC2207" s="4">
        <v>45833</v>
      </c>
      <c r="AD2207" s="4">
        <v>45834</v>
      </c>
      <c r="AE2207" s="4">
        <v>45836</v>
      </c>
      <c r="AF2207" s="4"/>
      <c r="AG2207" s="34" t="s">
        <v>62</v>
      </c>
      <c r="AH2207" s="34" t="s">
        <v>96</v>
      </c>
      <c r="AI2207" s="34" t="s">
        <v>1576</v>
      </c>
      <c r="AJ2207" s="34" t="s">
        <v>97</v>
      </c>
      <c r="AK2207" s="34" t="s">
        <v>98</v>
      </c>
      <c r="AL2207" s="34" t="s">
        <v>278</v>
      </c>
      <c r="AM2207" s="34" t="s">
        <v>279</v>
      </c>
      <c r="AN2207" s="34">
        <v>14.562049999999999</v>
      </c>
      <c r="AO2207" s="34" t="s">
        <v>68</v>
      </c>
      <c r="AP2207" s="34"/>
      <c r="AQ2207" s="34"/>
      <c r="AR2207" s="34" t="s">
        <v>68</v>
      </c>
      <c r="AS2207" s="34"/>
      <c r="AT2207" s="34"/>
      <c r="AU2207" s="34" t="s">
        <v>426</v>
      </c>
      <c r="AV2207" s="34" t="s">
        <v>427</v>
      </c>
      <c r="AW2207" s="34">
        <v>54.139710000000001</v>
      </c>
      <c r="AX2207" s="34" t="s">
        <v>1065</v>
      </c>
      <c r="AY2207" s="34" t="s">
        <v>1066</v>
      </c>
      <c r="AZ2207" s="3">
        <v>648</v>
      </c>
      <c r="BA2207" s="34" t="s">
        <v>60</v>
      </c>
      <c r="BB2207" s="34">
        <v>648</v>
      </c>
      <c r="BC2207" s="34" t="s">
        <v>60</v>
      </c>
      <c r="BD2207" s="34" t="s">
        <v>60</v>
      </c>
      <c r="BE2207" s="34" t="s">
        <v>60</v>
      </c>
      <c r="BF2207" s="34" t="str">
        <f>IFERROR(VLOOKUP(Data_Power_app[[#This Row],[PRO ODER]],'Result'!H:J,3,0),"")</f>
        <v>LAMINATION 6</v>
      </c>
      <c r="BG2207" s="11" t="str">
        <f>IFERROR(VLOOKUP(Data_Power_app[[#This Row],[PRO ODER]]&amp;"LAM",'Real Time'!A:E,4,0),"")</f>
        <v>ML-07</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c r="BJ2207" s="34" t="str">
        <f>IFERROR(VLOOKUP(Data_Power_app[[#This Row],[PRO ODER]],'Plan Lean DC'!A:C,3,0),"")</f>
        <v/>
      </c>
      <c r="BK2207" s="34" t="str">
        <f>IFERROR(VLOOKUP(Data_Power_app[[#This Row],[PRO ODER]]&amp;"LEAN_IN",'Real Time'!A:D,4,0),"")</f>
        <v>LEANLINE1_2</v>
      </c>
      <c r="BL2207" s="34"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2343</v>
      </c>
      <c r="B2208" s="34" t="s">
        <v>4489</v>
      </c>
      <c r="C2208" s="34" t="s">
        <v>4490</v>
      </c>
      <c r="D2208" s="34" t="s">
        <v>93</v>
      </c>
      <c r="E2208" s="34" t="s">
        <v>94</v>
      </c>
      <c r="F2208" s="34" t="s">
        <v>59</v>
      </c>
      <c r="G2208" s="34">
        <v>300</v>
      </c>
      <c r="H2208" s="4">
        <v>45821</v>
      </c>
      <c r="I2208" s="4">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v>45829.965555555558</v>
      </c>
      <c r="AB2208" s="4" t="s">
        <v>60</v>
      </c>
      <c r="AC2208" s="4">
        <v>45833</v>
      </c>
      <c r="AD2208" s="4">
        <v>45834</v>
      </c>
      <c r="AE2208" s="4">
        <v>45836</v>
      </c>
      <c r="AF2208" s="4"/>
      <c r="AG2208" s="34" t="s">
        <v>62</v>
      </c>
      <c r="AH2208" s="34" t="s">
        <v>96</v>
      </c>
      <c r="AI2208" s="34" t="s">
        <v>675</v>
      </c>
      <c r="AJ2208" s="34" t="s">
        <v>97</v>
      </c>
      <c r="AK2208" s="34" t="s">
        <v>65</v>
      </c>
      <c r="AL2208" s="34" t="s">
        <v>278</v>
      </c>
      <c r="AM2208" s="34" t="s">
        <v>279</v>
      </c>
      <c r="AN2208" s="34">
        <v>5.6933100000000003</v>
      </c>
      <c r="AO2208" s="34" t="s">
        <v>68</v>
      </c>
      <c r="AP2208" s="34"/>
      <c r="AQ2208" s="34"/>
      <c r="AR2208" s="34" t="s">
        <v>68</v>
      </c>
      <c r="AS2208" s="34"/>
      <c r="AT2208" s="34"/>
      <c r="AU2208" s="34" t="s">
        <v>411</v>
      </c>
      <c r="AV2208" s="34" t="s">
        <v>412</v>
      </c>
      <c r="AW2208" s="34">
        <v>21.16553</v>
      </c>
      <c r="AX2208" s="34" t="s">
        <v>413</v>
      </c>
      <c r="AY2208" s="34" t="s">
        <v>414</v>
      </c>
      <c r="AZ2208" s="3">
        <v>300</v>
      </c>
      <c r="BA2208" s="34" t="s">
        <v>60</v>
      </c>
      <c r="BB2208" s="34">
        <v>300</v>
      </c>
      <c r="BC2208" s="34" t="s">
        <v>60</v>
      </c>
      <c r="BD2208" s="34" t="s">
        <v>60</v>
      </c>
      <c r="BE2208" s="34" t="s">
        <v>60</v>
      </c>
      <c r="BF2208" s="34" t="str">
        <f>IFERROR(VLOOKUP(Data_Power_app[[#This Row],[PRO ODER]],'Result'!H:J,3,0),"")</f>
        <v>LAMINATION 5</v>
      </c>
      <c r="BG2208" s="11" t="str">
        <f>IFERROR(VLOOKUP(Data_Power_app[[#This Row],[PRO ODER]]&amp;"LAM",'Real Time'!A:E,4,0),"")</f>
        <v>ML-05</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
      </c>
      <c r="BK2208" s="34" t="str">
        <f>IFERROR(VLOOKUP(Data_Power_app[[#This Row],[PRO ODER]]&amp;"LEAN_IN",'Real Time'!A:D,4,0),"")</f>
        <v>LEANLINE1_2</v>
      </c>
      <c r="BL2208" s="34"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2344</v>
      </c>
      <c r="B2209" s="34" t="s">
        <v>7877</v>
      </c>
      <c r="C2209" s="34" t="s">
        <v>7878</v>
      </c>
      <c r="D2209" s="34" t="s">
        <v>253</v>
      </c>
      <c r="E2209" s="34" t="s">
        <v>313</v>
      </c>
      <c r="F2209" s="34" t="s">
        <v>59</v>
      </c>
      <c r="G2209" s="34">
        <v>6890</v>
      </c>
      <c r="H2209" s="4">
        <v>45827</v>
      </c>
      <c r="I2209" s="4">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4" t="s">
        <v>62</v>
      </c>
      <c r="AH2209" s="34" t="s">
        <v>862</v>
      </c>
      <c r="AI2209" s="34" t="s">
        <v>7879</v>
      </c>
      <c r="AJ2209" s="34" t="s">
        <v>863</v>
      </c>
      <c r="AK2209" s="34" t="s">
        <v>98</v>
      </c>
      <c r="AL2209" s="34" t="s">
        <v>319</v>
      </c>
      <c r="AM2209" s="34" t="s">
        <v>320</v>
      </c>
      <c r="AN2209" s="34">
        <v>115.59162000000001</v>
      </c>
      <c r="AO2209" s="34" t="s">
        <v>68</v>
      </c>
      <c r="AP2209" s="34"/>
      <c r="AQ2209" s="34"/>
      <c r="AR2209" s="34" t="s">
        <v>68</v>
      </c>
      <c r="AS2209" s="34"/>
      <c r="AT2209" s="34"/>
      <c r="AU2209" s="34" t="s">
        <v>321</v>
      </c>
      <c r="AV2209" s="34" t="s">
        <v>322</v>
      </c>
      <c r="AW2209" s="34">
        <v>505.51445999999999</v>
      </c>
      <c r="AX2209" s="34" t="s">
        <v>907</v>
      </c>
      <c r="AY2209" s="34" t="s">
        <v>908</v>
      </c>
      <c r="AZ2209" s="3">
        <v>6890</v>
      </c>
      <c r="BA2209" s="34" t="s">
        <v>60</v>
      </c>
      <c r="BB2209" s="34">
        <v>6890</v>
      </c>
      <c r="BC2209" s="34" t="s">
        <v>60</v>
      </c>
      <c r="BD2209" s="34" t="s">
        <v>60</v>
      </c>
      <c r="BE2209" s="34" t="s">
        <v>60</v>
      </c>
      <c r="BF2209" s="34" t="str">
        <f>IFERROR(VLOOKUP(Data_Power_app[[#This Row],[PRO ODER]],'Result'!H:J,3,0),"")</f>
        <v>LAMINATION 6</v>
      </c>
      <c r="BG2209" s="11"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t="str">
        <f>IFERROR(VLOOKUP(Data_Power_app[[#This Row],[PRO ODER]]&amp;"LEAN_IN",'Real Time'!A:D,4,0),"")</f>
        <v>LEANLINE1_2</v>
      </c>
      <c r="BL2209" s="34"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2345</v>
      </c>
      <c r="B2210" s="34" t="s">
        <v>4491</v>
      </c>
      <c r="C2210" s="34" t="s">
        <v>4492</v>
      </c>
      <c r="D2210" s="34" t="s">
        <v>93</v>
      </c>
      <c r="E2210" s="34" t="s">
        <v>94</v>
      </c>
      <c r="F2210" s="34" t="s">
        <v>59</v>
      </c>
      <c r="G2210" s="34">
        <v>300</v>
      </c>
      <c r="H2210" s="4">
        <v>45821</v>
      </c>
      <c r="I2210" s="4">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4" t="s">
        <v>287</v>
      </c>
      <c r="AH2210" s="34" t="s">
        <v>96</v>
      </c>
      <c r="AI2210" s="34" t="s">
        <v>650</v>
      </c>
      <c r="AJ2210" s="34" t="s">
        <v>97</v>
      </c>
      <c r="AK2210" s="34" t="s">
        <v>98</v>
      </c>
      <c r="AL2210" s="34" t="s">
        <v>278</v>
      </c>
      <c r="AM2210" s="34" t="s">
        <v>279</v>
      </c>
      <c r="AN2210" s="34">
        <v>6.6726400000000003</v>
      </c>
      <c r="AO2210" s="34" t="s">
        <v>68</v>
      </c>
      <c r="AP2210" s="34"/>
      <c r="AQ2210" s="34"/>
      <c r="AR2210" s="34" t="s">
        <v>68</v>
      </c>
      <c r="AS2210" s="34"/>
      <c r="AT2210" s="34"/>
      <c r="AU2210" s="34" t="s">
        <v>411</v>
      </c>
      <c r="AV2210" s="34" t="s">
        <v>412</v>
      </c>
      <c r="AW2210" s="34">
        <v>24.808160000000001</v>
      </c>
      <c r="AX2210" s="34" t="s">
        <v>651</v>
      </c>
      <c r="AY2210" s="34" t="s">
        <v>652</v>
      </c>
      <c r="AZ2210" s="3">
        <v>300</v>
      </c>
      <c r="BA2210" s="34" t="s">
        <v>60</v>
      </c>
      <c r="BB2210" s="34">
        <v>300</v>
      </c>
      <c r="BC2210" s="34" t="s">
        <v>60</v>
      </c>
      <c r="BD2210" s="34" t="s">
        <v>60</v>
      </c>
      <c r="BE2210" s="34" t="s">
        <v>60</v>
      </c>
      <c r="BF2210" s="34" t="str">
        <f>IFERROR(VLOOKUP(Data_Power_app[[#This Row],[PRO ODER]],'Result'!H:J,3,0),"")</f>
        <v>LAMINATION 5</v>
      </c>
      <c r="BG2210" s="11" t="str">
        <f>IFERROR(VLOOKUP(Data_Power_app[[#This Row],[PRO ODER]]&amp;"LAM",'Real Time'!A:E,4,0),"")</f>
        <v>ML-05</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2346</v>
      </c>
      <c r="B2211" s="34" t="s">
        <v>4493</v>
      </c>
      <c r="C2211" s="34" t="s">
        <v>4494</v>
      </c>
      <c r="D2211" s="34" t="s">
        <v>93</v>
      </c>
      <c r="E2211" s="34" t="s">
        <v>94</v>
      </c>
      <c r="F2211" s="34" t="s">
        <v>59</v>
      </c>
      <c r="G2211" s="34">
        <v>312</v>
      </c>
      <c r="H2211" s="4">
        <v>45821</v>
      </c>
      <c r="I2211" s="4">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t="s">
        <v>60</v>
      </c>
      <c r="AC2211" s="4">
        <v>45833</v>
      </c>
      <c r="AD2211" s="4">
        <v>45834</v>
      </c>
      <c r="AE2211" s="4">
        <v>45836</v>
      </c>
      <c r="AF2211" s="4">
        <v>45831</v>
      </c>
      <c r="AG2211" s="34" t="s">
        <v>828</v>
      </c>
      <c r="AH2211" s="34" t="s">
        <v>96</v>
      </c>
      <c r="AI2211" s="34" t="s">
        <v>675</v>
      </c>
      <c r="AJ2211" s="34" t="s">
        <v>97</v>
      </c>
      <c r="AK2211" s="34" t="s">
        <v>65</v>
      </c>
      <c r="AL2211" s="34" t="s">
        <v>278</v>
      </c>
      <c r="AM2211" s="34" t="s">
        <v>279</v>
      </c>
      <c r="AN2211" s="34">
        <v>5.9622400000000004</v>
      </c>
      <c r="AO2211" s="34" t="s">
        <v>68</v>
      </c>
      <c r="AP2211" s="34"/>
      <c r="AQ2211" s="34"/>
      <c r="AR2211" s="34" t="s">
        <v>68</v>
      </c>
      <c r="AS2211" s="34"/>
      <c r="AT2211" s="34"/>
      <c r="AU2211" s="34" t="s">
        <v>411</v>
      </c>
      <c r="AV2211" s="34" t="s">
        <v>412</v>
      </c>
      <c r="AW2211" s="34">
        <v>22.16676</v>
      </c>
      <c r="AX2211" s="34" t="s">
        <v>413</v>
      </c>
      <c r="AY2211" s="34" t="s">
        <v>414</v>
      </c>
      <c r="AZ2211" s="3">
        <v>312</v>
      </c>
      <c r="BA2211" s="34" t="s">
        <v>60</v>
      </c>
      <c r="BB2211" s="34">
        <v>312</v>
      </c>
      <c r="BC2211" s="34" t="s">
        <v>60</v>
      </c>
      <c r="BD2211" s="34" t="s">
        <v>60</v>
      </c>
      <c r="BE2211" s="34" t="s">
        <v>60</v>
      </c>
      <c r="BF2211" s="34" t="str">
        <f>IFERROR(VLOOKUP(Data_Power_app[[#This Row],[PRO ODER]],'Result'!H:J,3,0),"")</f>
        <v>LAMINATION 5</v>
      </c>
      <c r="BG2211" s="11" t="str">
        <f>IFERROR(VLOOKUP(Data_Power_app[[#This Row],[PRO ODER]]&amp;"LAM",'Real Time'!A:E,4,0),"")</f>
        <v>ML-05</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t="str">
        <f>IFERROR(VLOOKUP(Data_Power_app[[#This Row],[PRO ODER]]&amp;"LEAN_IN",'Real Time'!A:D,4,0),"")</f>
        <v>LEANLINE1_2</v>
      </c>
      <c r="BL2211" s="34"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2347</v>
      </c>
      <c r="B2212" s="34" t="s">
        <v>10886</v>
      </c>
      <c r="C2212" s="34" t="s">
        <v>10887</v>
      </c>
      <c r="D2212" s="34" t="s">
        <v>93</v>
      </c>
      <c r="E2212" s="34" t="s">
        <v>94</v>
      </c>
      <c r="F2212" s="34" t="s">
        <v>59</v>
      </c>
      <c r="G2212" s="34">
        <v>348</v>
      </c>
      <c r="H2212" s="4">
        <v>45827</v>
      </c>
      <c r="I2212" s="4">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v>45829.197650462964</v>
      </c>
      <c r="AB2212" s="4" t="s">
        <v>60</v>
      </c>
      <c r="AC2212" s="4">
        <v>45833</v>
      </c>
      <c r="AD2212" s="4">
        <v>45834</v>
      </c>
      <c r="AE2212" s="4">
        <v>45836</v>
      </c>
      <c r="AF2212" s="4"/>
      <c r="AG2212" s="34" t="s">
        <v>62</v>
      </c>
      <c r="AH2212" s="34" t="s">
        <v>96</v>
      </c>
      <c r="AI2212" s="34" t="s">
        <v>733</v>
      </c>
      <c r="AJ2212" s="34" t="s">
        <v>97</v>
      </c>
      <c r="AK2212" s="34" t="s">
        <v>65</v>
      </c>
      <c r="AL2212" s="34" t="s">
        <v>278</v>
      </c>
      <c r="AM2212" s="34" t="s">
        <v>279</v>
      </c>
      <c r="AN2212" s="34">
        <v>6.7390999999999996</v>
      </c>
      <c r="AO2212" s="34" t="s">
        <v>68</v>
      </c>
      <c r="AP2212" s="34"/>
      <c r="AQ2212" s="34"/>
      <c r="AR2212" s="34" t="s">
        <v>68</v>
      </c>
      <c r="AS2212" s="34"/>
      <c r="AT2212" s="34"/>
      <c r="AU2212" s="34" t="s">
        <v>280</v>
      </c>
      <c r="AV2212" s="34" t="s">
        <v>281</v>
      </c>
      <c r="AW2212" s="34">
        <v>25.056139999999999</v>
      </c>
      <c r="AX2212" s="34" t="s">
        <v>719</v>
      </c>
      <c r="AY2212" s="34" t="s">
        <v>720</v>
      </c>
      <c r="AZ2212" s="3">
        <v>348</v>
      </c>
      <c r="BA2212" s="34" t="s">
        <v>60</v>
      </c>
      <c r="BB2212" s="34">
        <v>348</v>
      </c>
      <c r="BC2212" s="34" t="s">
        <v>60</v>
      </c>
      <c r="BD2212" s="34" t="s">
        <v>60</v>
      </c>
      <c r="BE2212" s="34" t="s">
        <v>60</v>
      </c>
      <c r="BF2212" s="34" t="str">
        <f>IFERROR(VLOOKUP(Data_Power_app[[#This Row],[PRO ODER]],'Result'!H:J,3,0),"")</f>
        <v>LAMINATION 6</v>
      </c>
      <c r="BG2212" s="11" t="str">
        <f>IFERROR(VLOOKUP(Data_Power_app[[#This Row],[PRO ODER]]&amp;"LAM",'Real Time'!A:E,4,0),"")</f>
        <v>ML-07</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c r="BJ2212" s="34" t="str">
        <f>IFERROR(VLOOKUP(Data_Power_app[[#This Row],[PRO ODER]],'Plan Lean DC'!A:C,3,0),"")</f>
        <v/>
      </c>
      <c r="BK2212" s="34" t="str">
        <f>IFERROR(VLOOKUP(Data_Power_app[[#This Row],[PRO ODER]]&amp;"LEAN_IN",'Real Time'!A:D,4,0),"")</f>
        <v>LEANLINE1_2</v>
      </c>
      <c r="BL2212" s="34"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2348</v>
      </c>
      <c r="B2213" s="34" t="s">
        <v>10888</v>
      </c>
      <c r="C2213" s="34" t="s">
        <v>10889</v>
      </c>
      <c r="D2213" s="34" t="s">
        <v>93</v>
      </c>
      <c r="E2213" s="34" t="s">
        <v>94</v>
      </c>
      <c r="F2213" s="34" t="s">
        <v>59</v>
      </c>
      <c r="G2213" s="34">
        <v>504</v>
      </c>
      <c r="H2213" s="4">
        <v>45827</v>
      </c>
      <c r="I2213" s="4">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4" t="s">
        <v>223</v>
      </c>
      <c r="AH2213" s="34" t="s">
        <v>96</v>
      </c>
      <c r="AI2213" s="34" t="s">
        <v>1579</v>
      </c>
      <c r="AJ2213" s="34" t="s">
        <v>97</v>
      </c>
      <c r="AK2213" s="34" t="s">
        <v>65</v>
      </c>
      <c r="AL2213" s="34" t="s">
        <v>278</v>
      </c>
      <c r="AM2213" s="34" t="s">
        <v>279</v>
      </c>
      <c r="AN2213" s="34">
        <v>9.5894300000000001</v>
      </c>
      <c r="AO2213" s="34" t="s">
        <v>68</v>
      </c>
      <c r="AP2213" s="34"/>
      <c r="AQ2213" s="34"/>
      <c r="AR2213" s="34" t="s">
        <v>68</v>
      </c>
      <c r="AS2213" s="34"/>
      <c r="AT2213" s="34"/>
      <c r="AU2213" s="34" t="s">
        <v>280</v>
      </c>
      <c r="AV2213" s="34" t="s">
        <v>281</v>
      </c>
      <c r="AW2213" s="34">
        <v>35.651319999999998</v>
      </c>
      <c r="AX2213" s="34" t="s">
        <v>413</v>
      </c>
      <c r="AY2213" s="34" t="s">
        <v>414</v>
      </c>
      <c r="AZ2213" s="3">
        <v>504</v>
      </c>
      <c r="BA2213" s="34" t="s">
        <v>60</v>
      </c>
      <c r="BB2213" s="34">
        <v>504</v>
      </c>
      <c r="BC2213" s="34" t="s">
        <v>60</v>
      </c>
      <c r="BD2213" s="34" t="s">
        <v>60</v>
      </c>
      <c r="BE2213" s="34" t="s">
        <v>60</v>
      </c>
      <c r="BF2213" s="34" t="str">
        <f>IFERROR(VLOOKUP(Data_Power_app[[#This Row],[PRO ODER]],'Result'!H:J,3,0),"")</f>
        <v>LAMINATION 6</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2349</v>
      </c>
      <c r="B2214" s="34" t="s">
        <v>10890</v>
      </c>
      <c r="C2214" s="34" t="s">
        <v>10891</v>
      </c>
      <c r="D2214" s="34" t="s">
        <v>93</v>
      </c>
      <c r="E2214" s="34" t="s">
        <v>277</v>
      </c>
      <c r="F2214" s="34" t="s">
        <v>59</v>
      </c>
      <c r="G2214" s="34">
        <v>600</v>
      </c>
      <c r="H2214" s="4">
        <v>45827</v>
      </c>
      <c r="I2214" s="4">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4" t="s">
        <v>62</v>
      </c>
      <c r="AH2214" s="34" t="s">
        <v>96</v>
      </c>
      <c r="AI2214" s="34" t="s">
        <v>10892</v>
      </c>
      <c r="AJ2214" s="34" t="s">
        <v>97</v>
      </c>
      <c r="AK2214" s="34" t="s">
        <v>98</v>
      </c>
      <c r="AL2214" s="34" t="s">
        <v>278</v>
      </c>
      <c r="AM2214" s="34" t="s">
        <v>279</v>
      </c>
      <c r="AN2214" s="34">
        <v>13.33156</v>
      </c>
      <c r="AO2214" s="34" t="s">
        <v>68</v>
      </c>
      <c r="AP2214" s="34"/>
      <c r="AQ2214" s="34"/>
      <c r="AR2214" s="34" t="s">
        <v>68</v>
      </c>
      <c r="AS2214" s="34"/>
      <c r="AT2214" s="34"/>
      <c r="AU2214" s="34" t="s">
        <v>411</v>
      </c>
      <c r="AV2214" s="34" t="s">
        <v>412</v>
      </c>
      <c r="AW2214" s="34">
        <v>49.564639999999997</v>
      </c>
      <c r="AX2214" s="34" t="s">
        <v>10893</v>
      </c>
      <c r="AY2214" s="34" t="s">
        <v>10894</v>
      </c>
      <c r="AZ2214" s="3">
        <v>600</v>
      </c>
      <c r="BA2214" s="34" t="s">
        <v>60</v>
      </c>
      <c r="BB2214" s="34">
        <v>600</v>
      </c>
      <c r="BC2214" s="34" t="s">
        <v>60</v>
      </c>
      <c r="BD2214" s="34" t="s">
        <v>60</v>
      </c>
      <c r="BE2214" s="34" t="s">
        <v>60</v>
      </c>
      <c r="BF2214" s="34" t="str">
        <f>IFERROR(VLOOKUP(Data_Power_app[[#This Row],[PRO ODER]],'Result'!H:J,3,0),"")</f>
        <v>LAMINATION 6</v>
      </c>
      <c r="BG2214" s="11"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c r="BJ2214" s="34" t="str">
        <f>IFERROR(VLOOKUP(Data_Power_app[[#This Row],[PRO ODER]],'Plan Lean DC'!A:C,3,0),"")</f>
        <v/>
      </c>
      <c r="BK2214" s="34" t="str">
        <f>IFERROR(VLOOKUP(Data_Power_app[[#This Row],[PRO ODER]]&amp;"LEAN_IN",'Real Time'!A:D,4,0),"")</f>
        <v>LEANLINE1_2</v>
      </c>
      <c r="BL2214" s="34"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2350</v>
      </c>
      <c r="B2215" s="34" t="s">
        <v>10895</v>
      </c>
      <c r="C2215" s="34" t="s">
        <v>10896</v>
      </c>
      <c r="D2215" s="34" t="s">
        <v>93</v>
      </c>
      <c r="E2215" s="34" t="s">
        <v>277</v>
      </c>
      <c r="F2215" s="34" t="s">
        <v>59</v>
      </c>
      <c r="G2215" s="34">
        <v>600</v>
      </c>
      <c r="H2215" s="4">
        <v>45827</v>
      </c>
      <c r="I2215" s="4">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4" t="s">
        <v>95</v>
      </c>
      <c r="AH2215" s="34" t="s">
        <v>96</v>
      </c>
      <c r="AI2215" s="34" t="s">
        <v>10892</v>
      </c>
      <c r="AJ2215" s="34" t="s">
        <v>97</v>
      </c>
      <c r="AK2215" s="34" t="s">
        <v>98</v>
      </c>
      <c r="AL2215" s="34" t="s">
        <v>278</v>
      </c>
      <c r="AM2215" s="34" t="s">
        <v>279</v>
      </c>
      <c r="AN2215" s="34">
        <v>13.12481</v>
      </c>
      <c r="AO2215" s="34" t="s">
        <v>68</v>
      </c>
      <c r="AP2215" s="34"/>
      <c r="AQ2215" s="34"/>
      <c r="AR2215" s="34" t="s">
        <v>68</v>
      </c>
      <c r="AS2215" s="34"/>
      <c r="AT2215" s="34"/>
      <c r="AU2215" s="34" t="s">
        <v>411</v>
      </c>
      <c r="AV2215" s="34" t="s">
        <v>412</v>
      </c>
      <c r="AW2215" s="34">
        <v>48.799790000000002</v>
      </c>
      <c r="AX2215" s="34" t="s">
        <v>10893</v>
      </c>
      <c r="AY2215" s="34" t="s">
        <v>10894</v>
      </c>
      <c r="AZ2215" s="3">
        <v>600</v>
      </c>
      <c r="BA2215" s="34" t="s">
        <v>60</v>
      </c>
      <c r="BB2215" s="34">
        <v>600</v>
      </c>
      <c r="BC2215" s="34" t="s">
        <v>60</v>
      </c>
      <c r="BD2215" s="34" t="s">
        <v>60</v>
      </c>
      <c r="BE2215" s="34" t="s">
        <v>60</v>
      </c>
      <c r="BF2215" s="34" t="str">
        <f>IFERROR(VLOOKUP(Data_Power_app[[#This Row],[PRO ODER]],'Result'!H:J,3,0),"")</f>
        <v>LAMINATION 6</v>
      </c>
      <c r="BG2215" s="11" t="str">
        <f>IFERROR(VLOOKUP(Data_Power_app[[#This Row],[PRO ODER]]&amp;"LAM",'Real Time'!A:E,4,0),"")</f>
        <v>ML-07</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4" t="str">
        <f>IFERROR(VLOOKUP(Data_Power_app[[#This Row],[PRO ODER]],'Xuất-Delay-SLT'!B:C,2,0),"")</f>
        <v/>
      </c>
      <c r="BJ2215" s="34" t="str">
        <f>IFERROR(VLOOKUP(Data_Power_app[[#This Row],[PRO ODER]],'Plan Lean DC'!A:C,3,0),"")</f>
        <v/>
      </c>
      <c r="BK2215" s="34" t="str">
        <f>IFERROR(VLOOKUP(Data_Power_app[[#This Row],[PRO ODER]]&amp;"LEAN_IN",'Real Time'!A:D,4,0),"")</f>
        <v>LEANLINE1_2</v>
      </c>
      <c r="BL2215" s="34"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2351</v>
      </c>
      <c r="B2216" s="34" t="s">
        <v>15313</v>
      </c>
      <c r="C2216" s="34" t="s">
        <v>15314</v>
      </c>
      <c r="D2216" s="34" t="s">
        <v>10689</v>
      </c>
      <c r="E2216" s="34" t="s">
        <v>10690</v>
      </c>
      <c r="F2216" s="34" t="s">
        <v>72</v>
      </c>
      <c r="G2216" s="34">
        <v>41</v>
      </c>
      <c r="H2216" s="4">
        <v>45828</v>
      </c>
      <c r="I2216" s="4">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117</v>
      </c>
      <c r="AH2216" s="34" t="s">
        <v>10691</v>
      </c>
      <c r="AI2216" s="34" t="s">
        <v>10692</v>
      </c>
      <c r="AJ2216" s="34" t="s">
        <v>74</v>
      </c>
      <c r="AK2216" s="34" t="s">
        <v>98</v>
      </c>
      <c r="AL2216" s="34" t="s">
        <v>10693</v>
      </c>
      <c r="AM2216" s="34" t="s">
        <v>10694</v>
      </c>
      <c r="AN2216" s="34">
        <v>1.3938600000000001</v>
      </c>
      <c r="AO2216" s="34" t="s">
        <v>68</v>
      </c>
      <c r="AP2216" s="34"/>
      <c r="AQ2216" s="34"/>
      <c r="AR2216" s="34" t="s">
        <v>68</v>
      </c>
      <c r="AS2216" s="34"/>
      <c r="AT2216" s="34"/>
      <c r="AU2216" s="34" t="s">
        <v>10695</v>
      </c>
      <c r="AV2216" s="34" t="s">
        <v>10696</v>
      </c>
      <c r="AW2216" s="34">
        <v>1.72631</v>
      </c>
      <c r="AX2216" s="34" t="s">
        <v>10697</v>
      </c>
      <c r="AY2216" s="34" t="s">
        <v>10698</v>
      </c>
      <c r="AZ2216" s="3">
        <v>41</v>
      </c>
      <c r="BA2216" s="34" t="s">
        <v>60</v>
      </c>
      <c r="BB2216" s="34">
        <v>41</v>
      </c>
      <c r="BC2216" s="34" t="s">
        <v>60</v>
      </c>
      <c r="BD2216" s="34" t="s">
        <v>60</v>
      </c>
      <c r="BE2216" s="34" t="s">
        <v>60</v>
      </c>
      <c r="BF2216" s="34" t="str">
        <f>IFERROR(VLOOKUP(Data_Power_app[[#This Row],[PRO ODER]],'Result'!H:J,3,0),"")</f>
        <v>LAMINATION 2</v>
      </c>
      <c r="BG2216" s="11"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2352</v>
      </c>
      <c r="B2217" s="34" t="s">
        <v>20393</v>
      </c>
      <c r="C2217" s="34" t="s">
        <v>17788</v>
      </c>
      <c r="D2217" s="34" t="s">
        <v>10689</v>
      </c>
      <c r="E2217" s="34" t="s">
        <v>10690</v>
      </c>
      <c r="F2217" s="34" t="s">
        <v>72</v>
      </c>
      <c r="G2217" s="34">
        <v>59</v>
      </c>
      <c r="H2217" s="4">
        <v>45832</v>
      </c>
      <c r="I2217" s="4">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117</v>
      </c>
      <c r="AH2217" s="34" t="s">
        <v>10691</v>
      </c>
      <c r="AI2217" s="34" t="s">
        <v>10692</v>
      </c>
      <c r="AJ2217" s="34" t="s">
        <v>74</v>
      </c>
      <c r="AK2217" s="34" t="s">
        <v>98</v>
      </c>
      <c r="AL2217" s="34" t="s">
        <v>10693</v>
      </c>
      <c r="AM2217" s="34" t="s">
        <v>10694</v>
      </c>
      <c r="AN2217" s="34">
        <v>2.0057999999999998</v>
      </c>
      <c r="AO2217" s="34" t="s">
        <v>68</v>
      </c>
      <c r="AP2217" s="34"/>
      <c r="AQ2217" s="34"/>
      <c r="AR2217" s="34" t="s">
        <v>68</v>
      </c>
      <c r="AS2217" s="34"/>
      <c r="AT2217" s="34"/>
      <c r="AU2217" s="34" t="s">
        <v>10695</v>
      </c>
      <c r="AV2217" s="34" t="s">
        <v>10696</v>
      </c>
      <c r="AW2217" s="34">
        <v>2.4842</v>
      </c>
      <c r="AX2217" s="34" t="s">
        <v>10697</v>
      </c>
      <c r="AY2217" s="34" t="s">
        <v>10698</v>
      </c>
      <c r="AZ2217" s="3">
        <v>59</v>
      </c>
      <c r="BA2217" s="34" t="s">
        <v>60</v>
      </c>
      <c r="BB2217" s="34">
        <v>59</v>
      </c>
      <c r="BC2217" s="34" t="s">
        <v>60</v>
      </c>
      <c r="BD2217" s="34" t="s">
        <v>60</v>
      </c>
      <c r="BE2217" s="34" t="s">
        <v>60</v>
      </c>
      <c r="BF2217" s="34" t="str">
        <f>IFERROR(VLOOKUP(Data_Power_app[[#This Row],[PRO ODER]],'Result'!H:J,3,0),"")</f>
        <v>LAMINATION 7</v>
      </c>
      <c r="BG2217" s="11"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2353</v>
      </c>
      <c r="B2218" s="34" t="s">
        <v>15315</v>
      </c>
      <c r="C2218" s="34" t="s">
        <v>15316</v>
      </c>
      <c r="D2218" s="34" t="s">
        <v>10689</v>
      </c>
      <c r="E2218" s="34" t="s">
        <v>10690</v>
      </c>
      <c r="F2218" s="34" t="s">
        <v>72</v>
      </c>
      <c r="G2218" s="34">
        <v>16</v>
      </c>
      <c r="H2218" s="4">
        <v>45828</v>
      </c>
      <c r="I2218" s="4">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117</v>
      </c>
      <c r="AH2218" s="34" t="s">
        <v>10691</v>
      </c>
      <c r="AI2218" s="34" t="s">
        <v>10692</v>
      </c>
      <c r="AJ2218" s="34" t="s">
        <v>74</v>
      </c>
      <c r="AK2218" s="34" t="s">
        <v>98</v>
      </c>
      <c r="AL2218" s="34" t="s">
        <v>10693</v>
      </c>
      <c r="AM2218" s="34" t="s">
        <v>10694</v>
      </c>
      <c r="AN2218" s="34">
        <v>0.47311999999999999</v>
      </c>
      <c r="AO2218" s="34" t="s">
        <v>68</v>
      </c>
      <c r="AP2218" s="34"/>
      <c r="AQ2218" s="34"/>
      <c r="AR2218" s="34" t="s">
        <v>68</v>
      </c>
      <c r="AS2218" s="34"/>
      <c r="AT2218" s="34"/>
      <c r="AU2218" s="34" t="s">
        <v>10695</v>
      </c>
      <c r="AV2218" s="34" t="s">
        <v>10696</v>
      </c>
      <c r="AW2218" s="34">
        <v>0.58582000000000001</v>
      </c>
      <c r="AX2218" s="34" t="s">
        <v>10697</v>
      </c>
      <c r="AY2218" s="34" t="s">
        <v>10698</v>
      </c>
      <c r="AZ2218" s="3">
        <v>16</v>
      </c>
      <c r="BA2218" s="34" t="s">
        <v>60</v>
      </c>
      <c r="BB2218" s="34">
        <v>16</v>
      </c>
      <c r="BC2218" s="34" t="s">
        <v>60</v>
      </c>
      <c r="BD2218" s="34" t="s">
        <v>60</v>
      </c>
      <c r="BE2218" s="34" t="s">
        <v>60</v>
      </c>
      <c r="BF2218" s="34" t="str">
        <f>IFERROR(VLOOKUP(Data_Power_app[[#This Row],[PRO ODER]],'Result'!H:J,3,0),"")</f>
        <v>LAMINATION 2</v>
      </c>
      <c r="BG2218" s="11"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2354</v>
      </c>
      <c r="B2219" s="34" t="s">
        <v>20394</v>
      </c>
      <c r="C2219" s="34" t="s">
        <v>17789</v>
      </c>
      <c r="D2219" s="34" t="s">
        <v>10689</v>
      </c>
      <c r="E2219" s="34" t="s">
        <v>10690</v>
      </c>
      <c r="F2219" s="34" t="s">
        <v>72</v>
      </c>
      <c r="G2219" s="34">
        <v>24</v>
      </c>
      <c r="H2219" s="4">
        <v>45832</v>
      </c>
      <c r="I2219" s="4">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117</v>
      </c>
      <c r="AH2219" s="34" t="s">
        <v>10691</v>
      </c>
      <c r="AI2219" s="34" t="s">
        <v>10692</v>
      </c>
      <c r="AJ2219" s="34" t="s">
        <v>74</v>
      </c>
      <c r="AK2219" s="34" t="s">
        <v>98</v>
      </c>
      <c r="AL2219" s="34" t="s">
        <v>10693</v>
      </c>
      <c r="AM2219" s="34" t="s">
        <v>10694</v>
      </c>
      <c r="AN2219" s="34">
        <v>0.76500000000000001</v>
      </c>
      <c r="AO2219" s="34" t="s">
        <v>68</v>
      </c>
      <c r="AP2219" s="34"/>
      <c r="AQ2219" s="34"/>
      <c r="AR2219" s="34" t="s">
        <v>68</v>
      </c>
      <c r="AS2219" s="34"/>
      <c r="AT2219" s="34"/>
      <c r="AU2219" s="34" t="s">
        <v>10695</v>
      </c>
      <c r="AV2219" s="34" t="s">
        <v>10696</v>
      </c>
      <c r="AW2219" s="34">
        <v>0.94726999999999995</v>
      </c>
      <c r="AX2219" s="34" t="s">
        <v>10697</v>
      </c>
      <c r="AY2219" s="34" t="s">
        <v>10698</v>
      </c>
      <c r="AZ2219" s="3">
        <v>24</v>
      </c>
      <c r="BA2219" s="34" t="s">
        <v>60</v>
      </c>
      <c r="BB2219" s="34">
        <v>24</v>
      </c>
      <c r="BC2219" s="34" t="s">
        <v>60</v>
      </c>
      <c r="BD2219" s="34" t="s">
        <v>60</v>
      </c>
      <c r="BE2219" s="34" t="s">
        <v>60</v>
      </c>
      <c r="BF2219" s="34" t="str">
        <f>IFERROR(VLOOKUP(Data_Power_app[[#This Row],[PRO ODER]],'Result'!H:J,3,0),"")</f>
        <v>LAMINATION 7</v>
      </c>
      <c r="BG2219" s="11"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2355</v>
      </c>
      <c r="B2220" s="34" t="s">
        <v>20395</v>
      </c>
      <c r="C2220" s="34" t="s">
        <v>17790</v>
      </c>
      <c r="D2220" s="34" t="s">
        <v>10689</v>
      </c>
      <c r="E2220" s="34" t="s">
        <v>10690</v>
      </c>
      <c r="F2220" s="34" t="s">
        <v>72</v>
      </c>
      <c r="G2220" s="34">
        <v>23</v>
      </c>
      <c r="H2220" s="4">
        <v>45832</v>
      </c>
      <c r="I2220" s="4">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117</v>
      </c>
      <c r="AH2220" s="34" t="s">
        <v>10691</v>
      </c>
      <c r="AI2220" s="34" t="s">
        <v>10692</v>
      </c>
      <c r="AJ2220" s="34" t="s">
        <v>74</v>
      </c>
      <c r="AK2220" s="34" t="s">
        <v>98</v>
      </c>
      <c r="AL2220" s="34" t="s">
        <v>10693</v>
      </c>
      <c r="AM2220" s="34" t="s">
        <v>10694</v>
      </c>
      <c r="AN2220" s="34">
        <v>0.73312999999999995</v>
      </c>
      <c r="AO2220" s="34" t="s">
        <v>68</v>
      </c>
      <c r="AP2220" s="34"/>
      <c r="AQ2220" s="34"/>
      <c r="AR2220" s="34" t="s">
        <v>68</v>
      </c>
      <c r="AS2220" s="34"/>
      <c r="AT2220" s="34"/>
      <c r="AU2220" s="34" t="s">
        <v>10695</v>
      </c>
      <c r="AV2220" s="34" t="s">
        <v>10696</v>
      </c>
      <c r="AW2220" s="34">
        <v>0.90780000000000005</v>
      </c>
      <c r="AX2220" s="34" t="s">
        <v>10697</v>
      </c>
      <c r="AY2220" s="34" t="s">
        <v>10698</v>
      </c>
      <c r="AZ2220" s="3">
        <v>23</v>
      </c>
      <c r="BA2220" s="34" t="s">
        <v>60</v>
      </c>
      <c r="BB2220" s="34">
        <v>23</v>
      </c>
      <c r="BC2220" s="34" t="s">
        <v>60</v>
      </c>
      <c r="BD2220" s="34" t="s">
        <v>60</v>
      </c>
      <c r="BE2220" s="34" t="s">
        <v>60</v>
      </c>
      <c r="BF2220" s="34" t="str">
        <f>IFERROR(VLOOKUP(Data_Power_app[[#This Row],[PRO ODER]],'Result'!H:J,3,0),"")</f>
        <v>LAMINATION 7</v>
      </c>
      <c r="BG2220" s="11"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2356</v>
      </c>
      <c r="B2221" s="34" t="s">
        <v>20396</v>
      </c>
      <c r="C2221" s="34" t="s">
        <v>17791</v>
      </c>
      <c r="D2221" s="34" t="s">
        <v>10689</v>
      </c>
      <c r="E2221" s="34" t="s">
        <v>10690</v>
      </c>
      <c r="F2221" s="34" t="s">
        <v>72</v>
      </c>
      <c r="G2221" s="34">
        <v>19</v>
      </c>
      <c r="H2221" s="4">
        <v>45832</v>
      </c>
      <c r="I2221" s="4">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117</v>
      </c>
      <c r="AH2221" s="34" t="s">
        <v>10691</v>
      </c>
      <c r="AI2221" s="34" t="s">
        <v>10692</v>
      </c>
      <c r="AJ2221" s="34" t="s">
        <v>74</v>
      </c>
      <c r="AK2221" s="34" t="s">
        <v>98</v>
      </c>
      <c r="AL2221" s="34" t="s">
        <v>10693</v>
      </c>
      <c r="AM2221" s="34" t="s">
        <v>10694</v>
      </c>
      <c r="AN2221" s="34">
        <v>0.64593999999999996</v>
      </c>
      <c r="AO2221" s="34" t="s">
        <v>68</v>
      </c>
      <c r="AP2221" s="34"/>
      <c r="AQ2221" s="34"/>
      <c r="AR2221" s="34" t="s">
        <v>68</v>
      </c>
      <c r="AS2221" s="34"/>
      <c r="AT2221" s="34"/>
      <c r="AU2221" s="34" t="s">
        <v>10695</v>
      </c>
      <c r="AV2221" s="34" t="s">
        <v>10696</v>
      </c>
      <c r="AW2221" s="34">
        <v>0.8</v>
      </c>
      <c r="AX2221" s="34" t="s">
        <v>10697</v>
      </c>
      <c r="AY2221" s="34" t="s">
        <v>10698</v>
      </c>
      <c r="AZ2221" s="3">
        <v>19</v>
      </c>
      <c r="BA2221" s="34" t="s">
        <v>60</v>
      </c>
      <c r="BB2221" s="34">
        <v>19</v>
      </c>
      <c r="BC2221" s="34" t="s">
        <v>60</v>
      </c>
      <c r="BD2221" s="34" t="s">
        <v>60</v>
      </c>
      <c r="BE2221" s="34" t="s">
        <v>60</v>
      </c>
      <c r="BF2221" s="34" t="str">
        <f>IFERROR(VLOOKUP(Data_Power_app[[#This Row],[PRO ODER]],'Result'!H:J,3,0),"")</f>
        <v>LAMINATION 7</v>
      </c>
      <c r="BG2221" s="11"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2357</v>
      </c>
      <c r="B2222" s="34" t="s">
        <v>20397</v>
      </c>
      <c r="C2222" s="34" t="s">
        <v>17792</v>
      </c>
      <c r="D2222" s="34" t="s">
        <v>10689</v>
      </c>
      <c r="E2222" s="34" t="s">
        <v>10690</v>
      </c>
      <c r="F2222" s="34" t="s">
        <v>72</v>
      </c>
      <c r="G2222" s="34">
        <v>39</v>
      </c>
      <c r="H2222" s="4">
        <v>45832</v>
      </c>
      <c r="I2222" s="4">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117</v>
      </c>
      <c r="AH2222" s="34" t="s">
        <v>10691</v>
      </c>
      <c r="AI2222" s="34" t="s">
        <v>10692</v>
      </c>
      <c r="AJ2222" s="34" t="s">
        <v>74</v>
      </c>
      <c r="AK2222" s="34" t="s">
        <v>98</v>
      </c>
      <c r="AL2222" s="34" t="s">
        <v>10693</v>
      </c>
      <c r="AM2222" s="34" t="s">
        <v>10694</v>
      </c>
      <c r="AN2222" s="34">
        <v>1.3258700000000001</v>
      </c>
      <c r="AO2222" s="34" t="s">
        <v>68</v>
      </c>
      <c r="AP2222" s="34"/>
      <c r="AQ2222" s="34"/>
      <c r="AR2222" s="34" t="s">
        <v>68</v>
      </c>
      <c r="AS2222" s="34"/>
      <c r="AT2222" s="34"/>
      <c r="AU2222" s="34" t="s">
        <v>10695</v>
      </c>
      <c r="AV2222" s="34" t="s">
        <v>10696</v>
      </c>
      <c r="AW2222" s="34">
        <v>1.6420999999999999</v>
      </c>
      <c r="AX2222" s="34" t="s">
        <v>10697</v>
      </c>
      <c r="AY2222" s="34" t="s">
        <v>10698</v>
      </c>
      <c r="AZ2222" s="3">
        <v>39</v>
      </c>
      <c r="BA2222" s="34" t="s">
        <v>60</v>
      </c>
      <c r="BB2222" s="34">
        <v>39</v>
      </c>
      <c r="BC2222" s="34" t="s">
        <v>60</v>
      </c>
      <c r="BD2222" s="34" t="s">
        <v>60</v>
      </c>
      <c r="BE2222" s="34" t="s">
        <v>60</v>
      </c>
      <c r="BF2222" s="34" t="str">
        <f>IFERROR(VLOOKUP(Data_Power_app[[#This Row],[PRO ODER]],'Result'!H:J,3,0),"")</f>
        <v>LAMINATION 7</v>
      </c>
      <c r="BG2222" s="11"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2358</v>
      </c>
      <c r="B2223" s="34" t="s">
        <v>20398</v>
      </c>
      <c r="C2223" s="34" t="s">
        <v>17793</v>
      </c>
      <c r="D2223" s="34" t="s">
        <v>10689</v>
      </c>
      <c r="E2223" s="34" t="s">
        <v>10690</v>
      </c>
      <c r="F2223" s="34" t="s">
        <v>72</v>
      </c>
      <c r="G2223" s="34">
        <v>83</v>
      </c>
      <c r="H2223" s="4">
        <v>45832</v>
      </c>
      <c r="I2223" s="4">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117</v>
      </c>
      <c r="AH2223" s="34" t="s">
        <v>10691</v>
      </c>
      <c r="AI2223" s="34" t="s">
        <v>10692</v>
      </c>
      <c r="AJ2223" s="34" t="s">
        <v>74</v>
      </c>
      <c r="AK2223" s="34" t="s">
        <v>98</v>
      </c>
      <c r="AL2223" s="34" t="s">
        <v>10693</v>
      </c>
      <c r="AM2223" s="34" t="s">
        <v>10694</v>
      </c>
      <c r="AN2223" s="34">
        <v>2.82172</v>
      </c>
      <c r="AO2223" s="34" t="s">
        <v>68</v>
      </c>
      <c r="AP2223" s="34"/>
      <c r="AQ2223" s="34"/>
      <c r="AR2223" s="34" t="s">
        <v>68</v>
      </c>
      <c r="AS2223" s="34"/>
      <c r="AT2223" s="34"/>
      <c r="AU2223" s="34" t="s">
        <v>10695</v>
      </c>
      <c r="AV2223" s="34" t="s">
        <v>10696</v>
      </c>
      <c r="AW2223" s="34">
        <v>3.49472</v>
      </c>
      <c r="AX2223" s="34" t="s">
        <v>10697</v>
      </c>
      <c r="AY2223" s="34" t="s">
        <v>10698</v>
      </c>
      <c r="AZ2223" s="3">
        <v>83</v>
      </c>
      <c r="BA2223" s="34" t="s">
        <v>60</v>
      </c>
      <c r="BB2223" s="34">
        <v>83</v>
      </c>
      <c r="BC2223" s="34" t="s">
        <v>60</v>
      </c>
      <c r="BD2223" s="34" t="s">
        <v>60</v>
      </c>
      <c r="BE2223" s="34" t="s">
        <v>60</v>
      </c>
      <c r="BF2223" s="34" t="str">
        <f>IFERROR(VLOOKUP(Data_Power_app[[#This Row],[PRO ODER]],'Result'!H:J,3,0),"")</f>
        <v>LAMINATION 7</v>
      </c>
      <c r="BG2223" s="11"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2359</v>
      </c>
      <c r="B2224" s="34" t="s">
        <v>20399</v>
      </c>
      <c r="C2224" s="34" t="s">
        <v>17794</v>
      </c>
      <c r="D2224" s="34" t="s">
        <v>10689</v>
      </c>
      <c r="E2224" s="34" t="s">
        <v>10690</v>
      </c>
      <c r="F2224" s="34" t="s">
        <v>72</v>
      </c>
      <c r="G2224" s="34">
        <v>50</v>
      </c>
      <c r="H2224" s="4">
        <v>45832</v>
      </c>
      <c r="I2224" s="4">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117</v>
      </c>
      <c r="AH2224" s="34" t="s">
        <v>10691</v>
      </c>
      <c r="AI2224" s="34" t="s">
        <v>10692</v>
      </c>
      <c r="AJ2224" s="34" t="s">
        <v>74</v>
      </c>
      <c r="AK2224" s="34" t="s">
        <v>98</v>
      </c>
      <c r="AL2224" s="34" t="s">
        <v>10693</v>
      </c>
      <c r="AM2224" s="34" t="s">
        <v>10694</v>
      </c>
      <c r="AN2224" s="34">
        <v>1.8890400000000001</v>
      </c>
      <c r="AO2224" s="34" t="s">
        <v>68</v>
      </c>
      <c r="AP2224" s="34"/>
      <c r="AQ2224" s="34"/>
      <c r="AR2224" s="34" t="s">
        <v>68</v>
      </c>
      <c r="AS2224" s="34"/>
      <c r="AT2224" s="34"/>
      <c r="AU2224" s="34" t="s">
        <v>10695</v>
      </c>
      <c r="AV2224" s="34" t="s">
        <v>10696</v>
      </c>
      <c r="AW2224" s="34">
        <v>2.3393999999999999</v>
      </c>
      <c r="AX2224" s="34" t="s">
        <v>10697</v>
      </c>
      <c r="AY2224" s="34" t="s">
        <v>10698</v>
      </c>
      <c r="AZ2224" s="3">
        <v>50</v>
      </c>
      <c r="BA2224" s="34" t="s">
        <v>60</v>
      </c>
      <c r="BB2224" s="34">
        <v>50</v>
      </c>
      <c r="BC2224" s="34" t="s">
        <v>60</v>
      </c>
      <c r="BD2224" s="34" t="s">
        <v>60</v>
      </c>
      <c r="BE2224" s="34" t="s">
        <v>60</v>
      </c>
      <c r="BF2224" s="34" t="str">
        <f>IFERROR(VLOOKUP(Data_Power_app[[#This Row],[PRO ODER]],'Result'!H:J,3,0),"")</f>
        <v>LAMINATION 7</v>
      </c>
      <c r="BG2224" s="11"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2360</v>
      </c>
      <c r="B2225" s="34" t="s">
        <v>20400</v>
      </c>
      <c r="C2225" s="34" t="s">
        <v>17795</v>
      </c>
      <c r="D2225" s="34" t="s">
        <v>10689</v>
      </c>
      <c r="E2225" s="34" t="s">
        <v>10690</v>
      </c>
      <c r="F2225" s="34" t="s">
        <v>72</v>
      </c>
      <c r="G2225" s="34">
        <v>35</v>
      </c>
      <c r="H2225" s="4">
        <v>45832</v>
      </c>
      <c r="I2225" s="4">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117</v>
      </c>
      <c r="AH2225" s="34" t="s">
        <v>10691</v>
      </c>
      <c r="AI2225" s="34" t="s">
        <v>10692</v>
      </c>
      <c r="AJ2225" s="34" t="s">
        <v>74</v>
      </c>
      <c r="AK2225" s="34" t="s">
        <v>98</v>
      </c>
      <c r="AL2225" s="34" t="s">
        <v>10693</v>
      </c>
      <c r="AM2225" s="34" t="s">
        <v>10694</v>
      </c>
      <c r="AN2225" s="34">
        <v>1.4279999999999999</v>
      </c>
      <c r="AO2225" s="34" t="s">
        <v>68</v>
      </c>
      <c r="AP2225" s="34"/>
      <c r="AQ2225" s="34"/>
      <c r="AR2225" s="34" t="s">
        <v>68</v>
      </c>
      <c r="AS2225" s="34"/>
      <c r="AT2225" s="34"/>
      <c r="AU2225" s="34" t="s">
        <v>10695</v>
      </c>
      <c r="AV2225" s="34" t="s">
        <v>10696</v>
      </c>
      <c r="AW2225" s="34">
        <v>1.76841</v>
      </c>
      <c r="AX2225" s="34" t="s">
        <v>10697</v>
      </c>
      <c r="AY2225" s="34" t="s">
        <v>10698</v>
      </c>
      <c r="AZ2225" s="3">
        <v>35</v>
      </c>
      <c r="BA2225" s="34" t="s">
        <v>60</v>
      </c>
      <c r="BB2225" s="34">
        <v>35</v>
      </c>
      <c r="BC2225" s="34" t="s">
        <v>60</v>
      </c>
      <c r="BD2225" s="34" t="s">
        <v>60</v>
      </c>
      <c r="BE2225" s="34" t="s">
        <v>60</v>
      </c>
      <c r="BF2225" s="34" t="str">
        <f>IFERROR(VLOOKUP(Data_Power_app[[#This Row],[PRO ODER]],'Result'!H:J,3,0),"")</f>
        <v>LAMINATION 7</v>
      </c>
      <c r="BG2225" s="11"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2361</v>
      </c>
      <c r="B2226" s="34" t="s">
        <v>20401</v>
      </c>
      <c r="C2226" s="34" t="s">
        <v>17796</v>
      </c>
      <c r="D2226" s="34" t="s">
        <v>10689</v>
      </c>
      <c r="E2226" s="34" t="s">
        <v>10690</v>
      </c>
      <c r="F2226" s="34" t="s">
        <v>72</v>
      </c>
      <c r="G2226" s="34">
        <v>34</v>
      </c>
      <c r="H2226" s="4">
        <v>45832</v>
      </c>
      <c r="I2226" s="4">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117</v>
      </c>
      <c r="AH2226" s="34" t="s">
        <v>10691</v>
      </c>
      <c r="AI2226" s="34" t="s">
        <v>10692</v>
      </c>
      <c r="AJ2226" s="34" t="s">
        <v>74</v>
      </c>
      <c r="AK2226" s="34" t="s">
        <v>98</v>
      </c>
      <c r="AL2226" s="34" t="s">
        <v>10693</v>
      </c>
      <c r="AM2226" s="34" t="s">
        <v>10694</v>
      </c>
      <c r="AN2226" s="34">
        <v>1.3872</v>
      </c>
      <c r="AO2226" s="34" t="s">
        <v>68</v>
      </c>
      <c r="AP2226" s="34"/>
      <c r="AQ2226" s="34"/>
      <c r="AR2226" s="34" t="s">
        <v>68</v>
      </c>
      <c r="AS2226" s="34"/>
      <c r="AT2226" s="34"/>
      <c r="AU2226" s="34" t="s">
        <v>10695</v>
      </c>
      <c r="AV2226" s="34" t="s">
        <v>10696</v>
      </c>
      <c r="AW2226" s="34">
        <v>1.7178800000000001</v>
      </c>
      <c r="AX2226" s="34" t="s">
        <v>10697</v>
      </c>
      <c r="AY2226" s="34" t="s">
        <v>10698</v>
      </c>
      <c r="AZ2226" s="3">
        <v>34</v>
      </c>
      <c r="BA2226" s="34" t="s">
        <v>60</v>
      </c>
      <c r="BB2226" s="34">
        <v>34</v>
      </c>
      <c r="BC2226" s="34" t="s">
        <v>60</v>
      </c>
      <c r="BD2226" s="34" t="s">
        <v>60</v>
      </c>
      <c r="BE2226" s="34" t="s">
        <v>60</v>
      </c>
      <c r="BF2226" s="34" t="str">
        <f>IFERROR(VLOOKUP(Data_Power_app[[#This Row],[PRO ODER]],'Result'!H:J,3,0),"")</f>
        <v>LAMINATION 7</v>
      </c>
      <c r="BG2226" s="11"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2362</v>
      </c>
      <c r="B2227" s="34" t="s">
        <v>20402</v>
      </c>
      <c r="C2227" s="34" t="s">
        <v>17797</v>
      </c>
      <c r="D2227" s="34" t="s">
        <v>10689</v>
      </c>
      <c r="E2227" s="34" t="s">
        <v>10690</v>
      </c>
      <c r="F2227" s="34" t="s">
        <v>72</v>
      </c>
      <c r="G2227" s="34">
        <v>23</v>
      </c>
      <c r="H2227" s="4">
        <v>45832</v>
      </c>
      <c r="I2227" s="4">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117</v>
      </c>
      <c r="AH2227" s="34" t="s">
        <v>10691</v>
      </c>
      <c r="AI2227" s="34" t="s">
        <v>10692</v>
      </c>
      <c r="AJ2227" s="34" t="s">
        <v>74</v>
      </c>
      <c r="AK2227" s="34" t="s">
        <v>98</v>
      </c>
      <c r="AL2227" s="34" t="s">
        <v>10693</v>
      </c>
      <c r="AM2227" s="34" t="s">
        <v>10694</v>
      </c>
      <c r="AN2227" s="34">
        <v>0.93840000000000001</v>
      </c>
      <c r="AO2227" s="34" t="s">
        <v>68</v>
      </c>
      <c r="AP2227" s="34"/>
      <c r="AQ2227" s="34"/>
      <c r="AR2227" s="34" t="s">
        <v>68</v>
      </c>
      <c r="AS2227" s="34"/>
      <c r="AT2227" s="34"/>
      <c r="AU2227" s="34" t="s">
        <v>10695</v>
      </c>
      <c r="AV2227" s="34" t="s">
        <v>10696</v>
      </c>
      <c r="AW2227" s="34">
        <v>1.1620999999999999</v>
      </c>
      <c r="AX2227" s="34" t="s">
        <v>10697</v>
      </c>
      <c r="AY2227" s="34" t="s">
        <v>10698</v>
      </c>
      <c r="AZ2227" s="3">
        <v>23</v>
      </c>
      <c r="BA2227" s="34" t="s">
        <v>60</v>
      </c>
      <c r="BB2227" s="34">
        <v>23</v>
      </c>
      <c r="BC2227" s="34" t="s">
        <v>60</v>
      </c>
      <c r="BD2227" s="34" t="s">
        <v>60</v>
      </c>
      <c r="BE2227" s="34" t="s">
        <v>60</v>
      </c>
      <c r="BF2227" s="34" t="str">
        <f>IFERROR(VLOOKUP(Data_Power_app[[#This Row],[PRO ODER]],'Result'!H:J,3,0),"")</f>
        <v>LAMINATION 7</v>
      </c>
      <c r="BG2227" s="11"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2363</v>
      </c>
      <c r="B2228" s="34" t="s">
        <v>20403</v>
      </c>
      <c r="C2228" s="34" t="s">
        <v>17798</v>
      </c>
      <c r="D2228" s="34" t="s">
        <v>10689</v>
      </c>
      <c r="E2228" s="34" t="s">
        <v>10690</v>
      </c>
      <c r="F2228" s="34" t="s">
        <v>72</v>
      </c>
      <c r="G2228" s="34">
        <v>23</v>
      </c>
      <c r="H2228" s="4">
        <v>45832</v>
      </c>
      <c r="I2228" s="4">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117</v>
      </c>
      <c r="AH2228" s="34" t="s">
        <v>10691</v>
      </c>
      <c r="AI2228" s="34" t="s">
        <v>10692</v>
      </c>
      <c r="AJ2228" s="34" t="s">
        <v>74</v>
      </c>
      <c r="AK2228" s="34" t="s">
        <v>98</v>
      </c>
      <c r="AL2228" s="34" t="s">
        <v>10693</v>
      </c>
      <c r="AM2228" s="34" t="s">
        <v>10694</v>
      </c>
      <c r="AN2228" s="34">
        <v>0.93840000000000001</v>
      </c>
      <c r="AO2228" s="34" t="s">
        <v>68</v>
      </c>
      <c r="AP2228" s="34"/>
      <c r="AQ2228" s="34"/>
      <c r="AR2228" s="34" t="s">
        <v>68</v>
      </c>
      <c r="AS2228" s="34"/>
      <c r="AT2228" s="34"/>
      <c r="AU2228" s="34" t="s">
        <v>10695</v>
      </c>
      <c r="AV2228" s="34" t="s">
        <v>10696</v>
      </c>
      <c r="AW2228" s="34">
        <v>1.1620999999999999</v>
      </c>
      <c r="AX2228" s="34" t="s">
        <v>10697</v>
      </c>
      <c r="AY2228" s="34" t="s">
        <v>10698</v>
      </c>
      <c r="AZ2228" s="3">
        <v>23</v>
      </c>
      <c r="BA2228" s="34" t="s">
        <v>60</v>
      </c>
      <c r="BB2228" s="34">
        <v>23</v>
      </c>
      <c r="BC2228" s="34" t="s">
        <v>60</v>
      </c>
      <c r="BD2228" s="34" t="s">
        <v>60</v>
      </c>
      <c r="BE2228" s="34" t="s">
        <v>60</v>
      </c>
      <c r="BF2228" s="34" t="str">
        <f>IFERROR(VLOOKUP(Data_Power_app[[#This Row],[PRO ODER]],'Result'!H:J,3,0),"")</f>
        <v>LAMINATION 7</v>
      </c>
      <c r="BG2228" s="11"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2364</v>
      </c>
      <c r="B2229" s="34" t="s">
        <v>20404</v>
      </c>
      <c r="C2229" s="34" t="s">
        <v>17799</v>
      </c>
      <c r="D2229" s="34" t="s">
        <v>10689</v>
      </c>
      <c r="E2229" s="34" t="s">
        <v>10690</v>
      </c>
      <c r="F2229" s="34" t="s">
        <v>72</v>
      </c>
      <c r="G2229" s="34">
        <v>20</v>
      </c>
      <c r="H2229" s="4">
        <v>45832</v>
      </c>
      <c r="I2229" s="4">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117</v>
      </c>
      <c r="AH2229" s="34" t="s">
        <v>10691</v>
      </c>
      <c r="AI2229" s="34" t="s">
        <v>10692</v>
      </c>
      <c r="AJ2229" s="34" t="s">
        <v>74</v>
      </c>
      <c r="AK2229" s="34" t="s">
        <v>98</v>
      </c>
      <c r="AL2229" s="34" t="s">
        <v>10693</v>
      </c>
      <c r="AM2229" s="34" t="s">
        <v>10694</v>
      </c>
      <c r="AN2229" s="34">
        <v>0.86802000000000001</v>
      </c>
      <c r="AO2229" s="34" t="s">
        <v>68</v>
      </c>
      <c r="AP2229" s="34"/>
      <c r="AQ2229" s="34"/>
      <c r="AR2229" s="34" t="s">
        <v>68</v>
      </c>
      <c r="AS2229" s="34"/>
      <c r="AT2229" s="34"/>
      <c r="AU2229" s="34" t="s">
        <v>10695</v>
      </c>
      <c r="AV2229" s="34" t="s">
        <v>10696</v>
      </c>
      <c r="AW2229" s="34">
        <v>1.0749899999999999</v>
      </c>
      <c r="AX2229" s="34" t="s">
        <v>10697</v>
      </c>
      <c r="AY2229" s="34" t="s">
        <v>10698</v>
      </c>
      <c r="AZ2229" s="3">
        <v>20</v>
      </c>
      <c r="BA2229" s="34" t="s">
        <v>60</v>
      </c>
      <c r="BB2229" s="34">
        <v>20</v>
      </c>
      <c r="BC2229" s="34" t="s">
        <v>60</v>
      </c>
      <c r="BD2229" s="34" t="s">
        <v>60</v>
      </c>
      <c r="BE2229" s="34" t="s">
        <v>60</v>
      </c>
      <c r="BF2229" s="34" t="str">
        <f>IFERROR(VLOOKUP(Data_Power_app[[#This Row],[PRO ODER]],'Result'!H:J,3,0),"")</f>
        <v>LAMINATION 7</v>
      </c>
      <c r="BG2229" s="11"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2365</v>
      </c>
      <c r="B2230" s="34" t="s">
        <v>15317</v>
      </c>
      <c r="C2230" s="34" t="s">
        <v>15318</v>
      </c>
      <c r="D2230" s="34" t="s">
        <v>10689</v>
      </c>
      <c r="E2230" s="34" t="s">
        <v>10690</v>
      </c>
      <c r="F2230" s="34" t="s">
        <v>72</v>
      </c>
      <c r="G2230" s="34">
        <v>10</v>
      </c>
      <c r="H2230" s="4">
        <v>45828</v>
      </c>
      <c r="I2230" s="4">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117</v>
      </c>
      <c r="AH2230" s="34" t="s">
        <v>10691</v>
      </c>
      <c r="AI2230" s="34" t="s">
        <v>10692</v>
      </c>
      <c r="AJ2230" s="34" t="s">
        <v>74</v>
      </c>
      <c r="AK2230" s="34" t="s">
        <v>98</v>
      </c>
      <c r="AL2230" s="34" t="s">
        <v>10693</v>
      </c>
      <c r="AM2230" s="34" t="s">
        <v>10694</v>
      </c>
      <c r="AN2230" s="34">
        <v>0.43401000000000001</v>
      </c>
      <c r="AO2230" s="34" t="s">
        <v>68</v>
      </c>
      <c r="AP2230" s="34"/>
      <c r="AQ2230" s="34"/>
      <c r="AR2230" s="34" t="s">
        <v>68</v>
      </c>
      <c r="AS2230" s="34"/>
      <c r="AT2230" s="34"/>
      <c r="AU2230" s="34" t="s">
        <v>10695</v>
      </c>
      <c r="AV2230" s="34" t="s">
        <v>10696</v>
      </c>
      <c r="AW2230" s="34">
        <v>0.53749999999999998</v>
      </c>
      <c r="AX2230" s="34" t="s">
        <v>10697</v>
      </c>
      <c r="AY2230" s="34" t="s">
        <v>10698</v>
      </c>
      <c r="AZ2230" s="3">
        <v>10</v>
      </c>
      <c r="BA2230" s="34" t="s">
        <v>60</v>
      </c>
      <c r="BB2230" s="34">
        <v>10</v>
      </c>
      <c r="BC2230" s="34" t="s">
        <v>60</v>
      </c>
      <c r="BD2230" s="34" t="s">
        <v>60</v>
      </c>
      <c r="BE2230" s="34" t="s">
        <v>60</v>
      </c>
      <c r="BF2230" s="34" t="str">
        <f>IFERROR(VLOOKUP(Data_Power_app[[#This Row],[PRO ODER]],'Result'!H:J,3,0),"")</f>
        <v>LAMINATION 2</v>
      </c>
      <c r="BG2230" s="11"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2377</v>
      </c>
      <c r="B2231" s="34" t="s">
        <v>20405</v>
      </c>
      <c r="C2231" s="34" t="s">
        <v>19213</v>
      </c>
      <c r="D2231" s="34" t="s">
        <v>84</v>
      </c>
      <c r="E2231" s="34" t="s">
        <v>183</v>
      </c>
      <c r="F2231" s="34" t="s">
        <v>72</v>
      </c>
      <c r="G2231" s="34">
        <v>3849</v>
      </c>
      <c r="H2231" s="4">
        <v>45828</v>
      </c>
      <c r="I2231" s="4">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228</v>
      </c>
      <c r="AI2231" s="34" t="s">
        <v>1252</v>
      </c>
      <c r="AJ2231" s="34" t="s">
        <v>74</v>
      </c>
      <c r="AK2231" s="34" t="s">
        <v>65</v>
      </c>
      <c r="AL2231" s="34" t="s">
        <v>229</v>
      </c>
      <c r="AM2231" s="34" t="s">
        <v>230</v>
      </c>
      <c r="AN2231" s="34">
        <v>80.692880000000002</v>
      </c>
      <c r="AO2231" s="34" t="s">
        <v>68</v>
      </c>
      <c r="AP2231" s="34"/>
      <c r="AQ2231" s="34"/>
      <c r="AR2231" s="34" t="s">
        <v>68</v>
      </c>
      <c r="AS2231" s="34"/>
      <c r="AT2231" s="34"/>
      <c r="AU2231" s="34" t="s">
        <v>231</v>
      </c>
      <c r="AV2231" s="34" t="s">
        <v>232</v>
      </c>
      <c r="AW2231" s="34">
        <v>176.44578000000001</v>
      </c>
      <c r="AX2231" s="34" t="s">
        <v>572</v>
      </c>
      <c r="AY2231" s="34" t="s">
        <v>233</v>
      </c>
      <c r="AZ2231" s="3">
        <v>3849</v>
      </c>
      <c r="BA2231" s="34" t="s">
        <v>194</v>
      </c>
      <c r="BB2231" s="34">
        <v>3849</v>
      </c>
      <c r="BC2231" s="34" t="s">
        <v>60</v>
      </c>
      <c r="BD2231" s="34" t="s">
        <v>60</v>
      </c>
      <c r="BE2231" s="34" t="s">
        <v>222</v>
      </c>
      <c r="BF2231" s="34" t="str">
        <f>IFERROR(VLOOKUP(Data_Power_app[[#This Row],[PRO ODER]],'Result'!H:J,3,0),"")</f>
        <v/>
      </c>
      <c r="BG2231" s="11" t="str">
        <f>IFERROR(VLOOKUP(Data_Power_app[[#This Row],[PRO ODER]]&amp;"LAM",'Real Time'!A:E,4,0),"")</f>
        <v>ML-04</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2378</v>
      </c>
      <c r="B2232" s="34" t="s">
        <v>20406</v>
      </c>
      <c r="C2232" s="34" t="s">
        <v>19215</v>
      </c>
      <c r="D2232" s="34" t="s">
        <v>84</v>
      </c>
      <c r="E2232" s="34" t="s">
        <v>183</v>
      </c>
      <c r="F2232" s="34" t="s">
        <v>72</v>
      </c>
      <c r="G2232" s="34">
        <v>2163</v>
      </c>
      <c r="H2232" s="4">
        <v>45828</v>
      </c>
      <c r="I2232" s="4">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228</v>
      </c>
      <c r="AI2232" s="34" t="s">
        <v>1252</v>
      </c>
      <c r="AJ2232" s="34" t="s">
        <v>74</v>
      </c>
      <c r="AK2232" s="34" t="s">
        <v>65</v>
      </c>
      <c r="AL2232" s="34" t="s">
        <v>229</v>
      </c>
      <c r="AM2232" s="34" t="s">
        <v>230</v>
      </c>
      <c r="AN2232" s="34">
        <v>47.215879999999999</v>
      </c>
      <c r="AO2232" s="34" t="s">
        <v>68</v>
      </c>
      <c r="AP2232" s="34"/>
      <c r="AQ2232" s="34"/>
      <c r="AR2232" s="34" t="s">
        <v>68</v>
      </c>
      <c r="AS2232" s="34"/>
      <c r="AT2232" s="34"/>
      <c r="AU2232" s="34" t="s">
        <v>231</v>
      </c>
      <c r="AV2232" s="34" t="s">
        <v>232</v>
      </c>
      <c r="AW2232" s="34">
        <v>103.25109999999999</v>
      </c>
      <c r="AX2232" s="34" t="s">
        <v>572</v>
      </c>
      <c r="AY2232" s="34" t="s">
        <v>233</v>
      </c>
      <c r="AZ2232" s="3">
        <v>2163</v>
      </c>
      <c r="BA2232" s="34" t="s">
        <v>194</v>
      </c>
      <c r="BB2232" s="34">
        <v>2163</v>
      </c>
      <c r="BC2232" s="34" t="s">
        <v>60</v>
      </c>
      <c r="BD2232" s="34" t="s">
        <v>60</v>
      </c>
      <c r="BE2232" s="34" t="s">
        <v>222</v>
      </c>
      <c r="BF2232" s="34" t="str">
        <f>IFERROR(VLOOKUP(Data_Power_app[[#This Row],[PRO ODER]],'Result'!H:J,3,0),"")</f>
        <v/>
      </c>
      <c r="BG2232" s="11" t="str">
        <f>IFERROR(VLOOKUP(Data_Power_app[[#This Row],[PRO ODER]]&amp;"LAM",'Real Time'!A:E,4,0),"")</f>
        <v>ML-04</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2379</v>
      </c>
      <c r="B2233" s="34" t="s">
        <v>20407</v>
      </c>
      <c r="C2233" s="34" t="s">
        <v>19217</v>
      </c>
      <c r="D2233" s="34" t="s">
        <v>84</v>
      </c>
      <c r="E2233" s="34" t="s">
        <v>183</v>
      </c>
      <c r="F2233" s="34" t="s">
        <v>72</v>
      </c>
      <c r="G2233" s="34">
        <v>1803</v>
      </c>
      <c r="H2233" s="4">
        <v>45828</v>
      </c>
      <c r="I2233" s="4">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228</v>
      </c>
      <c r="AI2233" s="34" t="s">
        <v>1252</v>
      </c>
      <c r="AJ2233" s="34" t="s">
        <v>74</v>
      </c>
      <c r="AK2233" s="34" t="s">
        <v>65</v>
      </c>
      <c r="AL2233" s="34" t="s">
        <v>229</v>
      </c>
      <c r="AM2233" s="34" t="s">
        <v>230</v>
      </c>
      <c r="AN2233" s="34">
        <v>38.83963</v>
      </c>
      <c r="AO2233" s="34" t="s">
        <v>68</v>
      </c>
      <c r="AP2233" s="34"/>
      <c r="AQ2233" s="34"/>
      <c r="AR2233" s="34" t="s">
        <v>68</v>
      </c>
      <c r="AS2233" s="34"/>
      <c r="AT2233" s="34"/>
      <c r="AU2233" s="34" t="s">
        <v>231</v>
      </c>
      <c r="AV2233" s="34" t="s">
        <v>232</v>
      </c>
      <c r="AW2233" s="34">
        <v>84.931359999999998</v>
      </c>
      <c r="AX2233" s="34" t="s">
        <v>572</v>
      </c>
      <c r="AY2233" s="34" t="s">
        <v>233</v>
      </c>
      <c r="AZ2233" s="3">
        <v>1803</v>
      </c>
      <c r="BA2233" s="34" t="s">
        <v>194</v>
      </c>
      <c r="BB2233" s="34">
        <v>1803</v>
      </c>
      <c r="BC2233" s="34" t="s">
        <v>60</v>
      </c>
      <c r="BD2233" s="34" t="s">
        <v>60</v>
      </c>
      <c r="BE2233" s="34" t="s">
        <v>222</v>
      </c>
      <c r="BF2233" s="34" t="str">
        <f>IFERROR(VLOOKUP(Data_Power_app[[#This Row],[PRO ODER]],'Result'!H:J,3,0),"")</f>
        <v/>
      </c>
      <c r="BG2233" s="11" t="str">
        <f>IFERROR(VLOOKUP(Data_Power_app[[#This Row],[PRO ODER]]&amp;"LAM",'Real Time'!A:E,4,0),"")</f>
        <v>ML-04</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2380</v>
      </c>
      <c r="B2234" s="34" t="s">
        <v>20408</v>
      </c>
      <c r="C2234" s="34" t="s">
        <v>17713</v>
      </c>
      <c r="D2234" s="34" t="s">
        <v>115</v>
      </c>
      <c r="E2234" s="34" t="s">
        <v>116</v>
      </c>
      <c r="F2234" s="34" t="s">
        <v>72</v>
      </c>
      <c r="G2234" s="34">
        <v>10</v>
      </c>
      <c r="H2234" s="4">
        <v>45831</v>
      </c>
      <c r="I2234" s="4">
        <v>45828</v>
      </c>
      <c r="J2234" s="4" t="s">
        <v>60</v>
      </c>
      <c r="K2234" s="4">
        <v>45831</v>
      </c>
      <c r="L2234" s="4">
        <v>45829.179108796299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992</v>
      </c>
      <c r="AH2234" s="34" t="s">
        <v>1302</v>
      </c>
      <c r="AI2234" s="34" t="s">
        <v>20409</v>
      </c>
      <c r="AJ2234" s="34" t="s">
        <v>74</v>
      </c>
      <c r="AK2234" s="34" t="s">
        <v>98</v>
      </c>
      <c r="AL2234" s="34" t="s">
        <v>4147</v>
      </c>
      <c r="AM2234" s="34" t="s">
        <v>4148</v>
      </c>
      <c r="AN2234" s="34">
        <v>0.22420000000000001</v>
      </c>
      <c r="AO2234" s="34" t="s">
        <v>68</v>
      </c>
      <c r="AP2234" s="34"/>
      <c r="AQ2234" s="34"/>
      <c r="AR2234" s="34" t="s">
        <v>68</v>
      </c>
      <c r="AS2234" s="34"/>
      <c r="AT2234" s="34"/>
      <c r="AU2234" s="34" t="s">
        <v>20410</v>
      </c>
      <c r="AV2234" s="34" t="s">
        <v>20411</v>
      </c>
      <c r="AW2234" s="34">
        <v>0.49031999999999998</v>
      </c>
      <c r="AX2234" s="34" t="s">
        <v>6774</v>
      </c>
      <c r="AY2234" s="34" t="s">
        <v>6775</v>
      </c>
      <c r="AZ2234" s="3">
        <v>10</v>
      </c>
      <c r="BA2234" s="34" t="s">
        <v>60</v>
      </c>
      <c r="BB2234" s="34">
        <v>10</v>
      </c>
      <c r="BC2234" s="34" t="s">
        <v>60</v>
      </c>
      <c r="BD2234" s="34" t="s">
        <v>60</v>
      </c>
      <c r="BE2234" s="34" t="s">
        <v>60</v>
      </c>
      <c r="BF2234" s="34" t="str">
        <f>IFERROR(VLOOKUP(Data_Power_app[[#This Row],[PRO ODER]],'Result'!H:J,3,0),"")</f>
        <v>LAMINATION 3</v>
      </c>
      <c r="BG2234" s="11" t="str">
        <f>IFERROR(VLOOKUP(Data_Power_app[[#This Row],[PRO ODER]]&amp;"LAM",'Real Time'!A:E,4,0),"")</f>
        <v>ML-01</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2381</v>
      </c>
      <c r="B2235" s="34" t="s">
        <v>20412</v>
      </c>
      <c r="C2235" s="34" t="s">
        <v>17720</v>
      </c>
      <c r="D2235" s="34" t="s">
        <v>115</v>
      </c>
      <c r="E2235" s="34" t="s">
        <v>116</v>
      </c>
      <c r="F2235" s="34" t="s">
        <v>72</v>
      </c>
      <c r="G2235" s="34">
        <v>10</v>
      </c>
      <c r="H2235" s="4">
        <v>45831</v>
      </c>
      <c r="I2235" s="4">
        <v>45828</v>
      </c>
      <c r="J2235" s="4" t="s">
        <v>60</v>
      </c>
      <c r="K2235" s="4">
        <v>45831</v>
      </c>
      <c r="L2235" s="4">
        <v>45829.179444444446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992</v>
      </c>
      <c r="AH2235" s="34" t="s">
        <v>1302</v>
      </c>
      <c r="AI2235" s="34" t="s">
        <v>20413</v>
      </c>
      <c r="AJ2235" s="34" t="s">
        <v>74</v>
      </c>
      <c r="AK2235" s="34" t="s">
        <v>98</v>
      </c>
      <c r="AL2235" s="34" t="s">
        <v>4147</v>
      </c>
      <c r="AM2235" s="34" t="s">
        <v>4148</v>
      </c>
      <c r="AN2235" s="34">
        <v>0.22420000000000001</v>
      </c>
      <c r="AO2235" s="34" t="s">
        <v>68</v>
      </c>
      <c r="AP2235" s="34"/>
      <c r="AQ2235" s="34"/>
      <c r="AR2235" s="34" t="s">
        <v>68</v>
      </c>
      <c r="AS2235" s="34"/>
      <c r="AT2235" s="34"/>
      <c r="AU2235" s="34" t="s">
        <v>20414</v>
      </c>
      <c r="AV2235" s="34" t="s">
        <v>20415</v>
      </c>
      <c r="AW2235" s="34">
        <v>0.49031999999999998</v>
      </c>
      <c r="AX2235" s="34" t="s">
        <v>6774</v>
      </c>
      <c r="AY2235" s="34" t="s">
        <v>6775</v>
      </c>
      <c r="AZ2235" s="3">
        <v>10</v>
      </c>
      <c r="BA2235" s="34" t="s">
        <v>60</v>
      </c>
      <c r="BB2235" s="34">
        <v>10</v>
      </c>
      <c r="BC2235" s="34" t="s">
        <v>60</v>
      </c>
      <c r="BD2235" s="34" t="s">
        <v>60</v>
      </c>
      <c r="BE2235" s="34" t="s">
        <v>60</v>
      </c>
      <c r="BF2235" s="34" t="str">
        <f>IFERROR(VLOOKUP(Data_Power_app[[#This Row],[PRO ODER]],'Result'!H:J,3,0),"")</f>
        <v>LAMINATION 3</v>
      </c>
      <c r="BG2235" s="11" t="str">
        <f>IFERROR(VLOOKUP(Data_Power_app[[#This Row],[PRO ODER]]&amp;"LAM",'Real Time'!A:E,4,0),"")</f>
        <v>ML-01</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2382</v>
      </c>
      <c r="B2236" s="34" t="s">
        <v>20416</v>
      </c>
      <c r="C2236" s="34" t="s">
        <v>17364</v>
      </c>
      <c r="D2236" s="34" t="s">
        <v>115</v>
      </c>
      <c r="E2236" s="34" t="s">
        <v>116</v>
      </c>
      <c r="F2236" s="34" t="s">
        <v>72</v>
      </c>
      <c r="G2236" s="34">
        <v>14</v>
      </c>
      <c r="H2236" s="4">
        <v>45828</v>
      </c>
      <c r="I2236" s="4">
        <v>45828</v>
      </c>
      <c r="J2236" s="4">
        <v>45828</v>
      </c>
      <c r="K2236" s="4">
        <v>45829</v>
      </c>
      <c r="L2236" s="4">
        <v>45829.178703703707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138</v>
      </c>
      <c r="AH2236" s="34" t="s">
        <v>9325</v>
      </c>
      <c r="AI2236" s="34" t="s">
        <v>20417</v>
      </c>
      <c r="AJ2236" s="34" t="s">
        <v>74</v>
      </c>
      <c r="AK2236" s="34" t="s">
        <v>98</v>
      </c>
      <c r="AL2236" s="34" t="s">
        <v>4147</v>
      </c>
      <c r="AM2236" s="34" t="s">
        <v>4148</v>
      </c>
      <c r="AN2236" s="34">
        <v>0.35306999999999999</v>
      </c>
      <c r="AO2236" s="34" t="s">
        <v>68</v>
      </c>
      <c r="AP2236" s="34"/>
      <c r="AQ2236" s="34"/>
      <c r="AR2236" s="34" t="s">
        <v>68</v>
      </c>
      <c r="AS2236" s="34"/>
      <c r="AT2236" s="34"/>
      <c r="AU2236" s="34" t="s">
        <v>20418</v>
      </c>
      <c r="AV2236" s="34" t="s">
        <v>20419</v>
      </c>
      <c r="AW2236" s="34">
        <v>0.77219000000000004</v>
      </c>
      <c r="AX2236" s="34" t="s">
        <v>20420</v>
      </c>
      <c r="AY2236" s="34" t="s">
        <v>20421</v>
      </c>
      <c r="AZ2236" s="3">
        <v>14</v>
      </c>
      <c r="BA2236" s="34" t="s">
        <v>60</v>
      </c>
      <c r="BB2236" s="34">
        <v>14</v>
      </c>
      <c r="BC2236" s="34" t="s">
        <v>60</v>
      </c>
      <c r="BD2236" s="34" t="s">
        <v>60</v>
      </c>
      <c r="BE2236" s="34" t="s">
        <v>60</v>
      </c>
      <c r="BF2236" s="34" t="str">
        <f>IFERROR(VLOOKUP(Data_Power_app[[#This Row],[PRO ODER]],'Result'!H:J,3,0),"")</f>
        <v>LAMINATION 3</v>
      </c>
      <c r="BG2236" s="11" t="str">
        <f>IFERROR(VLOOKUP(Data_Power_app[[#This Row],[PRO ODER]]&amp;"LAM",'Real Time'!A:E,4,0),"")</f>
        <v>ML-01</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2383</v>
      </c>
      <c r="B2237" s="34" t="s">
        <v>20422</v>
      </c>
      <c r="C2237" s="34" t="s">
        <v>17786</v>
      </c>
      <c r="D2237" s="34" t="s">
        <v>84</v>
      </c>
      <c r="E2237" s="34" t="s">
        <v>493</v>
      </c>
      <c r="F2237" s="34" t="s">
        <v>72</v>
      </c>
      <c r="G2237" s="34">
        <v>18427</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505</v>
      </c>
      <c r="AI2237" s="34" t="s">
        <v>20214</v>
      </c>
      <c r="AJ2237" s="34" t="s">
        <v>74</v>
      </c>
      <c r="AK2237" s="34" t="s">
        <v>65</v>
      </c>
      <c r="AL2237" s="34" t="s">
        <v>296</v>
      </c>
      <c r="AM2237" s="34" t="s">
        <v>297</v>
      </c>
      <c r="AN2237" s="34">
        <v>356.149</v>
      </c>
      <c r="AO2237" s="34" t="s">
        <v>68</v>
      </c>
      <c r="AP2237" s="34"/>
      <c r="AQ2237" s="34"/>
      <c r="AR2237" s="34" t="s">
        <v>68</v>
      </c>
      <c r="AS2237" s="34"/>
      <c r="AT2237" s="34"/>
      <c r="AU2237" s="34" t="s">
        <v>20215</v>
      </c>
      <c r="AV2237" s="34" t="s">
        <v>20216</v>
      </c>
      <c r="AW2237" s="34">
        <v>778.74393999999995</v>
      </c>
      <c r="AX2237" s="34" t="s">
        <v>20217</v>
      </c>
      <c r="AY2237" s="34" t="s">
        <v>20218</v>
      </c>
      <c r="AZ2237" s="3">
        <v>18427</v>
      </c>
      <c r="BA2237" s="34" t="s">
        <v>60</v>
      </c>
      <c r="BB2237" s="34">
        <v>18427</v>
      </c>
      <c r="BC2237" s="34" t="s">
        <v>60</v>
      </c>
      <c r="BD2237" s="34" t="s">
        <v>60</v>
      </c>
      <c r="BE2237" s="34" t="s">
        <v>60</v>
      </c>
      <c r="BF2237" s="34" t="str">
        <f>IFERROR(VLOOKUP(Data_Power_app[[#This Row],[PRO ODER]],'Result'!H:J,3,0),"")</f>
        <v>LAMINATION 5</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2384</v>
      </c>
      <c r="B2238" s="34" t="s">
        <v>20423</v>
      </c>
      <c r="C2238" s="34" t="s">
        <v>17366</v>
      </c>
      <c r="D2238" s="34" t="s">
        <v>84</v>
      </c>
      <c r="E2238" s="34" t="s">
        <v>155</v>
      </c>
      <c r="F2238" s="34" t="s">
        <v>72</v>
      </c>
      <c r="G2238" s="34">
        <v>6218</v>
      </c>
      <c r="H2238" s="4">
        <v>45828</v>
      </c>
      <c r="I2238" s="4">
        <v>45828</v>
      </c>
      <c r="J2238" s="4" t="s">
        <v>68</v>
      </c>
      <c r="K2238" s="4">
        <v>45829</v>
      </c>
      <c r="L2238" s="4">
        <v>45829.085381944446</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138</v>
      </c>
      <c r="AH2238" s="34" t="s">
        <v>609</v>
      </c>
      <c r="AI2238" s="34" t="s">
        <v>610</v>
      </c>
      <c r="AJ2238" s="34" t="s">
        <v>74</v>
      </c>
      <c r="AK2238" s="34" t="s">
        <v>98</v>
      </c>
      <c r="AL2238" s="34" t="s">
        <v>173</v>
      </c>
      <c r="AM2238" s="34" t="s">
        <v>174</v>
      </c>
      <c r="AN2238" s="34">
        <v>212.31469999999999</v>
      </c>
      <c r="AO2238" s="34" t="s">
        <v>91</v>
      </c>
      <c r="AP2238" s="34" t="s">
        <v>92</v>
      </c>
      <c r="AQ2238" s="34">
        <v>212.31469999999999</v>
      </c>
      <c r="AR2238" s="34" t="s">
        <v>68</v>
      </c>
      <c r="AS2238" s="34"/>
      <c r="AT2238" s="34"/>
      <c r="AU2238" s="34" t="s">
        <v>511</v>
      </c>
      <c r="AV2238" s="34" t="s">
        <v>512</v>
      </c>
      <c r="AW2238" s="34">
        <v>394.67293999999998</v>
      </c>
      <c r="AX2238" s="34" t="s">
        <v>68</v>
      </c>
      <c r="AY2238" s="34" t="s">
        <v>68</v>
      </c>
      <c r="AZ2238" s="3" t="s">
        <v>68</v>
      </c>
      <c r="BA2238" s="34" t="s">
        <v>60</v>
      </c>
      <c r="BB2238" s="34">
        <v>6218</v>
      </c>
      <c r="BC2238" s="34" t="s">
        <v>60</v>
      </c>
      <c r="BD2238" s="34" t="s">
        <v>60</v>
      </c>
      <c r="BE2238" s="34" t="s">
        <v>60</v>
      </c>
      <c r="BF2238" s="34" t="str">
        <f>IFERROR(VLOOKUP(Data_Power_app[[#This Row],[PRO ODER]],'Result'!H:J,3,0),"")</f>
        <v>LAMINATION 1</v>
      </c>
      <c r="BG2238" s="11" t="str">
        <f>IFERROR(VLOOKUP(Data_Power_app[[#This Row],[PRO ODER]]&amp;"LAM",'Real Time'!A:E,4,0),"")</f>
        <v>ML-01</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2385</v>
      </c>
      <c r="B2239" s="34" t="s">
        <v>20424</v>
      </c>
      <c r="C2239" s="34" t="s">
        <v>18805</v>
      </c>
      <c r="D2239" s="34" t="s">
        <v>84</v>
      </c>
      <c r="E2239" s="34" t="s">
        <v>150</v>
      </c>
      <c r="F2239" s="34" t="s">
        <v>72</v>
      </c>
      <c r="G2239" s="34">
        <v>941</v>
      </c>
      <c r="H2239" s="4">
        <v>45828</v>
      </c>
      <c r="I2239" s="4">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311</v>
      </c>
      <c r="AI2239" s="34" t="s">
        <v>6206</v>
      </c>
      <c r="AJ2239" s="34" t="s">
        <v>74</v>
      </c>
      <c r="AK2239" s="34" t="s">
        <v>98</v>
      </c>
      <c r="AL2239" s="34" t="s">
        <v>296</v>
      </c>
      <c r="AM2239" s="34" t="s">
        <v>297</v>
      </c>
      <c r="AN2239" s="34">
        <v>24.062010000000001</v>
      </c>
      <c r="AO2239" s="34" t="s">
        <v>68</v>
      </c>
      <c r="AP2239" s="34"/>
      <c r="AQ2239" s="34"/>
      <c r="AR2239" s="34" t="s">
        <v>68</v>
      </c>
      <c r="AS2239" s="34"/>
      <c r="AT2239" s="34"/>
      <c r="AU2239" s="34" t="s">
        <v>231</v>
      </c>
      <c r="AV2239" s="34" t="s">
        <v>232</v>
      </c>
      <c r="AW2239" s="34">
        <v>52.622970000000002</v>
      </c>
      <c r="AX2239" s="34" t="s">
        <v>6207</v>
      </c>
      <c r="AY2239" s="34" t="s">
        <v>6208</v>
      </c>
      <c r="AZ2239" s="3">
        <v>941</v>
      </c>
      <c r="BA2239" s="34" t="s">
        <v>194</v>
      </c>
      <c r="BB2239" s="34">
        <v>941</v>
      </c>
      <c r="BC2239" s="34" t="s">
        <v>60</v>
      </c>
      <c r="BD2239" s="34" t="s">
        <v>60</v>
      </c>
      <c r="BE2239" s="34" t="s">
        <v>312</v>
      </c>
      <c r="BF2239" s="34" t="str">
        <f>IFERROR(VLOOKUP(Data_Power_app[[#This Row],[PRO ODER]],'Result'!H:J,3,0),"")</f>
        <v/>
      </c>
      <c r="BG2239" s="11"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2386</v>
      </c>
      <c r="B2240" s="34" t="s">
        <v>7858</v>
      </c>
      <c r="C2240" s="34" t="s">
        <v>7859</v>
      </c>
      <c r="D2240" s="34" t="s">
        <v>84</v>
      </c>
      <c r="E2240" s="34" t="s">
        <v>150</v>
      </c>
      <c r="F2240" s="34" t="s">
        <v>59</v>
      </c>
      <c r="G2240" s="34">
        <v>3600</v>
      </c>
      <c r="H2240" s="4">
        <v>45822</v>
      </c>
      <c r="I2240" s="4">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4" t="s">
        <v>287</v>
      </c>
      <c r="AH2240" s="34" t="s">
        <v>168</v>
      </c>
      <c r="AI2240" s="34" t="s">
        <v>754</v>
      </c>
      <c r="AJ2240" s="34" t="s">
        <v>169</v>
      </c>
      <c r="AK2240" s="34" t="s">
        <v>65</v>
      </c>
      <c r="AL2240" s="34" t="s">
        <v>153</v>
      </c>
      <c r="AM2240" s="34" t="s">
        <v>154</v>
      </c>
      <c r="AN2240" s="34">
        <v>114.81382000000001</v>
      </c>
      <c r="AO2240" s="34" t="s">
        <v>68</v>
      </c>
      <c r="AP2240" s="34"/>
      <c r="AQ2240" s="34"/>
      <c r="AR2240" s="34" t="s">
        <v>68</v>
      </c>
      <c r="AS2240" s="34"/>
      <c r="AT2240" s="34"/>
      <c r="AU2240" s="34" t="s">
        <v>755</v>
      </c>
      <c r="AV2240" s="34" t="s">
        <v>756</v>
      </c>
      <c r="AW2240" s="34">
        <v>251.11969999999999</v>
      </c>
      <c r="AX2240" s="34" t="s">
        <v>2999</v>
      </c>
      <c r="AY2240" s="34" t="s">
        <v>3000</v>
      </c>
      <c r="AZ2240" s="3">
        <v>3214</v>
      </c>
      <c r="BA2240" s="34" t="s">
        <v>60</v>
      </c>
      <c r="BB2240" s="34">
        <v>3600</v>
      </c>
      <c r="BC2240" s="34" t="s">
        <v>60</v>
      </c>
      <c r="BD2240" s="34" t="s">
        <v>60</v>
      </c>
      <c r="BE2240" s="34" t="s">
        <v>60</v>
      </c>
      <c r="BF2240" s="34" t="str">
        <f>IFERROR(VLOOKUP(Data_Power_app[[#This Row],[PRO ODER]],'Result'!H:J,3,0),"")</f>
        <v/>
      </c>
      <c r="BG2240" s="11" t="str">
        <f>IFERROR(VLOOKUP(Data_Power_app[[#This Row],[PRO ODER]]&amp;"LAM",'Real Time'!A:E,4,0),"")</f>
        <v>ML-05</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2387</v>
      </c>
      <c r="B2241" s="34" t="s">
        <v>20425</v>
      </c>
      <c r="C2241" s="34" t="s">
        <v>17368</v>
      </c>
      <c r="D2241" s="34" t="s">
        <v>84</v>
      </c>
      <c r="E2241" s="34" t="s">
        <v>150</v>
      </c>
      <c r="F2241" s="34" t="s">
        <v>72</v>
      </c>
      <c r="G2241" s="34">
        <v>2240</v>
      </c>
      <c r="H2241" s="4">
        <v>45828</v>
      </c>
      <c r="I2241" s="4">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238</v>
      </c>
      <c r="AI2241" s="34" t="s">
        <v>7526</v>
      </c>
      <c r="AJ2241" s="34" t="s">
        <v>74</v>
      </c>
      <c r="AK2241" s="34" t="s">
        <v>98</v>
      </c>
      <c r="AL2241" s="34" t="s">
        <v>239</v>
      </c>
      <c r="AM2241" s="34" t="s">
        <v>240</v>
      </c>
      <c r="AN2241" s="34">
        <v>57.339669999999998</v>
      </c>
      <c r="AO2241" s="34" t="s">
        <v>68</v>
      </c>
      <c r="AP2241" s="34"/>
      <c r="AQ2241" s="34"/>
      <c r="AR2241" s="34" t="s">
        <v>68</v>
      </c>
      <c r="AS2241" s="34"/>
      <c r="AT2241" s="34"/>
      <c r="AU2241" s="34" t="s">
        <v>337</v>
      </c>
      <c r="AV2241" s="34" t="s">
        <v>338</v>
      </c>
      <c r="AW2241" s="34">
        <v>125.40175000000001</v>
      </c>
      <c r="AX2241" s="34" t="s">
        <v>7527</v>
      </c>
      <c r="AY2241" s="34" t="s">
        <v>7528</v>
      </c>
      <c r="AZ2241" s="3">
        <v>2240</v>
      </c>
      <c r="BA2241" s="34" t="s">
        <v>194</v>
      </c>
      <c r="BB2241" s="34">
        <v>2240</v>
      </c>
      <c r="BC2241" s="34" t="s">
        <v>60</v>
      </c>
      <c r="BD2241" s="34" t="s">
        <v>60</v>
      </c>
      <c r="BE2241" s="34" t="s">
        <v>241</v>
      </c>
      <c r="BF2241" s="34" t="str">
        <f>IFERROR(VLOOKUP(Data_Power_app[[#This Row],[PRO ODER]],'Result'!H:J,3,0),"")</f>
        <v>LAMINATION 1</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2388</v>
      </c>
      <c r="B2242" s="34" t="s">
        <v>20426</v>
      </c>
      <c r="C2242" s="34" t="s">
        <v>17369</v>
      </c>
      <c r="D2242" s="34" t="s">
        <v>84</v>
      </c>
      <c r="E2242" s="34" t="s">
        <v>150</v>
      </c>
      <c r="F2242" s="34" t="s">
        <v>72</v>
      </c>
      <c r="G2242" s="34">
        <v>4125</v>
      </c>
      <c r="H2242" s="4">
        <v>45828</v>
      </c>
      <c r="I2242" s="4">
        <v>45828</v>
      </c>
      <c r="J2242" s="4">
        <v>45828</v>
      </c>
      <c r="K2242" s="4">
        <v>45829</v>
      </c>
      <c r="L2242" s="4">
        <v>45829.877858796295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461</v>
      </c>
      <c r="AI2242" s="34" t="s">
        <v>10385</v>
      </c>
      <c r="AJ2242" s="34" t="s">
        <v>74</v>
      </c>
      <c r="AK2242" s="34" t="s">
        <v>65</v>
      </c>
      <c r="AL2242" s="34" t="s">
        <v>148</v>
      </c>
      <c r="AM2242" s="34" t="s">
        <v>149</v>
      </c>
      <c r="AN2242" s="34">
        <v>87.433170000000004</v>
      </c>
      <c r="AO2242" s="34" t="s">
        <v>68</v>
      </c>
      <c r="AP2242" s="34"/>
      <c r="AQ2242" s="34"/>
      <c r="AR2242" s="34" t="s">
        <v>68</v>
      </c>
      <c r="AS2242" s="34"/>
      <c r="AT2242" s="34"/>
      <c r="AU2242" s="34" t="s">
        <v>10386</v>
      </c>
      <c r="AV2242" s="34" t="s">
        <v>10387</v>
      </c>
      <c r="AW2242" s="34">
        <v>191.21015</v>
      </c>
      <c r="AX2242" s="34" t="s">
        <v>1894</v>
      </c>
      <c r="AY2242" s="34" t="s">
        <v>1895</v>
      </c>
      <c r="AZ2242" s="3">
        <v>4125</v>
      </c>
      <c r="BA2242" s="34" t="s">
        <v>194</v>
      </c>
      <c r="BB2242" s="34">
        <v>4125</v>
      </c>
      <c r="BC2242" s="34" t="s">
        <v>60</v>
      </c>
      <c r="BD2242" s="34" t="s">
        <v>60</v>
      </c>
      <c r="BE2242" s="34" t="s">
        <v>607</v>
      </c>
      <c r="BF2242" s="34" t="str">
        <f>IFERROR(VLOOKUP(Data_Power_app[[#This Row],[PRO ODER]],'Result'!H:J,3,0),"")</f>
        <v>LAMINATION 4</v>
      </c>
      <c r="BG2242" s="11" t="str">
        <f>IFERROR(VLOOKUP(Data_Power_app[[#This Row],[PRO ODER]]&amp;"LAM",'Real Time'!A:E,4,0),"")</f>
        <v>ML-04</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2389</v>
      </c>
      <c r="B2243" s="34" t="s">
        <v>20427</v>
      </c>
      <c r="C2243" s="34" t="s">
        <v>17354</v>
      </c>
      <c r="D2243" s="34" t="s">
        <v>84</v>
      </c>
      <c r="E2243" s="34" t="s">
        <v>150</v>
      </c>
      <c r="F2243" s="34" t="s">
        <v>72</v>
      </c>
      <c r="G2243" s="34">
        <v>9377</v>
      </c>
      <c r="H2243" s="4">
        <v>45828</v>
      </c>
      <c r="I2243" s="4">
        <v>45828</v>
      </c>
      <c r="J2243" s="4">
        <v>45828</v>
      </c>
      <c r="K2243" s="4">
        <v>45829</v>
      </c>
      <c r="L2243" s="4">
        <v>45829.81858796296</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461</v>
      </c>
      <c r="AI2243" s="34" t="s">
        <v>566</v>
      </c>
      <c r="AJ2243" s="34" t="s">
        <v>74</v>
      </c>
      <c r="AK2243" s="34" t="s">
        <v>98</v>
      </c>
      <c r="AL2243" s="34" t="s">
        <v>148</v>
      </c>
      <c r="AM2243" s="34" t="s">
        <v>149</v>
      </c>
      <c r="AN2243" s="34">
        <v>259.45033999999998</v>
      </c>
      <c r="AO2243" s="34" t="s">
        <v>68</v>
      </c>
      <c r="AP2243" s="34"/>
      <c r="AQ2243" s="34"/>
      <c r="AR2243" s="34" t="s">
        <v>68</v>
      </c>
      <c r="AS2243" s="34"/>
      <c r="AT2243" s="34"/>
      <c r="AU2243" s="34" t="s">
        <v>275</v>
      </c>
      <c r="AV2243" s="34" t="s">
        <v>276</v>
      </c>
      <c r="AW2243" s="34">
        <v>567.40620999999999</v>
      </c>
      <c r="AX2243" s="34" t="s">
        <v>192</v>
      </c>
      <c r="AY2243" s="34" t="s">
        <v>193</v>
      </c>
      <c r="AZ2243" s="3">
        <v>9377</v>
      </c>
      <c r="BA2243" s="34" t="s">
        <v>194</v>
      </c>
      <c r="BB2243" s="34">
        <v>9377</v>
      </c>
      <c r="BC2243" s="34" t="s">
        <v>60</v>
      </c>
      <c r="BD2243" s="34" t="s">
        <v>60</v>
      </c>
      <c r="BE2243" s="34" t="s">
        <v>567</v>
      </c>
      <c r="BF2243" s="34" t="str">
        <f>IFERROR(VLOOKUP(Data_Power_app[[#This Row],[PRO ODER]],'Result'!H:J,3,0),"")</f>
        <v>LAMINATION 4</v>
      </c>
      <c r="BG2243" s="11" t="str">
        <f>IFERROR(VLOOKUP(Data_Power_app[[#This Row],[PRO ODER]]&amp;"LAM",'Real Time'!A:E,4,0),"")</f>
        <v>ML-04</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2390</v>
      </c>
      <c r="B2244" s="34" t="s">
        <v>20428</v>
      </c>
      <c r="C2244" s="34" t="s">
        <v>17389</v>
      </c>
      <c r="D2244" s="34" t="s">
        <v>84</v>
      </c>
      <c r="E2244" s="34" t="s">
        <v>146</v>
      </c>
      <c r="F2244" s="34" t="s">
        <v>72</v>
      </c>
      <c r="G2244" s="34">
        <v>322</v>
      </c>
      <c r="H2244" s="4">
        <v>45828</v>
      </c>
      <c r="I2244" s="4">
        <v>45828</v>
      </c>
      <c r="J2244" s="4">
        <v>45828</v>
      </c>
      <c r="K2244" s="4">
        <v>45829</v>
      </c>
      <c r="L2244" s="4">
        <v>45829.840983796297</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138</v>
      </c>
      <c r="AH2244" s="34" t="s">
        <v>147</v>
      </c>
      <c r="AI2244" s="34" t="s">
        <v>20429</v>
      </c>
      <c r="AJ2244" s="34" t="s">
        <v>74</v>
      </c>
      <c r="AK2244" s="34" t="s">
        <v>98</v>
      </c>
      <c r="AL2244" s="34" t="s">
        <v>148</v>
      </c>
      <c r="AM2244" s="34" t="s">
        <v>149</v>
      </c>
      <c r="AN2244" s="34">
        <v>9.1240600000000001</v>
      </c>
      <c r="AO2244" s="34" t="s">
        <v>68</v>
      </c>
      <c r="AP2244" s="34"/>
      <c r="AQ2244" s="34"/>
      <c r="AR2244" s="34" t="s">
        <v>68</v>
      </c>
      <c r="AS2244" s="34"/>
      <c r="AT2244" s="34"/>
      <c r="AU2244" s="34" t="s">
        <v>275</v>
      </c>
      <c r="AV2244" s="34" t="s">
        <v>276</v>
      </c>
      <c r="AW2244" s="34">
        <v>19.952729999999999</v>
      </c>
      <c r="AX2244" s="34" t="s">
        <v>1894</v>
      </c>
      <c r="AY2244" s="34" t="s">
        <v>1895</v>
      </c>
      <c r="AZ2244" s="3">
        <v>322</v>
      </c>
      <c r="BA2244" s="34" t="s">
        <v>60</v>
      </c>
      <c r="BB2244" s="34">
        <v>322</v>
      </c>
      <c r="BC2244" s="34" t="s">
        <v>60</v>
      </c>
      <c r="BD2244" s="34" t="s">
        <v>60</v>
      </c>
      <c r="BE2244" s="34" t="s">
        <v>60</v>
      </c>
      <c r="BF2244" s="34" t="str">
        <f>IFERROR(VLOOKUP(Data_Power_app[[#This Row],[PRO ODER]],'Result'!H:J,3,0),"")</f>
        <v>LAMINATION 4</v>
      </c>
      <c r="BG2244" s="11" t="str">
        <f>IFERROR(VLOOKUP(Data_Power_app[[#This Row],[PRO ODER]]&amp;"LAM",'Real Time'!A:E,4,0),"")</f>
        <v>ML-04</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2391</v>
      </c>
      <c r="B2245" s="34" t="s">
        <v>10421</v>
      </c>
      <c r="C2245" s="34" t="s">
        <v>10422</v>
      </c>
      <c r="D2245" s="34" t="s">
        <v>84</v>
      </c>
      <c r="E2245" s="34" t="s">
        <v>183</v>
      </c>
      <c r="F2245" s="34" t="s">
        <v>59</v>
      </c>
      <c r="G2245" s="34">
        <v>663</v>
      </c>
      <c r="H2245" s="4">
        <v>45826</v>
      </c>
      <c r="I2245" s="4">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4" t="s">
        <v>62</v>
      </c>
      <c r="AH2245" s="34" t="s">
        <v>10423</v>
      </c>
      <c r="AI2245" s="34" t="s">
        <v>10424</v>
      </c>
      <c r="AJ2245" s="34" t="s">
        <v>10425</v>
      </c>
      <c r="AK2245" s="34" t="s">
        <v>65</v>
      </c>
      <c r="AL2245" s="34" t="s">
        <v>10426</v>
      </c>
      <c r="AM2245" s="34" t="s">
        <v>10427</v>
      </c>
      <c r="AN2245" s="34">
        <v>19.090509999999998</v>
      </c>
      <c r="AO2245" s="34" t="s">
        <v>68</v>
      </c>
      <c r="AP2245" s="34"/>
      <c r="AQ2245" s="34"/>
      <c r="AR2245" s="34" t="s">
        <v>68</v>
      </c>
      <c r="AS2245" s="34"/>
      <c r="AT2245" s="34"/>
      <c r="AU2245" s="34" t="s">
        <v>10428</v>
      </c>
      <c r="AV2245" s="34" t="s">
        <v>10429</v>
      </c>
      <c r="AW2245" s="34">
        <v>41.754649999999998</v>
      </c>
      <c r="AX2245" s="34" t="s">
        <v>10430</v>
      </c>
      <c r="AY2245" s="34" t="s">
        <v>10431</v>
      </c>
      <c r="AZ2245" s="3">
        <v>663</v>
      </c>
      <c r="BA2245" s="34" t="s">
        <v>60</v>
      </c>
      <c r="BB2245" s="34">
        <v>663</v>
      </c>
      <c r="BC2245" s="34" t="s">
        <v>60</v>
      </c>
      <c r="BD2245" s="34" t="s">
        <v>60</v>
      </c>
      <c r="BE2245" s="34" t="s">
        <v>60</v>
      </c>
      <c r="BF2245" s="34" t="str">
        <f>IFERROR(VLOOKUP(Data_Power_app[[#This Row],[PRO ODER]],'Result'!H:J,3,0),"")</f>
        <v>LAMINATION 5</v>
      </c>
      <c r="BG2245" s="11" t="str">
        <f>IFERROR(VLOOKUP(Data_Power_app[[#This Row],[PRO ODER]]&amp;"LAM",'Real Time'!A:E,4,0),"")</f>
        <v>ML-02</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4" t="str">
        <f>IFERROR(VLOOKUP(Data_Power_app[[#This Row],[PRO ODER]],'Xuất-Delay-SLT'!B:C,2,0),"")</f>
        <v/>
      </c>
      <c r="BJ2245" s="34" t="str">
        <f>IFERROR(VLOOKUP(Data_Power_app[[#This Row],[PRO ODER]],'Plan Lean DC'!A:C,3,0),"")</f>
        <v/>
      </c>
      <c r="BK2245" s="34" t="str">
        <f>IFERROR(VLOOKUP(Data_Power_app[[#This Row],[PRO ODER]]&amp;"LEAN_IN",'Real Time'!A:D,4,0),"")</f>
        <v>LEANLINE1_2</v>
      </c>
      <c r="BL2245" s="34"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2392</v>
      </c>
      <c r="B2246" s="34" t="s">
        <v>10432</v>
      </c>
      <c r="C2246" s="34" t="s">
        <v>10433</v>
      </c>
      <c r="D2246" s="34" t="s">
        <v>84</v>
      </c>
      <c r="E2246" s="34" t="s">
        <v>183</v>
      </c>
      <c r="F2246" s="34" t="s">
        <v>59</v>
      </c>
      <c r="G2246" s="34">
        <v>2727</v>
      </c>
      <c r="H2246" s="4">
        <v>45826</v>
      </c>
      <c r="I2246" s="4">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v>45829.193877314814</v>
      </c>
      <c r="AB2246" s="4" t="s">
        <v>60</v>
      </c>
      <c r="AC2246" s="4">
        <v>45834</v>
      </c>
      <c r="AD2246" s="4">
        <v>45835</v>
      </c>
      <c r="AE2246" s="4">
        <v>45836</v>
      </c>
      <c r="AF2246" s="4"/>
      <c r="AG2246" s="34" t="s">
        <v>62</v>
      </c>
      <c r="AH2246" s="34" t="s">
        <v>10423</v>
      </c>
      <c r="AI2246" s="34" t="s">
        <v>10424</v>
      </c>
      <c r="AJ2246" s="34" t="s">
        <v>10425</v>
      </c>
      <c r="AK2246" s="34" t="s">
        <v>65</v>
      </c>
      <c r="AL2246" s="34" t="s">
        <v>10426</v>
      </c>
      <c r="AM2246" s="34" t="s">
        <v>10427</v>
      </c>
      <c r="AN2246" s="34">
        <v>81.885869999999997</v>
      </c>
      <c r="AO2246" s="34" t="s">
        <v>68</v>
      </c>
      <c r="AP2246" s="34"/>
      <c r="AQ2246" s="34"/>
      <c r="AR2246" s="34" t="s">
        <v>68</v>
      </c>
      <c r="AS2246" s="34"/>
      <c r="AT2246" s="34"/>
      <c r="AU2246" s="34" t="s">
        <v>10428</v>
      </c>
      <c r="AV2246" s="34" t="s">
        <v>10429</v>
      </c>
      <c r="AW2246" s="34">
        <v>179.09144000000001</v>
      </c>
      <c r="AX2246" s="34" t="s">
        <v>10430</v>
      </c>
      <c r="AY2246" s="34" t="s">
        <v>10431</v>
      </c>
      <c r="AZ2246" s="3">
        <v>2727</v>
      </c>
      <c r="BA2246" s="34" t="s">
        <v>60</v>
      </c>
      <c r="BB2246" s="34">
        <v>2727</v>
      </c>
      <c r="BC2246" s="34" t="s">
        <v>60</v>
      </c>
      <c r="BD2246" s="34" t="s">
        <v>60</v>
      </c>
      <c r="BE2246" s="34" t="s">
        <v>60</v>
      </c>
      <c r="BF2246" s="34" t="str">
        <f>IFERROR(VLOOKUP(Data_Power_app[[#This Row],[PRO ODER]],'Result'!H:J,3,0),"")</f>
        <v>LAMINATION 5</v>
      </c>
      <c r="BG2246" s="11" t="str">
        <f>IFERROR(VLOOKUP(Data_Power_app[[#This Row],[PRO ODER]]&amp;"LAM",'Real Time'!A:E,4,0),"")</f>
        <v>ML-02</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4" t="str">
        <f>IFERROR(VLOOKUP(Data_Power_app[[#This Row],[PRO ODER]],'Xuất-Delay-SLT'!B:C,2,0),"")</f>
        <v/>
      </c>
      <c r="BJ2246" s="34" t="str">
        <f>IFERROR(VLOOKUP(Data_Power_app[[#This Row],[PRO ODER]],'Plan Lean DC'!A:C,3,0),"")</f>
        <v/>
      </c>
      <c r="BK2246" s="34" t="str">
        <f>IFERROR(VLOOKUP(Data_Power_app[[#This Row],[PRO ODER]]&amp;"LEAN_IN",'Real Time'!A:D,4,0),"")</f>
        <v>LEANLINE1_2</v>
      </c>
      <c r="BL2246" s="34"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2393</v>
      </c>
      <c r="B2247" s="34" t="s">
        <v>10436</v>
      </c>
      <c r="C2247" s="34" t="s">
        <v>10437</v>
      </c>
      <c r="D2247" s="34" t="s">
        <v>93</v>
      </c>
      <c r="E2247" s="34" t="s">
        <v>94</v>
      </c>
      <c r="F2247" s="34" t="s">
        <v>59</v>
      </c>
      <c r="G2247" s="34">
        <v>3000</v>
      </c>
      <c r="H2247" s="4">
        <v>45826</v>
      </c>
      <c r="I2247" s="4">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v>45829.804907407408</v>
      </c>
      <c r="W2247" s="4">
        <v>45832</v>
      </c>
      <c r="X2247" s="4"/>
      <c r="Y2247" s="4" t="s">
        <v>60</v>
      </c>
      <c r="Z2247" s="4">
        <v>45833</v>
      </c>
      <c r="AA2247" s="4"/>
      <c r="AB2247" s="4" t="s">
        <v>60</v>
      </c>
      <c r="AC2247" s="4">
        <v>45834</v>
      </c>
      <c r="AD2247" s="4">
        <v>45835</v>
      </c>
      <c r="AE2247" s="4">
        <v>45836</v>
      </c>
      <c r="AF2247" s="4"/>
      <c r="AG2247" s="34" t="s">
        <v>287</v>
      </c>
      <c r="AH2247" s="34" t="s">
        <v>562</v>
      </c>
      <c r="AI2247" s="34" t="s">
        <v>666</v>
      </c>
      <c r="AJ2247" s="34" t="s">
        <v>563</v>
      </c>
      <c r="AK2247" s="34" t="s">
        <v>65</v>
      </c>
      <c r="AL2247" s="34" t="s">
        <v>564</v>
      </c>
      <c r="AM2247" s="34" t="s">
        <v>565</v>
      </c>
      <c r="AN2247" s="34">
        <v>115.99199</v>
      </c>
      <c r="AO2247" s="34" t="s">
        <v>68</v>
      </c>
      <c r="AP2247" s="34"/>
      <c r="AQ2247" s="34"/>
      <c r="AR2247" s="34" t="s">
        <v>68</v>
      </c>
      <c r="AS2247" s="34"/>
      <c r="AT2247" s="34"/>
      <c r="AU2247" s="34" t="s">
        <v>411</v>
      </c>
      <c r="AV2247" s="34" t="s">
        <v>412</v>
      </c>
      <c r="AW2247" s="34">
        <v>215.62437</v>
      </c>
      <c r="AX2247" s="34" t="s">
        <v>662</v>
      </c>
      <c r="AY2247" s="34" t="s">
        <v>663</v>
      </c>
      <c r="AZ2247" s="3">
        <v>3000</v>
      </c>
      <c r="BA2247" s="34" t="s">
        <v>60</v>
      </c>
      <c r="BB2247" s="34">
        <v>3000</v>
      </c>
      <c r="BC2247" s="34" t="s">
        <v>60</v>
      </c>
      <c r="BD2247" s="34" t="s">
        <v>60</v>
      </c>
      <c r="BE2247" s="34" t="s">
        <v>60</v>
      </c>
      <c r="BF2247" s="34" t="str">
        <f>IFERROR(VLOOKUP(Data_Power_app[[#This Row],[PRO ODER]],'Result'!H:J,3,0),"")</f>
        <v>LAMINATION 6</v>
      </c>
      <c r="BG2247" s="11"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2394</v>
      </c>
      <c r="B2248" s="34" t="s">
        <v>10468</v>
      </c>
      <c r="C2248" s="34" t="s">
        <v>10469</v>
      </c>
      <c r="D2248" s="34" t="s">
        <v>84</v>
      </c>
      <c r="E2248" s="34" t="s">
        <v>155</v>
      </c>
      <c r="F2248" s="34" t="s">
        <v>59</v>
      </c>
      <c r="G2248" s="34">
        <v>4696</v>
      </c>
      <c r="H2248" s="4">
        <v>45826</v>
      </c>
      <c r="I2248" s="4">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v>45829.869421296295</v>
      </c>
      <c r="W2248" s="4">
        <v>45830</v>
      </c>
      <c r="X2248" s="4"/>
      <c r="Y2248" s="4" t="s">
        <v>60</v>
      </c>
      <c r="Z2248" s="4">
        <v>45832</v>
      </c>
      <c r="AA2248" s="4"/>
      <c r="AB2248" s="4" t="s">
        <v>60</v>
      </c>
      <c r="AC2248" s="4">
        <v>45833</v>
      </c>
      <c r="AD2248" s="4">
        <v>45835</v>
      </c>
      <c r="AE2248" s="4">
        <v>45836</v>
      </c>
      <c r="AF2248" s="4"/>
      <c r="AG2248" s="34" t="s">
        <v>287</v>
      </c>
      <c r="AH2248" s="34" t="s">
        <v>196</v>
      </c>
      <c r="AI2248" s="34" t="s">
        <v>513</v>
      </c>
      <c r="AJ2248" s="34" t="s">
        <v>157</v>
      </c>
      <c r="AK2248" s="34" t="s">
        <v>98</v>
      </c>
      <c r="AL2248" s="34" t="s">
        <v>158</v>
      </c>
      <c r="AM2248" s="34" t="s">
        <v>159</v>
      </c>
      <c r="AN2248" s="34">
        <v>169.08296000000001</v>
      </c>
      <c r="AO2248" s="34" t="s">
        <v>68</v>
      </c>
      <c r="AP2248" s="34"/>
      <c r="AQ2248" s="34"/>
      <c r="AR2248" s="34" t="s">
        <v>68</v>
      </c>
      <c r="AS2248" s="34"/>
      <c r="AT2248" s="34"/>
      <c r="AU2248" s="34" t="s">
        <v>231</v>
      </c>
      <c r="AV2248" s="34" t="s">
        <v>232</v>
      </c>
      <c r="AW2248" s="34">
        <v>369.76303999999999</v>
      </c>
      <c r="AX2248" s="34" t="s">
        <v>2836</v>
      </c>
      <c r="AY2248" s="34" t="s">
        <v>2837</v>
      </c>
      <c r="AZ2248" s="3">
        <v>3737</v>
      </c>
      <c r="BA2248" s="34" t="s">
        <v>60</v>
      </c>
      <c r="BB2248" s="34">
        <v>4696</v>
      </c>
      <c r="BC2248" s="34" t="s">
        <v>60</v>
      </c>
      <c r="BD2248" s="34" t="s">
        <v>60</v>
      </c>
      <c r="BE2248" s="34" t="s">
        <v>60</v>
      </c>
      <c r="BF2248" s="34" t="str">
        <f>IFERROR(VLOOKUP(Data_Power_app[[#This Row],[PRO ODER]],'Result'!H:J,3,0),"")</f>
        <v>LAMINATION 6</v>
      </c>
      <c r="BG2248" s="11" t="str">
        <f>IFERROR(VLOOKUP(Data_Power_app[[#This Row],[PRO ODER]]&amp;"LAM",'Real Time'!A:E,4,0),"")</f>
        <v>ML-05</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2395</v>
      </c>
      <c r="B2249" s="34" t="s">
        <v>10470</v>
      </c>
      <c r="C2249" s="34" t="s">
        <v>10471</v>
      </c>
      <c r="D2249" s="34" t="s">
        <v>84</v>
      </c>
      <c r="E2249" s="34" t="s">
        <v>155</v>
      </c>
      <c r="F2249" s="34" t="s">
        <v>59</v>
      </c>
      <c r="G2249" s="34">
        <v>5010</v>
      </c>
      <c r="H2249" s="4">
        <v>45827</v>
      </c>
      <c r="I2249" s="4">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v>45829.944131944445</v>
      </c>
      <c r="V2249" s="4"/>
      <c r="W2249" s="4">
        <v>45830</v>
      </c>
      <c r="X2249" s="4"/>
      <c r="Y2249" s="4" t="s">
        <v>60</v>
      </c>
      <c r="Z2249" s="4">
        <v>45832</v>
      </c>
      <c r="AA2249" s="4"/>
      <c r="AB2249" s="4" t="s">
        <v>60</v>
      </c>
      <c r="AC2249" s="4">
        <v>45833</v>
      </c>
      <c r="AD2249" s="4">
        <v>45835</v>
      </c>
      <c r="AE2249" s="4">
        <v>45836</v>
      </c>
      <c r="AF2249" s="4"/>
      <c r="AG2249" s="34" t="s">
        <v>223</v>
      </c>
      <c r="AH2249" s="34" t="s">
        <v>196</v>
      </c>
      <c r="AI2249" s="34" t="s">
        <v>10472</v>
      </c>
      <c r="AJ2249" s="34" t="s">
        <v>157</v>
      </c>
      <c r="AK2249" s="34" t="s">
        <v>98</v>
      </c>
      <c r="AL2249" s="34" t="s">
        <v>158</v>
      </c>
      <c r="AM2249" s="34" t="s">
        <v>159</v>
      </c>
      <c r="AN2249" s="34">
        <v>180.21541999999999</v>
      </c>
      <c r="AO2249" s="34" t="s">
        <v>68</v>
      </c>
      <c r="AP2249" s="34"/>
      <c r="AQ2249" s="34"/>
      <c r="AR2249" s="34" t="s">
        <v>68</v>
      </c>
      <c r="AS2249" s="34"/>
      <c r="AT2249" s="34"/>
      <c r="AU2249" s="34" t="s">
        <v>299</v>
      </c>
      <c r="AV2249" s="34" t="s">
        <v>300</v>
      </c>
      <c r="AW2249" s="34">
        <v>394.10854</v>
      </c>
      <c r="AX2249" s="34" t="s">
        <v>10473</v>
      </c>
      <c r="AY2249" s="34" t="s">
        <v>10474</v>
      </c>
      <c r="AZ2249" s="3">
        <v>3992</v>
      </c>
      <c r="BA2249" s="34" t="s">
        <v>60</v>
      </c>
      <c r="BB2249" s="34">
        <v>5010</v>
      </c>
      <c r="BC2249" s="34" t="s">
        <v>60</v>
      </c>
      <c r="BD2249" s="34" t="s">
        <v>60</v>
      </c>
      <c r="BE2249" s="34" t="s">
        <v>60</v>
      </c>
      <c r="BF2249" s="34" t="str">
        <f>IFERROR(VLOOKUP(Data_Power_app[[#This Row],[PRO ODER]],'Result'!H:J,3,0),"")</f>
        <v>LAMINATION 6</v>
      </c>
      <c r="BG2249" s="11"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2396</v>
      </c>
      <c r="B2250" s="34" t="s">
        <v>10475</v>
      </c>
      <c r="C2250" s="34" t="s">
        <v>10476</v>
      </c>
      <c r="D2250" s="34" t="s">
        <v>84</v>
      </c>
      <c r="E2250" s="34" t="s">
        <v>155</v>
      </c>
      <c r="F2250" s="34" t="s">
        <v>59</v>
      </c>
      <c r="G2250" s="34">
        <v>4458</v>
      </c>
      <c r="H2250" s="4">
        <v>45826</v>
      </c>
      <c r="I2250" s="4">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v>45829.881631944445</v>
      </c>
      <c r="W2250" s="4">
        <v>45830</v>
      </c>
      <c r="X2250" s="4">
        <v>45829.91810185185</v>
      </c>
      <c r="Y2250" s="4" t="s">
        <v>77</v>
      </c>
      <c r="Z2250" s="4">
        <v>45832</v>
      </c>
      <c r="AA2250" s="4"/>
      <c r="AB2250" s="4" t="s">
        <v>60</v>
      </c>
      <c r="AC2250" s="4">
        <v>45833</v>
      </c>
      <c r="AD2250" s="4">
        <v>45835</v>
      </c>
      <c r="AE2250" s="4">
        <v>45836</v>
      </c>
      <c r="AF2250" s="4"/>
      <c r="AG2250" s="34" t="s">
        <v>95</v>
      </c>
      <c r="AH2250" s="34" t="s">
        <v>196</v>
      </c>
      <c r="AI2250" s="34" t="s">
        <v>10477</v>
      </c>
      <c r="AJ2250" s="34" t="s">
        <v>157</v>
      </c>
      <c r="AK2250" s="34" t="s">
        <v>98</v>
      </c>
      <c r="AL2250" s="34" t="s">
        <v>158</v>
      </c>
      <c r="AM2250" s="34" t="s">
        <v>159</v>
      </c>
      <c r="AN2250" s="34">
        <v>160.38846000000001</v>
      </c>
      <c r="AO2250" s="34" t="s">
        <v>68</v>
      </c>
      <c r="AP2250" s="34"/>
      <c r="AQ2250" s="34"/>
      <c r="AR2250" s="34" t="s">
        <v>68</v>
      </c>
      <c r="AS2250" s="34"/>
      <c r="AT2250" s="34"/>
      <c r="AU2250" s="34" t="s">
        <v>275</v>
      </c>
      <c r="AV2250" s="34" t="s">
        <v>276</v>
      </c>
      <c r="AW2250" s="34">
        <v>350.74984000000001</v>
      </c>
      <c r="AX2250" s="34" t="s">
        <v>10478</v>
      </c>
      <c r="AY2250" s="34" t="s">
        <v>10479</v>
      </c>
      <c r="AZ2250" s="3">
        <v>3825</v>
      </c>
      <c r="BA2250" s="34" t="s">
        <v>60</v>
      </c>
      <c r="BB2250" s="34">
        <v>4458</v>
      </c>
      <c r="BC2250" s="34" t="s">
        <v>60</v>
      </c>
      <c r="BD2250" s="34" t="s">
        <v>60</v>
      </c>
      <c r="BE2250" s="34" t="s">
        <v>60</v>
      </c>
      <c r="BF2250" s="34" t="str">
        <f>IFERROR(VLOOKUP(Data_Power_app[[#This Row],[PRO ODER]],'Result'!H:J,3,0),"")</f>
        <v>LAMINATION 6</v>
      </c>
      <c r="BG2250" s="11"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c r="BJ2250" s="34" t="str">
        <f>IFERROR(VLOOKUP(Data_Power_app[[#This Row],[PRO ODER]],'Plan Lean DC'!A:C,3,0),"")</f>
        <v/>
      </c>
      <c r="BK2250" s="34" t="str">
        <f>IFERROR(VLOOKUP(Data_Power_app[[#This Row],[PRO ODER]]&amp;"LEAN_IN",'Real Time'!A:D,4,0),"")</f>
        <v>LEANLINE1_2</v>
      </c>
      <c r="BL2250" s="34"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2397</v>
      </c>
      <c r="B2251" s="34" t="s">
        <v>10480</v>
      </c>
      <c r="C2251" s="34" t="s">
        <v>10481</v>
      </c>
      <c r="D2251" s="34" t="s">
        <v>84</v>
      </c>
      <c r="E2251" s="34" t="s">
        <v>155</v>
      </c>
      <c r="F2251" s="34" t="s">
        <v>59</v>
      </c>
      <c r="G2251" s="34">
        <v>3814</v>
      </c>
      <c r="H2251" s="4">
        <v>45827</v>
      </c>
      <c r="I2251" s="4">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4" t="s">
        <v>223</v>
      </c>
      <c r="AH2251" s="34" t="s">
        <v>273</v>
      </c>
      <c r="AI2251" s="34" t="s">
        <v>10482</v>
      </c>
      <c r="AJ2251" s="34" t="s">
        <v>274</v>
      </c>
      <c r="AK2251" s="34" t="s">
        <v>98</v>
      </c>
      <c r="AL2251" s="34" t="s">
        <v>464</v>
      </c>
      <c r="AM2251" s="34" t="s">
        <v>465</v>
      </c>
      <c r="AN2251" s="34">
        <v>131.41807</v>
      </c>
      <c r="AO2251" s="34" t="s">
        <v>68</v>
      </c>
      <c r="AP2251" s="34"/>
      <c r="AQ2251" s="34"/>
      <c r="AR2251" s="34" t="s">
        <v>68</v>
      </c>
      <c r="AS2251" s="34"/>
      <c r="AT2251" s="34"/>
      <c r="AU2251" s="34" t="s">
        <v>231</v>
      </c>
      <c r="AV2251" s="34" t="s">
        <v>232</v>
      </c>
      <c r="AW2251" s="34">
        <v>287.58271999999999</v>
      </c>
      <c r="AX2251" s="34" t="s">
        <v>10483</v>
      </c>
      <c r="AY2251" s="34" t="s">
        <v>10484</v>
      </c>
      <c r="AZ2251" s="3">
        <v>3814</v>
      </c>
      <c r="BA2251" s="34" t="s">
        <v>60</v>
      </c>
      <c r="BB2251" s="34">
        <v>3814</v>
      </c>
      <c r="BC2251" s="34" t="s">
        <v>60</v>
      </c>
      <c r="BD2251" s="34" t="s">
        <v>60</v>
      </c>
      <c r="BE2251" s="34" t="s">
        <v>60</v>
      </c>
      <c r="BF2251" s="34" t="str">
        <f>IFERROR(VLOOKUP(Data_Power_app[[#This Row],[PRO ODER]],'Result'!H:J,3,0),"")</f>
        <v>LAMINATION 5</v>
      </c>
      <c r="BG2251" s="11" t="str">
        <f>IFERROR(VLOOKUP(Data_Power_app[[#This Row],[PRO ODER]]&amp;"LAM",'Real Time'!A:E,4,0),"")</f>
        <v>ML-01</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2398</v>
      </c>
      <c r="B2252" s="34" t="s">
        <v>20430</v>
      </c>
      <c r="C2252" s="34" t="s">
        <v>17334</v>
      </c>
      <c r="D2252" s="34" t="s">
        <v>253</v>
      </c>
      <c r="E2252" s="34" t="s">
        <v>313</v>
      </c>
      <c r="F2252" s="34" t="s">
        <v>59</v>
      </c>
      <c r="G2252" s="34">
        <v>3098</v>
      </c>
      <c r="H2252" s="4">
        <v>45828</v>
      </c>
      <c r="I2252" s="4">
        <v>45828</v>
      </c>
      <c r="J2252" s="4">
        <v>45828</v>
      </c>
      <c r="K2252" s="4">
        <v>45829</v>
      </c>
      <c r="L2252" s="4">
        <v>45829.795254629629</v>
      </c>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4" t="s">
        <v>86</v>
      </c>
      <c r="AH2252" s="34" t="s">
        <v>862</v>
      </c>
      <c r="AI2252" s="34" t="s">
        <v>20431</v>
      </c>
      <c r="AJ2252" s="34" t="s">
        <v>863</v>
      </c>
      <c r="AK2252" s="34" t="s">
        <v>98</v>
      </c>
      <c r="AL2252" s="34" t="s">
        <v>319</v>
      </c>
      <c r="AM2252" s="34" t="s">
        <v>320</v>
      </c>
      <c r="AN2252" s="34">
        <v>59.152709999999999</v>
      </c>
      <c r="AO2252" s="34" t="s">
        <v>68</v>
      </c>
      <c r="AP2252" s="34"/>
      <c r="AQ2252" s="34"/>
      <c r="AR2252" s="34" t="s">
        <v>68</v>
      </c>
      <c r="AS2252" s="34"/>
      <c r="AT2252" s="34"/>
      <c r="AU2252" s="34" t="s">
        <v>20432</v>
      </c>
      <c r="AV2252" s="34" t="s">
        <v>20433</v>
      </c>
      <c r="AW2252" s="34">
        <v>258.71627000000001</v>
      </c>
      <c r="AX2252" s="34" t="s">
        <v>20434</v>
      </c>
      <c r="AY2252" s="34" t="s">
        <v>20435</v>
      </c>
      <c r="AZ2252" s="3">
        <v>3098</v>
      </c>
      <c r="BA2252" s="34" t="s">
        <v>60</v>
      </c>
      <c r="BB2252" s="34">
        <v>3098</v>
      </c>
      <c r="BC2252" s="34" t="s">
        <v>60</v>
      </c>
      <c r="BD2252" s="34" t="s">
        <v>60</v>
      </c>
      <c r="BE2252" s="34" t="s">
        <v>60</v>
      </c>
      <c r="BF2252" s="34" t="str">
        <f>IFERROR(VLOOKUP(Data_Power_app[[#This Row],[PRO ODER]],'Result'!H:J,3,0),"")</f>
        <v>LAMINATION 2</v>
      </c>
      <c r="BG2252" s="11" t="str">
        <f>IFERROR(VLOOKUP(Data_Power_app[[#This Row],[PRO ODER]]&amp;"LAM",'Real Time'!A:E,4,0),"")</f>
        <v>ML-03</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2399</v>
      </c>
      <c r="B2253" s="34" t="s">
        <v>20436</v>
      </c>
      <c r="C2253" s="34" t="s">
        <v>19326</v>
      </c>
      <c r="D2253" s="34" t="s">
        <v>253</v>
      </c>
      <c r="E2253" s="34" t="s">
        <v>313</v>
      </c>
      <c r="F2253" s="34" t="s">
        <v>59</v>
      </c>
      <c r="G2253" s="34">
        <v>908</v>
      </c>
      <c r="H2253" s="4">
        <v>45828</v>
      </c>
      <c r="I2253" s="4">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4" t="s">
        <v>86</v>
      </c>
      <c r="AH2253" s="34" t="s">
        <v>862</v>
      </c>
      <c r="AI2253" s="34" t="s">
        <v>869</v>
      </c>
      <c r="AJ2253" s="34" t="s">
        <v>863</v>
      </c>
      <c r="AK2253" s="34" t="s">
        <v>98</v>
      </c>
      <c r="AL2253" s="34" t="s">
        <v>319</v>
      </c>
      <c r="AM2253" s="34" t="s">
        <v>320</v>
      </c>
      <c r="AN2253" s="34">
        <v>15.81371</v>
      </c>
      <c r="AO2253" s="34" t="s">
        <v>68</v>
      </c>
      <c r="AP2253" s="34"/>
      <c r="AQ2253" s="34"/>
      <c r="AR2253" s="34" t="s">
        <v>68</v>
      </c>
      <c r="AS2253" s="34"/>
      <c r="AT2253" s="34"/>
      <c r="AU2253" s="34" t="s">
        <v>321</v>
      </c>
      <c r="AV2253" s="34" t="s">
        <v>322</v>
      </c>
      <c r="AW2253" s="34">
        <v>69.158330000000007</v>
      </c>
      <c r="AX2253" s="34" t="s">
        <v>865</v>
      </c>
      <c r="AY2253" s="34" t="s">
        <v>866</v>
      </c>
      <c r="AZ2253" s="3">
        <v>908</v>
      </c>
      <c r="BA2253" s="34" t="s">
        <v>60</v>
      </c>
      <c r="BB2253" s="34">
        <v>908</v>
      </c>
      <c r="BC2253" s="34" t="s">
        <v>60</v>
      </c>
      <c r="BD2253" s="34" t="s">
        <v>60</v>
      </c>
      <c r="BE2253" s="34" t="s">
        <v>60</v>
      </c>
      <c r="BF2253" s="34" t="str">
        <f>IFERROR(VLOOKUP(Data_Power_app[[#This Row],[PRO ODER]],'Result'!H:J,3,0),"")</f>
        <v/>
      </c>
      <c r="BG2253" s="11" t="str">
        <f>IFERROR(VLOOKUP(Data_Power_app[[#This Row],[PRO ODER]]&amp;"LAM",'Real Time'!A:E,4,0),"")</f>
        <v>ML-03</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2400</v>
      </c>
      <c r="B2254" s="34" t="s">
        <v>7875</v>
      </c>
      <c r="C2254" s="34" t="s">
        <v>7876</v>
      </c>
      <c r="D2254" s="34" t="s">
        <v>253</v>
      </c>
      <c r="E2254" s="34" t="s">
        <v>313</v>
      </c>
      <c r="F2254" s="34" t="s">
        <v>59</v>
      </c>
      <c r="G2254" s="34">
        <v>800</v>
      </c>
      <c r="H2254" s="4">
        <v>45822</v>
      </c>
      <c r="I2254" s="4">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4" t="s">
        <v>86</v>
      </c>
      <c r="AH2254" s="34" t="s">
        <v>862</v>
      </c>
      <c r="AI2254" s="34" t="s">
        <v>911</v>
      </c>
      <c r="AJ2254" s="34" t="s">
        <v>863</v>
      </c>
      <c r="AK2254" s="34" t="s">
        <v>98</v>
      </c>
      <c r="AL2254" s="34" t="s">
        <v>319</v>
      </c>
      <c r="AM2254" s="34" t="s">
        <v>320</v>
      </c>
      <c r="AN2254" s="34">
        <v>13.8523</v>
      </c>
      <c r="AO2254" s="34" t="s">
        <v>68</v>
      </c>
      <c r="AP2254" s="34"/>
      <c r="AQ2254" s="34"/>
      <c r="AR2254" s="34" t="s">
        <v>68</v>
      </c>
      <c r="AS2254" s="34"/>
      <c r="AT2254" s="34"/>
      <c r="AU2254" s="34" t="s">
        <v>598</v>
      </c>
      <c r="AV2254" s="34" t="s">
        <v>599</v>
      </c>
      <c r="AW2254" s="34">
        <v>60.579680000000003</v>
      </c>
      <c r="AX2254" s="34" t="s">
        <v>865</v>
      </c>
      <c r="AY2254" s="34" t="s">
        <v>866</v>
      </c>
      <c r="AZ2254" s="3">
        <v>800</v>
      </c>
      <c r="BA2254" s="34" t="s">
        <v>60</v>
      </c>
      <c r="BB2254" s="34">
        <v>800</v>
      </c>
      <c r="BC2254" s="34" t="s">
        <v>60</v>
      </c>
      <c r="BD2254" s="34" t="s">
        <v>60</v>
      </c>
      <c r="BE2254" s="34" t="s">
        <v>60</v>
      </c>
      <c r="BF2254" s="34" t="str">
        <f>IFERROR(VLOOKUP(Data_Power_app[[#This Row],[PRO ODER]],'Result'!H:J,3,0),"")</f>
        <v>LAMINATION 6</v>
      </c>
      <c r="BG2254" s="11"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2401</v>
      </c>
      <c r="B2255" s="34" t="s">
        <v>10874</v>
      </c>
      <c r="C2255" s="34" t="s">
        <v>10875</v>
      </c>
      <c r="D2255" s="34" t="s">
        <v>93</v>
      </c>
      <c r="E2255" s="34" t="s">
        <v>94</v>
      </c>
      <c r="F2255" s="34" t="s">
        <v>59</v>
      </c>
      <c r="G2255" s="34">
        <v>420</v>
      </c>
      <c r="H2255" s="4">
        <v>45827</v>
      </c>
      <c r="I2255" s="4">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v>45829.190127314818</v>
      </c>
      <c r="Y2255" s="4" t="s">
        <v>77</v>
      </c>
      <c r="Z2255" s="4">
        <v>45832</v>
      </c>
      <c r="AA2255" s="4">
        <v>45829.190300925926</v>
      </c>
      <c r="AB2255" s="4" t="s">
        <v>60</v>
      </c>
      <c r="AC2255" s="4">
        <v>45833</v>
      </c>
      <c r="AD2255" s="4">
        <v>45835</v>
      </c>
      <c r="AE2255" s="4">
        <v>45836</v>
      </c>
      <c r="AF2255" s="4"/>
      <c r="AG2255" s="34" t="s">
        <v>62</v>
      </c>
      <c r="AH2255" s="34" t="s">
        <v>96</v>
      </c>
      <c r="AI2255" s="34" t="s">
        <v>1580</v>
      </c>
      <c r="AJ2255" s="34" t="s">
        <v>97</v>
      </c>
      <c r="AK2255" s="34" t="s">
        <v>65</v>
      </c>
      <c r="AL2255" s="34" t="s">
        <v>278</v>
      </c>
      <c r="AM2255" s="34" t="s">
        <v>279</v>
      </c>
      <c r="AN2255" s="34">
        <v>8.0047200000000007</v>
      </c>
      <c r="AO2255" s="34" t="s">
        <v>68</v>
      </c>
      <c r="AP2255" s="34"/>
      <c r="AQ2255" s="34"/>
      <c r="AR2255" s="34" t="s">
        <v>68</v>
      </c>
      <c r="AS2255" s="34"/>
      <c r="AT2255" s="34"/>
      <c r="AU2255" s="34" t="s">
        <v>426</v>
      </c>
      <c r="AV2255" s="34" t="s">
        <v>427</v>
      </c>
      <c r="AW2255" s="34">
        <v>29.759709999999998</v>
      </c>
      <c r="AX2255" s="34" t="s">
        <v>428</v>
      </c>
      <c r="AY2255" s="34" t="s">
        <v>429</v>
      </c>
      <c r="AZ2255" s="3">
        <v>420</v>
      </c>
      <c r="BA2255" s="34" t="s">
        <v>60</v>
      </c>
      <c r="BB2255" s="34">
        <v>420</v>
      </c>
      <c r="BC2255" s="34" t="s">
        <v>60</v>
      </c>
      <c r="BD2255" s="34" t="s">
        <v>60</v>
      </c>
      <c r="BE2255" s="34" t="s">
        <v>60</v>
      </c>
      <c r="BF2255" s="34" t="str">
        <f>IFERROR(VLOOKUP(Data_Power_app[[#This Row],[PRO ODER]],'Result'!H:J,3,0),"")</f>
        <v>LAMINATION 6</v>
      </c>
      <c r="BG2255" s="11" t="str">
        <f>IFERROR(VLOOKUP(Data_Power_app[[#This Row],[PRO ODER]]&amp;"LAM",'Real Time'!A:E,4,0),"")</f>
        <v>ML-07</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c r="BJ2255" s="34" t="str">
        <f>IFERROR(VLOOKUP(Data_Power_app[[#This Row],[PRO ODER]],'Plan Lean DC'!A:C,3,0),"")</f>
        <v/>
      </c>
      <c r="BK2255" s="34" t="str">
        <f>IFERROR(VLOOKUP(Data_Power_app[[#This Row],[PRO ODER]]&amp;"LEAN_IN",'Real Time'!A:D,4,0),"")</f>
        <v>LEANLINE1_2</v>
      </c>
      <c r="BL2255" s="34"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2402</v>
      </c>
      <c r="B2256" s="34" t="s">
        <v>20437</v>
      </c>
      <c r="C2256" s="34" t="s">
        <v>19407</v>
      </c>
      <c r="D2256" s="34" t="s">
        <v>253</v>
      </c>
      <c r="E2256" s="34" t="s">
        <v>313</v>
      </c>
      <c r="F2256" s="34" t="s">
        <v>59</v>
      </c>
      <c r="G2256" s="34">
        <v>6938</v>
      </c>
      <c r="H2256" s="4">
        <v>45828</v>
      </c>
      <c r="I2256" s="4">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4" t="s">
        <v>86</v>
      </c>
      <c r="AH2256" s="34" t="s">
        <v>862</v>
      </c>
      <c r="AI2256" s="34" t="s">
        <v>16725</v>
      </c>
      <c r="AJ2256" s="34" t="s">
        <v>863</v>
      </c>
      <c r="AK2256" s="34" t="s">
        <v>98</v>
      </c>
      <c r="AL2256" s="34" t="s">
        <v>319</v>
      </c>
      <c r="AM2256" s="34" t="s">
        <v>320</v>
      </c>
      <c r="AN2256" s="34">
        <v>115.26336999999999</v>
      </c>
      <c r="AO2256" s="34" t="s">
        <v>68</v>
      </c>
      <c r="AP2256" s="34"/>
      <c r="AQ2256" s="34"/>
      <c r="AR2256" s="34" t="s">
        <v>68</v>
      </c>
      <c r="AS2256" s="34"/>
      <c r="AT2256" s="34"/>
      <c r="AU2256" s="34" t="s">
        <v>321</v>
      </c>
      <c r="AV2256" s="34" t="s">
        <v>322</v>
      </c>
      <c r="AW2256" s="34">
        <v>504.07216</v>
      </c>
      <c r="AX2256" s="34" t="s">
        <v>16726</v>
      </c>
      <c r="AY2256" s="34" t="s">
        <v>16727</v>
      </c>
      <c r="AZ2256" s="3">
        <v>6938</v>
      </c>
      <c r="BA2256" s="34" t="s">
        <v>60</v>
      </c>
      <c r="BB2256" s="34">
        <v>6938</v>
      </c>
      <c r="BC2256" s="34" t="s">
        <v>60</v>
      </c>
      <c r="BD2256" s="34" t="s">
        <v>60</v>
      </c>
      <c r="BE2256" s="34" t="s">
        <v>60</v>
      </c>
      <c r="BF2256" s="34" t="str">
        <f>IFERROR(VLOOKUP(Data_Power_app[[#This Row],[PRO ODER]],'Result'!H:J,3,0),"")</f>
        <v/>
      </c>
      <c r="BG2256" s="11" t="str">
        <f>IFERROR(VLOOKUP(Data_Power_app[[#This Row],[PRO ODER]]&amp;"LAM",'Real Time'!A:E,4,0),"")</f>
        <v>ML-03</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2403</v>
      </c>
      <c r="B2257" s="34" t="s">
        <v>20438</v>
      </c>
      <c r="C2257" s="34" t="s">
        <v>17371</v>
      </c>
      <c r="D2257" s="34" t="s">
        <v>253</v>
      </c>
      <c r="E2257" s="34" t="s">
        <v>313</v>
      </c>
      <c r="F2257" s="34" t="s">
        <v>59</v>
      </c>
      <c r="G2257" s="34">
        <v>7250</v>
      </c>
      <c r="H2257" s="4">
        <v>45828</v>
      </c>
      <c r="I2257" s="4">
        <v>45828</v>
      </c>
      <c r="J2257" s="4">
        <v>45828</v>
      </c>
      <c r="K2257" s="4">
        <v>45829</v>
      </c>
      <c r="L2257" s="4">
        <v>45829.7343287037</v>
      </c>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4" t="s">
        <v>86</v>
      </c>
      <c r="AH2257" s="34" t="s">
        <v>862</v>
      </c>
      <c r="AI2257" s="34" t="s">
        <v>864</v>
      </c>
      <c r="AJ2257" s="34" t="s">
        <v>863</v>
      </c>
      <c r="AK2257" s="34" t="s">
        <v>98</v>
      </c>
      <c r="AL2257" s="34" t="s">
        <v>319</v>
      </c>
      <c r="AM2257" s="34" t="s">
        <v>320</v>
      </c>
      <c r="AN2257" s="34">
        <v>126.88048999999999</v>
      </c>
      <c r="AO2257" s="34" t="s">
        <v>68</v>
      </c>
      <c r="AP2257" s="34"/>
      <c r="AQ2257" s="34"/>
      <c r="AR2257" s="34" t="s">
        <v>68</v>
      </c>
      <c r="AS2257" s="34"/>
      <c r="AT2257" s="34"/>
      <c r="AU2257" s="34" t="s">
        <v>623</v>
      </c>
      <c r="AV2257" s="34" t="s">
        <v>624</v>
      </c>
      <c r="AW2257" s="34">
        <v>554.88500999999997</v>
      </c>
      <c r="AX2257" s="34" t="s">
        <v>865</v>
      </c>
      <c r="AY2257" s="34" t="s">
        <v>866</v>
      </c>
      <c r="AZ2257" s="3">
        <v>7250</v>
      </c>
      <c r="BA2257" s="34" t="s">
        <v>60</v>
      </c>
      <c r="BB2257" s="34">
        <v>7250</v>
      </c>
      <c r="BC2257" s="34" t="s">
        <v>60</v>
      </c>
      <c r="BD2257" s="34" t="s">
        <v>60</v>
      </c>
      <c r="BE2257" s="34" t="s">
        <v>60</v>
      </c>
      <c r="BF2257" s="34" t="str">
        <f>IFERROR(VLOOKUP(Data_Power_app[[#This Row],[PRO ODER]],'Result'!H:J,3,0),"")</f>
        <v>LAMINATION 2</v>
      </c>
      <c r="BG2257" s="11" t="str">
        <f>IFERROR(VLOOKUP(Data_Power_app[[#This Row],[PRO ODER]]&amp;"LAM",'Real Time'!A:E,4,0),"")</f>
        <v>ML-03</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2404</v>
      </c>
      <c r="B2258" s="34" t="s">
        <v>10882</v>
      </c>
      <c r="C2258" s="34" t="s">
        <v>10883</v>
      </c>
      <c r="D2258" s="34" t="s">
        <v>93</v>
      </c>
      <c r="E2258" s="34" t="s">
        <v>94</v>
      </c>
      <c r="F2258" s="34" t="s">
        <v>59</v>
      </c>
      <c r="G2258" s="34">
        <v>744</v>
      </c>
      <c r="H2258" s="4">
        <v>45827</v>
      </c>
      <c r="I2258" s="4">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4" t="s">
        <v>62</v>
      </c>
      <c r="AH2258" s="34" t="s">
        <v>96</v>
      </c>
      <c r="AI2258" s="34" t="s">
        <v>1576</v>
      </c>
      <c r="AJ2258" s="34" t="s">
        <v>97</v>
      </c>
      <c r="AK2258" s="34" t="s">
        <v>98</v>
      </c>
      <c r="AL2258" s="34" t="s">
        <v>278</v>
      </c>
      <c r="AM2258" s="34" t="s">
        <v>279</v>
      </c>
      <c r="AN2258" s="34">
        <v>16.50723</v>
      </c>
      <c r="AO2258" s="34" t="s">
        <v>68</v>
      </c>
      <c r="AP2258" s="34"/>
      <c r="AQ2258" s="34"/>
      <c r="AR2258" s="34" t="s">
        <v>68</v>
      </c>
      <c r="AS2258" s="34"/>
      <c r="AT2258" s="34"/>
      <c r="AU2258" s="34" t="s">
        <v>426</v>
      </c>
      <c r="AV2258" s="34" t="s">
        <v>427</v>
      </c>
      <c r="AW2258" s="34">
        <v>61.372689999999999</v>
      </c>
      <c r="AX2258" s="34" t="s">
        <v>1065</v>
      </c>
      <c r="AY2258" s="34" t="s">
        <v>1066</v>
      </c>
      <c r="AZ2258" s="3">
        <v>744</v>
      </c>
      <c r="BA2258" s="34" t="s">
        <v>60</v>
      </c>
      <c r="BB2258" s="34">
        <v>744</v>
      </c>
      <c r="BC2258" s="34" t="s">
        <v>60</v>
      </c>
      <c r="BD2258" s="34" t="s">
        <v>60</v>
      </c>
      <c r="BE2258" s="34" t="s">
        <v>60</v>
      </c>
      <c r="BF2258" s="34" t="str">
        <f>IFERROR(VLOOKUP(Data_Power_app[[#This Row],[PRO ODER]],'Result'!H:J,3,0),"")</f>
        <v>LAMINATION 6</v>
      </c>
      <c r="BG2258" s="11" t="str">
        <f>IFERROR(VLOOKUP(Data_Power_app[[#This Row],[PRO ODER]]&amp;"LAM",'Real Time'!A:E,4,0),"")</f>
        <v>ML-07</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2405</v>
      </c>
      <c r="B2259" s="34" t="s">
        <v>20439</v>
      </c>
      <c r="C2259" s="34" t="s">
        <v>17370</v>
      </c>
      <c r="D2259" s="34" t="s">
        <v>253</v>
      </c>
      <c r="E2259" s="34" t="s">
        <v>313</v>
      </c>
      <c r="F2259" s="34" t="s">
        <v>59</v>
      </c>
      <c r="G2259" s="34">
        <v>2002</v>
      </c>
      <c r="H2259" s="4">
        <v>45828</v>
      </c>
      <c r="I2259" s="4">
        <v>45828</v>
      </c>
      <c r="J2259" s="4">
        <v>45828</v>
      </c>
      <c r="K2259" s="4">
        <v>45829</v>
      </c>
      <c r="L2259" s="4">
        <v>45829.795358796298</v>
      </c>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4" t="s">
        <v>86</v>
      </c>
      <c r="AH2259" s="34" t="s">
        <v>862</v>
      </c>
      <c r="AI2259" s="34" t="s">
        <v>20431</v>
      </c>
      <c r="AJ2259" s="34" t="s">
        <v>863</v>
      </c>
      <c r="AK2259" s="34" t="s">
        <v>98</v>
      </c>
      <c r="AL2259" s="34" t="s">
        <v>319</v>
      </c>
      <c r="AM2259" s="34" t="s">
        <v>320</v>
      </c>
      <c r="AN2259" s="34">
        <v>35.86036</v>
      </c>
      <c r="AO2259" s="34" t="s">
        <v>68</v>
      </c>
      <c r="AP2259" s="34"/>
      <c r="AQ2259" s="34"/>
      <c r="AR2259" s="34" t="s">
        <v>68</v>
      </c>
      <c r="AS2259" s="34"/>
      <c r="AT2259" s="34"/>
      <c r="AU2259" s="34" t="s">
        <v>20432</v>
      </c>
      <c r="AV2259" s="34" t="s">
        <v>20433</v>
      </c>
      <c r="AW2259" s="34">
        <v>156.83404999999999</v>
      </c>
      <c r="AX2259" s="34" t="s">
        <v>20434</v>
      </c>
      <c r="AY2259" s="34" t="s">
        <v>20435</v>
      </c>
      <c r="AZ2259" s="3">
        <v>2002</v>
      </c>
      <c r="BA2259" s="34" t="s">
        <v>60</v>
      </c>
      <c r="BB2259" s="34">
        <v>2002</v>
      </c>
      <c r="BC2259" s="34" t="s">
        <v>60</v>
      </c>
      <c r="BD2259" s="34" t="s">
        <v>60</v>
      </c>
      <c r="BE2259" s="34" t="s">
        <v>60</v>
      </c>
      <c r="BF2259" s="34" t="str">
        <f>IFERROR(VLOOKUP(Data_Power_app[[#This Row],[PRO ODER]],'Result'!H:J,3,0),"")</f>
        <v>LAMINATION 2</v>
      </c>
      <c r="BG2259" s="11" t="str">
        <f>IFERROR(VLOOKUP(Data_Power_app[[#This Row],[PRO ODER]]&amp;"LAM",'Real Time'!A:E,4,0),"")</f>
        <v>ML-03</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c r="BJ2259" s="34" t="str">
        <f>IFERROR(VLOOKUP(Data_Power_app[[#This Row],[PRO ODER]],'Plan Lean DC'!A:C,3,0),"")</f>
        <v/>
      </c>
      <c r="BK2259" s="34" t="str">
        <f>IFERROR(VLOOKUP(Data_Power_app[[#This Row],[PRO ODER]]&amp;"LEAN_IN",'Real Time'!A:D,4,0),"")</f>
        <v/>
      </c>
      <c r="BL2259" s="34"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2407</v>
      </c>
      <c r="B2260" s="34" t="s">
        <v>7854</v>
      </c>
      <c r="C2260" s="34" t="s">
        <v>7855</v>
      </c>
      <c r="D2260" s="34" t="s">
        <v>93</v>
      </c>
      <c r="E2260" s="34" t="s">
        <v>277</v>
      </c>
      <c r="F2260" s="34" t="s">
        <v>59</v>
      </c>
      <c r="G2260" s="34">
        <v>456</v>
      </c>
      <c r="H2260" s="4">
        <v>45827</v>
      </c>
      <c r="I2260" s="4">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4" t="s">
        <v>223</v>
      </c>
      <c r="AH2260" s="34" t="s">
        <v>406</v>
      </c>
      <c r="AI2260" s="34" t="s">
        <v>407</v>
      </c>
      <c r="AJ2260" s="34" t="s">
        <v>408</v>
      </c>
      <c r="AK2260" s="34" t="s">
        <v>98</v>
      </c>
      <c r="AL2260" s="34" t="s">
        <v>409</v>
      </c>
      <c r="AM2260" s="34" t="s">
        <v>410</v>
      </c>
      <c r="AN2260" s="34">
        <v>9.7956699999999994</v>
      </c>
      <c r="AO2260" s="34" t="s">
        <v>68</v>
      </c>
      <c r="AP2260" s="34"/>
      <c r="AQ2260" s="34"/>
      <c r="AR2260" s="34" t="s">
        <v>68</v>
      </c>
      <c r="AS2260" s="34"/>
      <c r="AT2260" s="34"/>
      <c r="AU2260" s="34" t="s">
        <v>411</v>
      </c>
      <c r="AV2260" s="34" t="s">
        <v>412</v>
      </c>
      <c r="AW2260" s="34">
        <v>42.848579999999998</v>
      </c>
      <c r="AX2260" s="34" t="s">
        <v>413</v>
      </c>
      <c r="AY2260" s="34" t="s">
        <v>414</v>
      </c>
      <c r="AZ2260" s="3">
        <v>456</v>
      </c>
      <c r="BA2260" s="34" t="s">
        <v>60</v>
      </c>
      <c r="BB2260" s="34">
        <v>456</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
      </c>
      <c r="BL2260" s="34"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2408</v>
      </c>
      <c r="B2261" s="34" t="s">
        <v>7856</v>
      </c>
      <c r="C2261" s="34" t="s">
        <v>7857</v>
      </c>
      <c r="D2261" s="34" t="s">
        <v>93</v>
      </c>
      <c r="E2261" s="34" t="s">
        <v>277</v>
      </c>
      <c r="F2261" s="34" t="s">
        <v>59</v>
      </c>
      <c r="G2261" s="34">
        <v>456</v>
      </c>
      <c r="H2261" s="4">
        <v>45827</v>
      </c>
      <c r="I2261" s="4">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4" t="s">
        <v>223</v>
      </c>
      <c r="AH2261" s="34" t="s">
        <v>406</v>
      </c>
      <c r="AI2261" s="34" t="s">
        <v>407</v>
      </c>
      <c r="AJ2261" s="34" t="s">
        <v>408</v>
      </c>
      <c r="AK2261" s="34" t="s">
        <v>98</v>
      </c>
      <c r="AL2261" s="34" t="s">
        <v>409</v>
      </c>
      <c r="AM2261" s="34" t="s">
        <v>410</v>
      </c>
      <c r="AN2261" s="34">
        <v>9.7309300000000007</v>
      </c>
      <c r="AO2261" s="34" t="s">
        <v>68</v>
      </c>
      <c r="AP2261" s="34"/>
      <c r="AQ2261" s="34"/>
      <c r="AR2261" s="34" t="s">
        <v>68</v>
      </c>
      <c r="AS2261" s="34"/>
      <c r="AT2261" s="34"/>
      <c r="AU2261" s="34" t="s">
        <v>411</v>
      </c>
      <c r="AV2261" s="34" t="s">
        <v>412</v>
      </c>
      <c r="AW2261" s="34">
        <v>42.565339999999999</v>
      </c>
      <c r="AX2261" s="34" t="s">
        <v>413</v>
      </c>
      <c r="AY2261" s="34" t="s">
        <v>414</v>
      </c>
      <c r="AZ2261" s="3">
        <v>456</v>
      </c>
      <c r="BA2261" s="34" t="s">
        <v>60</v>
      </c>
      <c r="BB2261" s="34">
        <v>456</v>
      </c>
      <c r="BC2261" s="34" t="s">
        <v>60</v>
      </c>
      <c r="BD2261" s="34" t="s">
        <v>60</v>
      </c>
      <c r="BE2261" s="34" t="s">
        <v>60</v>
      </c>
      <c r="BF2261" s="34" t="str">
        <f>IFERROR(VLOOKUP(Data_Power_app[[#This Row],[PRO ODER]],'Result'!H:J,3,0),"")</f>
        <v>LAMINATION 6</v>
      </c>
      <c r="BG2261" s="11" t="str">
        <f>IFERROR(VLOOKUP(Data_Power_app[[#This Row],[PRO ODER]]&amp;"LAM",'Real Time'!A:E,4,0),"")</f>
        <v>ML-07</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c r="BJ2261" s="34" t="str">
        <f>IFERROR(VLOOKUP(Data_Power_app[[#This Row],[PRO ODER]],'Plan Lean DC'!A:C,3,0),"")</f>
        <v/>
      </c>
      <c r="BK2261" s="34" t="str">
        <f>IFERROR(VLOOKUP(Data_Power_app[[#This Row],[PRO ODER]]&amp;"LEAN_IN",'Real Time'!A:D,4,0),"")</f>
        <v/>
      </c>
      <c r="BL2261" s="34"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2409</v>
      </c>
      <c r="B2262" s="34" t="s">
        <v>11862</v>
      </c>
      <c r="C2262" s="34" t="s">
        <v>11863</v>
      </c>
      <c r="D2262" s="34" t="s">
        <v>947</v>
      </c>
      <c r="E2262" s="34" t="s">
        <v>1047</v>
      </c>
      <c r="F2262" s="34" t="s">
        <v>72</v>
      </c>
      <c r="G2262" s="34">
        <v>1</v>
      </c>
      <c r="H2262" s="4">
        <v>45829</v>
      </c>
      <c r="I2262" s="4">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4" t="s">
        <v>828</v>
      </c>
      <c r="AH2262" s="34" t="s">
        <v>1048</v>
      </c>
      <c r="AI2262" s="34" t="s">
        <v>11844</v>
      </c>
      <c r="AJ2262" s="34" t="s">
        <v>74</v>
      </c>
      <c r="AK2262" s="34" t="s">
        <v>486</v>
      </c>
      <c r="AL2262" s="34" t="s">
        <v>948</v>
      </c>
      <c r="AM2262" s="34" t="s">
        <v>949</v>
      </c>
      <c r="AN2262" s="34">
        <v>1.3729999999999999E-2</v>
      </c>
      <c r="AO2262" s="34" t="s">
        <v>68</v>
      </c>
      <c r="AP2262" s="34"/>
      <c r="AQ2262" s="34"/>
      <c r="AR2262" s="34" t="s">
        <v>68</v>
      </c>
      <c r="AS2262" s="34"/>
      <c r="AT2262" s="34"/>
      <c r="AU2262" s="34" t="s">
        <v>11845</v>
      </c>
      <c r="AV2262" s="34" t="s">
        <v>11846</v>
      </c>
      <c r="AW2262" s="34">
        <v>3.0030000000000001E-2</v>
      </c>
      <c r="AX2262" s="34" t="s">
        <v>2535</v>
      </c>
      <c r="AY2262" s="34" t="s">
        <v>2536</v>
      </c>
      <c r="AZ2262" s="3">
        <v>1</v>
      </c>
      <c r="BA2262" s="34" t="s">
        <v>194</v>
      </c>
      <c r="BB2262" s="34">
        <v>0</v>
      </c>
      <c r="BC2262" s="34" t="s">
        <v>60</v>
      </c>
      <c r="BD2262" s="34" t="s">
        <v>60</v>
      </c>
      <c r="BE2262" s="34" t="s">
        <v>1049</v>
      </c>
      <c r="BF2262" s="34" t="str">
        <f>IFERROR(VLOOKUP(Data_Power_app[[#This Row],[PRO ODER]],'Result'!H:J,3,0),"")</f>
        <v/>
      </c>
      <c r="BG2262" s="11" t="str">
        <f>IFERROR(VLOOKUP(Data_Power_app[[#This Row],[PRO ODER]]&amp;"LAM",'Real Time'!A:E,4,0),"")</f>
        <v>ML-03</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c r="BJ2262" s="34" t="str">
        <f>IFERROR(VLOOKUP(Data_Power_app[[#This Row],[PRO ODER]],'Plan Lean DC'!A:C,3,0),"")</f>
        <v/>
      </c>
      <c r="BK2262" s="34" t="str">
        <f>IFERROR(VLOOKUP(Data_Power_app[[#This Row],[PRO ODER]]&amp;"LEAN_IN",'Real Time'!A:D,4,0),"")</f>
        <v>LEAN-09</v>
      </c>
      <c r="BL2262" s="34"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2410</v>
      </c>
      <c r="B2263" s="34" t="s">
        <v>12282</v>
      </c>
      <c r="C2263" s="34" t="s">
        <v>12283</v>
      </c>
      <c r="D2263" s="34" t="s">
        <v>84</v>
      </c>
      <c r="E2263" s="34" t="s">
        <v>85</v>
      </c>
      <c r="F2263" s="34" t="s">
        <v>72</v>
      </c>
      <c r="G2263" s="34">
        <v>763</v>
      </c>
      <c r="H2263" s="4">
        <v>45829</v>
      </c>
      <c r="I2263" s="4">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v>45831</v>
      </c>
      <c r="AG2263" s="34" t="s">
        <v>828</v>
      </c>
      <c r="AH2263" s="34" t="s">
        <v>626</v>
      </c>
      <c r="AI2263" s="34" t="s">
        <v>627</v>
      </c>
      <c r="AJ2263" s="34" t="s">
        <v>74</v>
      </c>
      <c r="AK2263" s="34" t="s">
        <v>98</v>
      </c>
      <c r="AL2263" s="34" t="s">
        <v>229</v>
      </c>
      <c r="AM2263" s="34" t="s">
        <v>230</v>
      </c>
      <c r="AN2263" s="34">
        <v>16.317499999999999</v>
      </c>
      <c r="AO2263" s="34" t="s">
        <v>68</v>
      </c>
      <c r="AP2263" s="34"/>
      <c r="AQ2263" s="34"/>
      <c r="AR2263" s="34" t="s">
        <v>68</v>
      </c>
      <c r="AS2263" s="34"/>
      <c r="AT2263" s="34"/>
      <c r="AU2263" s="34" t="s">
        <v>628</v>
      </c>
      <c r="AV2263" s="34" t="s">
        <v>629</v>
      </c>
      <c r="AW2263" s="34">
        <v>35.685929999999999</v>
      </c>
      <c r="AX2263" s="34" t="s">
        <v>630</v>
      </c>
      <c r="AY2263" s="34" t="s">
        <v>631</v>
      </c>
      <c r="AZ2263" s="3">
        <v>763</v>
      </c>
      <c r="BA2263" s="34" t="s">
        <v>60</v>
      </c>
      <c r="BB2263" s="34">
        <v>763</v>
      </c>
      <c r="BC2263" s="34" t="s">
        <v>60</v>
      </c>
      <c r="BD2263" s="34" t="s">
        <v>60</v>
      </c>
      <c r="BE2263" s="34" t="s">
        <v>60</v>
      </c>
      <c r="BF2263" s="34" t="str">
        <f>IFERROR(VLOOKUP(Data_Power_app[[#This Row],[PRO ODER]],'Result'!H:J,3,0),"")</f>
        <v>LAMINATION 4</v>
      </c>
      <c r="BG2263" s="11" t="str">
        <f>IFERROR(VLOOKUP(Data_Power_app[[#This Row],[PRO ODER]]&amp;"LAM",'Real Time'!A:E,4,0),"")</f>
        <v>ML-03</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LEAN-09</v>
      </c>
      <c r="BL2263" s="34"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2411</v>
      </c>
      <c r="B2264" s="34" t="s">
        <v>20440</v>
      </c>
      <c r="C2264" s="34" t="s">
        <v>17497</v>
      </c>
      <c r="D2264" s="34" t="s">
        <v>84</v>
      </c>
      <c r="E2264" s="34" t="s">
        <v>216</v>
      </c>
      <c r="F2264" s="34" t="s">
        <v>72</v>
      </c>
      <c r="G2264" s="34">
        <v>94</v>
      </c>
      <c r="H2264" s="4">
        <v>45829</v>
      </c>
      <c r="I2264" s="4">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4" t="s">
        <v>117</v>
      </c>
      <c r="AH2264" s="34" t="s">
        <v>367</v>
      </c>
      <c r="AI2264" s="34" t="s">
        <v>5339</v>
      </c>
      <c r="AJ2264" s="34" t="s">
        <v>74</v>
      </c>
      <c r="AK2264" s="34" t="s">
        <v>65</v>
      </c>
      <c r="AL2264" s="34" t="s">
        <v>5340</v>
      </c>
      <c r="AM2264" s="34" t="s">
        <v>5341</v>
      </c>
      <c r="AN2264" s="34">
        <v>2.9336500000000001</v>
      </c>
      <c r="AO2264" s="34" t="s">
        <v>91</v>
      </c>
      <c r="AP2264" s="34" t="s">
        <v>92</v>
      </c>
      <c r="AQ2264" s="34">
        <v>2.9336500000000001</v>
      </c>
      <c r="AR2264" s="34" t="s">
        <v>68</v>
      </c>
      <c r="AS2264" s="34"/>
      <c r="AT2264" s="34"/>
      <c r="AU2264" s="34" t="s">
        <v>1266</v>
      </c>
      <c r="AV2264" s="34" t="s">
        <v>1267</v>
      </c>
      <c r="AW2264" s="34">
        <v>5.4538700000000002</v>
      </c>
      <c r="AX2264" s="34" t="s">
        <v>5342</v>
      </c>
      <c r="AY2264" s="34" t="s">
        <v>5343</v>
      </c>
      <c r="AZ2264" s="3">
        <v>94</v>
      </c>
      <c r="BA2264" s="34" t="s">
        <v>194</v>
      </c>
      <c r="BB2264" s="34">
        <v>94</v>
      </c>
      <c r="BC2264" s="34" t="s">
        <v>60</v>
      </c>
      <c r="BD2264" s="34" t="s">
        <v>60</v>
      </c>
      <c r="BE2264" s="34" t="s">
        <v>5344</v>
      </c>
      <c r="BF2264" s="34" t="str">
        <f>IFERROR(VLOOKUP(Data_Power_app[[#This Row],[PRO ODER]],'Result'!H:J,3,0),"")</f>
        <v>LAMINATION 1</v>
      </c>
      <c r="BG2264" s="11"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c r="BJ2264" s="34" t="str">
        <f>IFERROR(VLOOKUP(Data_Power_app[[#This Row],[PRO ODER]],'Plan Lean DC'!A:C,3,0),"")</f>
        <v/>
      </c>
      <c r="BK2264" s="34" t="str">
        <f>IFERROR(VLOOKUP(Data_Power_app[[#This Row],[PRO ODER]]&amp;"LEAN_IN",'Real Time'!A:D,4,0),"")</f>
        <v/>
      </c>
      <c r="BL2264" s="34"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2413</v>
      </c>
      <c r="B2265" s="34" t="s">
        <v>11864</v>
      </c>
      <c r="C2265" s="34" t="s">
        <v>11865</v>
      </c>
      <c r="D2265" s="34" t="s">
        <v>57</v>
      </c>
      <c r="E2265" s="34" t="s">
        <v>128</v>
      </c>
      <c r="F2265" s="34" t="s">
        <v>59</v>
      </c>
      <c r="G2265" s="34">
        <v>176</v>
      </c>
      <c r="H2265" s="4">
        <v>45826</v>
      </c>
      <c r="I2265" s="4">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v>45829.783067129632</v>
      </c>
      <c r="W2265" s="4">
        <v>45833</v>
      </c>
      <c r="X2265" s="4">
        <v>45831.358078703706</v>
      </c>
      <c r="Y2265" s="4" t="s">
        <v>77</v>
      </c>
      <c r="Z2265" s="4">
        <v>45833</v>
      </c>
      <c r="AA2265" s="4"/>
      <c r="AB2265" s="4" t="s">
        <v>60</v>
      </c>
      <c r="AC2265" s="4">
        <v>45834</v>
      </c>
      <c r="AD2265" s="4">
        <v>45835</v>
      </c>
      <c r="AE2265" s="4">
        <v>45836</v>
      </c>
      <c r="AF2265" s="4"/>
      <c r="AG2265" s="34" t="s">
        <v>95</v>
      </c>
      <c r="AH2265" s="34" t="s">
        <v>129</v>
      </c>
      <c r="AI2265" s="34" t="s">
        <v>11849</v>
      </c>
      <c r="AJ2265" s="34" t="s">
        <v>64</v>
      </c>
      <c r="AK2265" s="34" t="s">
        <v>65</v>
      </c>
      <c r="AL2265" s="34" t="s">
        <v>66</v>
      </c>
      <c r="AM2265" s="34" t="s">
        <v>67</v>
      </c>
      <c r="AN2265" s="34">
        <v>5.1659600000000001</v>
      </c>
      <c r="AO2265" s="34" t="s">
        <v>68</v>
      </c>
      <c r="AP2265" s="34"/>
      <c r="AQ2265" s="34"/>
      <c r="AR2265" s="34" t="s">
        <v>68</v>
      </c>
      <c r="AS2265" s="34"/>
      <c r="AT2265" s="34"/>
      <c r="AU2265" s="34" t="s">
        <v>588</v>
      </c>
      <c r="AV2265" s="34" t="s">
        <v>589</v>
      </c>
      <c r="AW2265" s="34">
        <v>11.299200000000001</v>
      </c>
      <c r="AX2265" s="34" t="s">
        <v>69</v>
      </c>
      <c r="AY2265" s="34" t="s">
        <v>70</v>
      </c>
      <c r="AZ2265" s="3">
        <v>176</v>
      </c>
      <c r="BA2265" s="34" t="s">
        <v>60</v>
      </c>
      <c r="BB2265" s="34">
        <v>176</v>
      </c>
      <c r="BC2265" s="34" t="s">
        <v>60</v>
      </c>
      <c r="BD2265" s="34" t="s">
        <v>60</v>
      </c>
      <c r="BE2265" s="34" t="s">
        <v>60</v>
      </c>
      <c r="BF2265" s="34" t="str">
        <f>IFERROR(VLOOKUP(Data_Power_app[[#This Row],[PRO ODER]],'Result'!H:J,3,0),"")</f>
        <v>LAMINATION 5</v>
      </c>
      <c r="BG2265" s="11"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2414</v>
      </c>
      <c r="B2266" s="34" t="s">
        <v>11866</v>
      </c>
      <c r="C2266" s="34" t="s">
        <v>11867</v>
      </c>
      <c r="D2266" s="34" t="s">
        <v>57</v>
      </c>
      <c r="E2266" s="34" t="s">
        <v>128</v>
      </c>
      <c r="F2266" s="34" t="s">
        <v>59</v>
      </c>
      <c r="G2266" s="34">
        <v>308</v>
      </c>
      <c r="H2266" s="4">
        <v>45826</v>
      </c>
      <c r="I2266" s="4">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v>45829.783726851849</v>
      </c>
      <c r="W2266" s="4">
        <v>45833</v>
      </c>
      <c r="X2266" s="4">
        <v>45831.358020833337</v>
      </c>
      <c r="Y2266" s="4" t="s">
        <v>77</v>
      </c>
      <c r="Z2266" s="4">
        <v>45833</v>
      </c>
      <c r="AA2266" s="4"/>
      <c r="AB2266" s="4" t="s">
        <v>60</v>
      </c>
      <c r="AC2266" s="4">
        <v>45834</v>
      </c>
      <c r="AD2266" s="4">
        <v>45835</v>
      </c>
      <c r="AE2266" s="4">
        <v>45836</v>
      </c>
      <c r="AF2266" s="4"/>
      <c r="AG2266" s="34" t="s">
        <v>95</v>
      </c>
      <c r="AH2266" s="34" t="s">
        <v>129</v>
      </c>
      <c r="AI2266" s="34" t="s">
        <v>7811</v>
      </c>
      <c r="AJ2266" s="34" t="s">
        <v>64</v>
      </c>
      <c r="AK2266" s="34" t="s">
        <v>98</v>
      </c>
      <c r="AL2266" s="34" t="s">
        <v>66</v>
      </c>
      <c r="AM2266" s="34" t="s">
        <v>67</v>
      </c>
      <c r="AN2266" s="34">
        <v>11.19276</v>
      </c>
      <c r="AO2266" s="34" t="s">
        <v>68</v>
      </c>
      <c r="AP2266" s="34"/>
      <c r="AQ2266" s="34"/>
      <c r="AR2266" s="34" t="s">
        <v>68</v>
      </c>
      <c r="AS2266" s="34"/>
      <c r="AT2266" s="34"/>
      <c r="AU2266" s="34" t="s">
        <v>588</v>
      </c>
      <c r="AV2266" s="34" t="s">
        <v>589</v>
      </c>
      <c r="AW2266" s="34">
        <v>24.47766</v>
      </c>
      <c r="AX2266" s="34" t="s">
        <v>69</v>
      </c>
      <c r="AY2266" s="34" t="s">
        <v>70</v>
      </c>
      <c r="AZ2266" s="3">
        <v>308</v>
      </c>
      <c r="BA2266" s="34" t="s">
        <v>60</v>
      </c>
      <c r="BB2266" s="34">
        <v>308</v>
      </c>
      <c r="BC2266" s="34" t="s">
        <v>60</v>
      </c>
      <c r="BD2266" s="34" t="s">
        <v>60</v>
      </c>
      <c r="BE2266" s="34" t="s">
        <v>60</v>
      </c>
      <c r="BF2266" s="34" t="str">
        <f>IFERROR(VLOOKUP(Data_Power_app[[#This Row],[PRO ODER]],'Result'!H:J,3,0),"")</f>
        <v>LAMINATION 5</v>
      </c>
      <c r="BG2266" s="11"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2416</v>
      </c>
      <c r="B2267" s="34" t="s">
        <v>20441</v>
      </c>
      <c r="C2267" s="34" t="s">
        <v>17719</v>
      </c>
      <c r="D2267" s="34" t="s">
        <v>57</v>
      </c>
      <c r="E2267" s="34" t="s">
        <v>128</v>
      </c>
      <c r="F2267" s="34" t="s">
        <v>59</v>
      </c>
      <c r="G2267" s="34">
        <v>3385</v>
      </c>
      <c r="H2267" s="4">
        <v>45831</v>
      </c>
      <c r="I2267" s="4">
        <v>45828</v>
      </c>
      <c r="J2267" s="4">
        <v>45829</v>
      </c>
      <c r="K2267" s="4">
        <v>45832</v>
      </c>
      <c r="L2267" s="4">
        <v>45829.056747685187</v>
      </c>
      <c r="M2267" s="4">
        <v>45833</v>
      </c>
      <c r="N2267" s="4">
        <v>45829.209976851853</v>
      </c>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4" t="s">
        <v>223</v>
      </c>
      <c r="AH2267" s="34" t="s">
        <v>129</v>
      </c>
      <c r="AI2267" s="34" t="s">
        <v>7811</v>
      </c>
      <c r="AJ2267" s="34" t="s">
        <v>64</v>
      </c>
      <c r="AK2267" s="34" t="s">
        <v>98</v>
      </c>
      <c r="AL2267" s="34" t="s">
        <v>66</v>
      </c>
      <c r="AM2267" s="34" t="s">
        <v>67</v>
      </c>
      <c r="AN2267" s="34">
        <v>115.21731</v>
      </c>
      <c r="AO2267" s="34" t="s">
        <v>68</v>
      </c>
      <c r="AP2267" s="34"/>
      <c r="AQ2267" s="34"/>
      <c r="AR2267" s="34" t="s">
        <v>68</v>
      </c>
      <c r="AS2267" s="34"/>
      <c r="AT2267" s="34"/>
      <c r="AU2267" s="34" t="s">
        <v>588</v>
      </c>
      <c r="AV2267" s="34" t="s">
        <v>589</v>
      </c>
      <c r="AW2267" s="34">
        <v>251.99180999999999</v>
      </c>
      <c r="AX2267" s="34" t="s">
        <v>69</v>
      </c>
      <c r="AY2267" s="34" t="s">
        <v>70</v>
      </c>
      <c r="AZ2267" s="3">
        <v>3385</v>
      </c>
      <c r="BA2267" s="34" t="s">
        <v>60</v>
      </c>
      <c r="BB2267" s="34">
        <v>3385</v>
      </c>
      <c r="BC2267" s="34" t="s">
        <v>60</v>
      </c>
      <c r="BD2267" s="34" t="s">
        <v>60</v>
      </c>
      <c r="BE2267" s="34" t="s">
        <v>60</v>
      </c>
      <c r="BF2267" s="34" t="str">
        <f>IFERROR(VLOOKUP(Data_Power_app[[#This Row],[PRO ODER]],'Result'!H:J,3,0),"")</f>
        <v>LAMINATION 6</v>
      </c>
      <c r="BG2267" s="11"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
      </c>
      <c r="BL2267" s="34"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2419</v>
      </c>
      <c r="B2268" s="34" t="s">
        <v>10485</v>
      </c>
      <c r="C2268" s="34" t="s">
        <v>10486</v>
      </c>
      <c r="D2268" s="34" t="s">
        <v>93</v>
      </c>
      <c r="E2268" s="34" t="s">
        <v>94</v>
      </c>
      <c r="F2268" s="34" t="s">
        <v>59</v>
      </c>
      <c r="G2268" s="34">
        <v>550</v>
      </c>
      <c r="H2268" s="4">
        <v>45827</v>
      </c>
      <c r="I2268" s="4">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4" t="s">
        <v>223</v>
      </c>
      <c r="AH2268" s="34" t="s">
        <v>96</v>
      </c>
      <c r="AI2268" s="34" t="s">
        <v>10487</v>
      </c>
      <c r="AJ2268" s="34" t="s">
        <v>97</v>
      </c>
      <c r="AK2268" s="34" t="s">
        <v>98</v>
      </c>
      <c r="AL2268" s="34" t="s">
        <v>99</v>
      </c>
      <c r="AM2268" s="34" t="s">
        <v>100</v>
      </c>
      <c r="AN2268" s="34">
        <v>12.1996</v>
      </c>
      <c r="AO2268" s="34" t="s">
        <v>68</v>
      </c>
      <c r="AP2268" s="34"/>
      <c r="AQ2268" s="34"/>
      <c r="AR2268" s="34" t="s">
        <v>68</v>
      </c>
      <c r="AS2268" s="34"/>
      <c r="AT2268" s="34"/>
      <c r="AU2268" s="34" t="s">
        <v>411</v>
      </c>
      <c r="AV2268" s="34" t="s">
        <v>412</v>
      </c>
      <c r="AW2268" s="34">
        <v>45.35754</v>
      </c>
      <c r="AX2268" s="34" t="s">
        <v>413</v>
      </c>
      <c r="AY2268" s="34" t="s">
        <v>414</v>
      </c>
      <c r="AZ2268" s="3">
        <v>550</v>
      </c>
      <c r="BA2268" s="34" t="s">
        <v>60</v>
      </c>
      <c r="BB2268" s="34">
        <v>550</v>
      </c>
      <c r="BC2268" s="34" t="s">
        <v>60</v>
      </c>
      <c r="BD2268" s="34" t="s">
        <v>60</v>
      </c>
      <c r="BE2268" s="34" t="s">
        <v>60</v>
      </c>
      <c r="BF2268" s="34" t="str">
        <f>IFERROR(VLOOKUP(Data_Power_app[[#This Row],[PRO ODER]],'Result'!H:J,3,0),"")</f>
        <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c r="BJ2268" s="34" t="str">
        <f>IFERROR(VLOOKUP(Data_Power_app[[#This Row],[PRO ODER]],'Plan Lean DC'!A:C,3,0),"")</f>
        <v/>
      </c>
      <c r="BK2268" s="34" t="str">
        <f>IFERROR(VLOOKUP(Data_Power_app[[#This Row],[PRO ODER]]&amp;"LEAN_IN",'Real Time'!A:D,4,0),"")</f>
        <v/>
      </c>
      <c r="BL2268" s="34"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2420</v>
      </c>
      <c r="B2269" s="34" t="s">
        <v>10488</v>
      </c>
      <c r="C2269" s="34" t="s">
        <v>10489</v>
      </c>
      <c r="D2269" s="34" t="s">
        <v>93</v>
      </c>
      <c r="E2269" s="34" t="s">
        <v>94</v>
      </c>
      <c r="F2269" s="34" t="s">
        <v>59</v>
      </c>
      <c r="G2269" s="34">
        <v>5435</v>
      </c>
      <c r="H2269" s="4">
        <v>45827</v>
      </c>
      <c r="I2269" s="4">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v>45829.099953703706</v>
      </c>
      <c r="W2269" s="4">
        <v>45832</v>
      </c>
      <c r="X2269" s="4"/>
      <c r="Y2269" s="4" t="s">
        <v>60</v>
      </c>
      <c r="Z2269" s="4">
        <v>45833</v>
      </c>
      <c r="AA2269" s="4"/>
      <c r="AB2269" s="4" t="s">
        <v>60</v>
      </c>
      <c r="AC2269" s="4">
        <v>45834</v>
      </c>
      <c r="AD2269" s="4">
        <v>45835</v>
      </c>
      <c r="AE2269" s="4">
        <v>45836</v>
      </c>
      <c r="AF2269" s="4"/>
      <c r="AG2269" s="34" t="s">
        <v>287</v>
      </c>
      <c r="AH2269" s="34" t="s">
        <v>96</v>
      </c>
      <c r="AI2269" s="34" t="s">
        <v>10487</v>
      </c>
      <c r="AJ2269" s="34" t="s">
        <v>97</v>
      </c>
      <c r="AK2269" s="34" t="s">
        <v>98</v>
      </c>
      <c r="AL2269" s="34" t="s">
        <v>99</v>
      </c>
      <c r="AM2269" s="34" t="s">
        <v>100</v>
      </c>
      <c r="AN2269" s="34">
        <v>120.77463</v>
      </c>
      <c r="AO2269" s="34" t="s">
        <v>68</v>
      </c>
      <c r="AP2269" s="34"/>
      <c r="AQ2269" s="34"/>
      <c r="AR2269" s="34" t="s">
        <v>68</v>
      </c>
      <c r="AS2269" s="34"/>
      <c r="AT2269" s="34"/>
      <c r="AU2269" s="34" t="s">
        <v>411</v>
      </c>
      <c r="AV2269" s="34" t="s">
        <v>412</v>
      </c>
      <c r="AW2269" s="34">
        <v>449.03032000000002</v>
      </c>
      <c r="AX2269" s="34" t="s">
        <v>413</v>
      </c>
      <c r="AY2269" s="34" t="s">
        <v>414</v>
      </c>
      <c r="AZ2269" s="3">
        <v>5435</v>
      </c>
      <c r="BA2269" s="34" t="s">
        <v>60</v>
      </c>
      <c r="BB2269" s="34">
        <v>5435</v>
      </c>
      <c r="BC2269" s="34" t="s">
        <v>60</v>
      </c>
      <c r="BD2269" s="34" t="s">
        <v>60</v>
      </c>
      <c r="BE2269" s="34" t="s">
        <v>60</v>
      </c>
      <c r="BF2269" s="34" t="str">
        <f>IFERROR(VLOOKUP(Data_Power_app[[#This Row],[PRO ODER]],'Result'!H:J,3,0),"")</f>
        <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c r="BJ2269" s="34" t="str">
        <f>IFERROR(VLOOKUP(Data_Power_app[[#This Row],[PRO ODER]],'Plan Lean DC'!A:C,3,0),"")</f>
        <v/>
      </c>
      <c r="BK2269" s="34" t="str">
        <f>IFERROR(VLOOKUP(Data_Power_app[[#This Row],[PRO ODER]]&amp;"LEAN_IN",'Real Time'!A:D,4,0),"")</f>
        <v/>
      </c>
      <c r="BL2269" s="34"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2421</v>
      </c>
      <c r="B2270" s="34" t="s">
        <v>10490</v>
      </c>
      <c r="C2270" s="34" t="s">
        <v>10491</v>
      </c>
      <c r="D2270" s="34" t="s">
        <v>93</v>
      </c>
      <c r="E2270" s="34" t="s">
        <v>94</v>
      </c>
      <c r="F2270" s="34" t="s">
        <v>59</v>
      </c>
      <c r="G2270" s="34">
        <v>8316</v>
      </c>
      <c r="H2270" s="4">
        <v>45827</v>
      </c>
      <c r="I2270" s="4">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4" t="s">
        <v>223</v>
      </c>
      <c r="AH2270" s="34" t="s">
        <v>96</v>
      </c>
      <c r="AI2270" s="34" t="s">
        <v>10492</v>
      </c>
      <c r="AJ2270" s="34" t="s">
        <v>97</v>
      </c>
      <c r="AK2270" s="34" t="s">
        <v>65</v>
      </c>
      <c r="AL2270" s="34" t="s">
        <v>99</v>
      </c>
      <c r="AM2270" s="34" t="s">
        <v>100</v>
      </c>
      <c r="AN2270" s="34">
        <v>154.32209</v>
      </c>
      <c r="AO2270" s="34" t="s">
        <v>68</v>
      </c>
      <c r="AP2270" s="34"/>
      <c r="AQ2270" s="34"/>
      <c r="AR2270" s="34" t="s">
        <v>68</v>
      </c>
      <c r="AS2270" s="34"/>
      <c r="AT2270" s="34"/>
      <c r="AU2270" s="34" t="s">
        <v>411</v>
      </c>
      <c r="AV2270" s="34" t="s">
        <v>412</v>
      </c>
      <c r="AW2270" s="34">
        <v>573.71972000000005</v>
      </c>
      <c r="AX2270" s="34" t="s">
        <v>413</v>
      </c>
      <c r="AY2270" s="34" t="s">
        <v>414</v>
      </c>
      <c r="AZ2270" s="3">
        <v>8316</v>
      </c>
      <c r="BA2270" s="34" t="s">
        <v>60</v>
      </c>
      <c r="BB2270" s="34">
        <v>8316</v>
      </c>
      <c r="BC2270" s="34" t="s">
        <v>60</v>
      </c>
      <c r="BD2270" s="34" t="s">
        <v>60</v>
      </c>
      <c r="BE2270" s="34" t="s">
        <v>60</v>
      </c>
      <c r="BF2270" s="34" t="str">
        <f>IFERROR(VLOOKUP(Data_Power_app[[#This Row],[PRO ODER]],'Result'!H:J,3,0),"")</f>
        <v/>
      </c>
      <c r="BG2270" s="11"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c r="BJ2270" s="34" t="str">
        <f>IFERROR(VLOOKUP(Data_Power_app[[#This Row],[PRO ODER]],'Plan Lean DC'!A:C,3,0),"")</f>
        <v/>
      </c>
      <c r="BK2270" s="34" t="str">
        <f>IFERROR(VLOOKUP(Data_Power_app[[#This Row],[PRO ODER]]&amp;"LEAN_IN",'Real Time'!A:D,4,0),"")</f>
        <v/>
      </c>
      <c r="BL2270" s="34"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2422</v>
      </c>
      <c r="B2271" s="34" t="s">
        <v>10493</v>
      </c>
      <c r="C2271" s="34" t="s">
        <v>10494</v>
      </c>
      <c r="D2271" s="34" t="s">
        <v>93</v>
      </c>
      <c r="E2271" s="34" t="s">
        <v>94</v>
      </c>
      <c r="F2271" s="34" t="s">
        <v>59</v>
      </c>
      <c r="G2271" s="34">
        <v>1449</v>
      </c>
      <c r="H2271" s="4">
        <v>45827</v>
      </c>
      <c r="I2271" s="4">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v>45829.689884259256</v>
      </c>
      <c r="V2271" s="4"/>
      <c r="W2271" s="4">
        <v>45832</v>
      </c>
      <c r="X2271" s="4"/>
      <c r="Y2271" s="4" t="s">
        <v>60</v>
      </c>
      <c r="Z2271" s="4">
        <v>45833</v>
      </c>
      <c r="AA2271" s="4"/>
      <c r="AB2271" s="4" t="s">
        <v>60</v>
      </c>
      <c r="AC2271" s="4">
        <v>45834</v>
      </c>
      <c r="AD2271" s="4">
        <v>45835</v>
      </c>
      <c r="AE2271" s="4">
        <v>45836</v>
      </c>
      <c r="AF2271" s="4"/>
      <c r="AG2271" s="34" t="s">
        <v>223</v>
      </c>
      <c r="AH2271" s="34" t="s">
        <v>96</v>
      </c>
      <c r="AI2271" s="34" t="s">
        <v>10492</v>
      </c>
      <c r="AJ2271" s="34" t="s">
        <v>97</v>
      </c>
      <c r="AK2271" s="34" t="s">
        <v>65</v>
      </c>
      <c r="AL2271" s="34" t="s">
        <v>99</v>
      </c>
      <c r="AM2271" s="34" t="s">
        <v>100</v>
      </c>
      <c r="AN2271" s="34">
        <v>27.571439999999999</v>
      </c>
      <c r="AO2271" s="34" t="s">
        <v>68</v>
      </c>
      <c r="AP2271" s="34"/>
      <c r="AQ2271" s="34"/>
      <c r="AR2271" s="34" t="s">
        <v>68</v>
      </c>
      <c r="AS2271" s="34"/>
      <c r="AT2271" s="34"/>
      <c r="AU2271" s="34" t="s">
        <v>411</v>
      </c>
      <c r="AV2271" s="34" t="s">
        <v>412</v>
      </c>
      <c r="AW2271" s="34">
        <v>102.50221999999999</v>
      </c>
      <c r="AX2271" s="34" t="s">
        <v>413</v>
      </c>
      <c r="AY2271" s="34" t="s">
        <v>414</v>
      </c>
      <c r="AZ2271" s="3">
        <v>1449</v>
      </c>
      <c r="BA2271" s="34" t="s">
        <v>60</v>
      </c>
      <c r="BB2271" s="34">
        <v>1449</v>
      </c>
      <c r="BC2271" s="34" t="s">
        <v>60</v>
      </c>
      <c r="BD2271" s="34" t="s">
        <v>60</v>
      </c>
      <c r="BE2271" s="34" t="s">
        <v>60</v>
      </c>
      <c r="BF2271" s="34" t="str">
        <f>IFERROR(VLOOKUP(Data_Power_app[[#This Row],[PRO ODER]],'Result'!H:J,3,0),"")</f>
        <v/>
      </c>
      <c r="BG2271" s="11"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c r="BJ2271" s="34" t="str">
        <f>IFERROR(VLOOKUP(Data_Power_app[[#This Row],[PRO ODER]],'Plan Lean DC'!A:C,3,0),"")</f>
        <v/>
      </c>
      <c r="BK2271" s="34" t="str">
        <f>IFERROR(VLOOKUP(Data_Power_app[[#This Row],[PRO ODER]]&amp;"LEAN_IN",'Real Time'!A:D,4,0),"")</f>
        <v/>
      </c>
      <c r="BL2271" s="34"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2423</v>
      </c>
      <c r="B2272" s="34" t="s">
        <v>10495</v>
      </c>
      <c r="C2272" s="34" t="s">
        <v>10496</v>
      </c>
      <c r="D2272" s="34" t="s">
        <v>93</v>
      </c>
      <c r="E2272" s="34" t="s">
        <v>94</v>
      </c>
      <c r="F2272" s="34" t="s">
        <v>59</v>
      </c>
      <c r="G2272" s="34">
        <v>5282</v>
      </c>
      <c r="H2272" s="4">
        <v>45827</v>
      </c>
      <c r="I2272" s="4">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v>45829.129733796297</v>
      </c>
      <c r="W2272" s="4">
        <v>45832</v>
      </c>
      <c r="X2272" s="4"/>
      <c r="Y2272" s="4" t="s">
        <v>60</v>
      </c>
      <c r="Z2272" s="4">
        <v>45833</v>
      </c>
      <c r="AA2272" s="4"/>
      <c r="AB2272" s="4" t="s">
        <v>60</v>
      </c>
      <c r="AC2272" s="4">
        <v>45834</v>
      </c>
      <c r="AD2272" s="4">
        <v>45835</v>
      </c>
      <c r="AE2272" s="4">
        <v>45836</v>
      </c>
      <c r="AF2272" s="4"/>
      <c r="AG2272" s="34" t="s">
        <v>287</v>
      </c>
      <c r="AH2272" s="34" t="s">
        <v>96</v>
      </c>
      <c r="AI2272" s="34" t="s">
        <v>10492</v>
      </c>
      <c r="AJ2272" s="34" t="s">
        <v>97</v>
      </c>
      <c r="AK2272" s="34" t="s">
        <v>65</v>
      </c>
      <c r="AL2272" s="34" t="s">
        <v>99</v>
      </c>
      <c r="AM2272" s="34" t="s">
        <v>100</v>
      </c>
      <c r="AN2272" s="34">
        <v>100.37567</v>
      </c>
      <c r="AO2272" s="34" t="s">
        <v>68</v>
      </c>
      <c r="AP2272" s="34"/>
      <c r="AQ2272" s="34"/>
      <c r="AR2272" s="34" t="s">
        <v>68</v>
      </c>
      <c r="AS2272" s="34"/>
      <c r="AT2272" s="34"/>
      <c r="AU2272" s="34" t="s">
        <v>411</v>
      </c>
      <c r="AV2272" s="34" t="s">
        <v>412</v>
      </c>
      <c r="AW2272" s="34">
        <v>373.17248999999998</v>
      </c>
      <c r="AX2272" s="34" t="s">
        <v>413</v>
      </c>
      <c r="AY2272" s="34" t="s">
        <v>414</v>
      </c>
      <c r="AZ2272" s="3">
        <v>5282</v>
      </c>
      <c r="BA2272" s="34" t="s">
        <v>60</v>
      </c>
      <c r="BB2272" s="34">
        <v>5282</v>
      </c>
      <c r="BC2272" s="34" t="s">
        <v>60</v>
      </c>
      <c r="BD2272" s="34" t="s">
        <v>60</v>
      </c>
      <c r="BE2272" s="34" t="s">
        <v>60</v>
      </c>
      <c r="BF2272" s="34" t="str">
        <f>IFERROR(VLOOKUP(Data_Power_app[[#This Row],[PRO ODER]],'Result'!H:J,3,0),"")</f>
        <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t="str">
        <f>IFERROR(VLOOKUP(Data_Power_app[[#This Row],[PRO ODER]]&amp;"LEAN_IN",'Real Time'!A:D,4,0),"")</f>
        <v/>
      </c>
      <c r="BL2272" s="34"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2424</v>
      </c>
      <c r="B2273" s="34" t="s">
        <v>10497</v>
      </c>
      <c r="C2273" s="34" t="s">
        <v>10498</v>
      </c>
      <c r="D2273" s="34" t="s">
        <v>57</v>
      </c>
      <c r="E2273" s="34" t="s">
        <v>71</v>
      </c>
      <c r="F2273" s="34" t="s">
        <v>59</v>
      </c>
      <c r="G2273" s="34">
        <v>10</v>
      </c>
      <c r="H2273" s="4">
        <v>45827</v>
      </c>
      <c r="I2273" s="4">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4" t="s">
        <v>223</v>
      </c>
      <c r="AH2273" s="34" t="s">
        <v>385</v>
      </c>
      <c r="AI2273" s="34" t="s">
        <v>10499</v>
      </c>
      <c r="AJ2273" s="34" t="s">
        <v>386</v>
      </c>
      <c r="AK2273" s="34" t="s">
        <v>98</v>
      </c>
      <c r="AL2273" s="34" t="s">
        <v>387</v>
      </c>
      <c r="AM2273" s="34" t="s">
        <v>388</v>
      </c>
      <c r="AN2273" s="34">
        <v>0.38147999999999999</v>
      </c>
      <c r="AO2273" s="34" t="s">
        <v>68</v>
      </c>
      <c r="AP2273" s="34"/>
      <c r="AQ2273" s="34"/>
      <c r="AR2273" s="34" t="s">
        <v>68</v>
      </c>
      <c r="AS2273" s="34"/>
      <c r="AT2273" s="34"/>
      <c r="AU2273" s="34" t="s">
        <v>10500</v>
      </c>
      <c r="AV2273" s="34" t="s">
        <v>10501</v>
      </c>
      <c r="AW2273" s="34">
        <v>0.83421999999999996</v>
      </c>
      <c r="AX2273" s="34" t="s">
        <v>10502</v>
      </c>
      <c r="AY2273" s="34" t="s">
        <v>10503</v>
      </c>
      <c r="AZ2273" s="3">
        <v>6</v>
      </c>
      <c r="BA2273" s="34" t="s">
        <v>60</v>
      </c>
      <c r="BB2273" s="34">
        <v>10</v>
      </c>
      <c r="BC2273" s="34" t="s">
        <v>60</v>
      </c>
      <c r="BD2273" s="34" t="s">
        <v>60</v>
      </c>
      <c r="BE2273" s="34" t="s">
        <v>60</v>
      </c>
      <c r="BF2273" s="34" t="str">
        <f>IFERROR(VLOOKUP(Data_Power_app[[#This Row],[PRO ODER]],'Result'!H:J,3,0),"")</f>
        <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c r="BJ2273" s="34" t="str">
        <f>IFERROR(VLOOKUP(Data_Power_app[[#This Row],[PRO ODER]],'Plan Lean DC'!A:C,3,0),"")</f>
        <v/>
      </c>
      <c r="BK2273" s="34" t="str">
        <f>IFERROR(VLOOKUP(Data_Power_app[[#This Row],[PRO ODER]]&amp;"LEAN_IN",'Real Time'!A:D,4,0),"")</f>
        <v/>
      </c>
      <c r="BL2273" s="34"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2425</v>
      </c>
      <c r="B2274" s="34" t="s">
        <v>10504</v>
      </c>
      <c r="C2274" s="34" t="s">
        <v>10505</v>
      </c>
      <c r="D2274" s="34" t="s">
        <v>57</v>
      </c>
      <c r="E2274" s="34" t="s">
        <v>71</v>
      </c>
      <c r="F2274" s="34" t="s">
        <v>59</v>
      </c>
      <c r="G2274" s="34">
        <v>40</v>
      </c>
      <c r="H2274" s="4">
        <v>45827</v>
      </c>
      <c r="I2274" s="4">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4" t="s">
        <v>86</v>
      </c>
      <c r="AH2274" s="34" t="s">
        <v>2494</v>
      </c>
      <c r="AI2274" s="34" t="s">
        <v>10506</v>
      </c>
      <c r="AJ2274" s="34" t="s">
        <v>386</v>
      </c>
      <c r="AK2274" s="34" t="s">
        <v>65</v>
      </c>
      <c r="AL2274" s="34" t="s">
        <v>387</v>
      </c>
      <c r="AM2274" s="34" t="s">
        <v>388</v>
      </c>
      <c r="AN2274" s="34">
        <v>1.2167699999999999</v>
      </c>
      <c r="AO2274" s="34" t="s">
        <v>68</v>
      </c>
      <c r="AP2274" s="34"/>
      <c r="AQ2274" s="34"/>
      <c r="AR2274" s="34" t="s">
        <v>68</v>
      </c>
      <c r="AS2274" s="34"/>
      <c r="AT2274" s="34"/>
      <c r="AU2274" s="34" t="s">
        <v>10500</v>
      </c>
      <c r="AV2274" s="34" t="s">
        <v>10501</v>
      </c>
      <c r="AW2274" s="34">
        <v>2.6608100000000001</v>
      </c>
      <c r="AX2274" s="34" t="s">
        <v>10507</v>
      </c>
      <c r="AY2274" s="34" t="s">
        <v>10508</v>
      </c>
      <c r="AZ2274" s="3">
        <v>25</v>
      </c>
      <c r="BA2274" s="34" t="s">
        <v>60</v>
      </c>
      <c r="BB2274" s="34">
        <v>40</v>
      </c>
      <c r="BC2274" s="34" t="s">
        <v>60</v>
      </c>
      <c r="BD2274" s="34" t="s">
        <v>60</v>
      </c>
      <c r="BE2274" s="34" t="s">
        <v>60</v>
      </c>
      <c r="BF2274" s="34" t="str">
        <f>IFERROR(VLOOKUP(Data_Power_app[[#This Row],[PRO ODER]],'Result'!H:J,3,0),"")</f>
        <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c r="BJ2274" s="34" t="str">
        <f>IFERROR(VLOOKUP(Data_Power_app[[#This Row],[PRO ODER]],'Plan Lean DC'!A:C,3,0),"")</f>
        <v/>
      </c>
      <c r="BK2274" s="34" t="str">
        <f>IFERROR(VLOOKUP(Data_Power_app[[#This Row],[PRO ODER]]&amp;"LEAN_IN",'Real Time'!A:D,4,0),"")</f>
        <v/>
      </c>
      <c r="BL2274" s="34"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2426</v>
      </c>
      <c r="B2275" s="34" t="s">
        <v>10509</v>
      </c>
      <c r="C2275" s="34" t="s">
        <v>10510</v>
      </c>
      <c r="D2275" s="34" t="s">
        <v>57</v>
      </c>
      <c r="E2275" s="34" t="s">
        <v>71</v>
      </c>
      <c r="F2275" s="34" t="s">
        <v>59</v>
      </c>
      <c r="G2275" s="34">
        <v>25</v>
      </c>
      <c r="H2275" s="4">
        <v>45827</v>
      </c>
      <c r="I2275" s="4">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v>45831.331504629627</v>
      </c>
      <c r="V2275" s="4"/>
      <c r="W2275" s="4">
        <v>45833</v>
      </c>
      <c r="X2275" s="4"/>
      <c r="Y2275" s="4" t="s">
        <v>60</v>
      </c>
      <c r="Z2275" s="4">
        <v>45834</v>
      </c>
      <c r="AA2275" s="4"/>
      <c r="AB2275" s="4" t="s">
        <v>60</v>
      </c>
      <c r="AC2275" s="4">
        <v>45835</v>
      </c>
      <c r="AD2275" s="4">
        <v>45835</v>
      </c>
      <c r="AE2275" s="4">
        <v>45836</v>
      </c>
      <c r="AF2275" s="4"/>
      <c r="AG2275" s="34" t="s">
        <v>223</v>
      </c>
      <c r="AH2275" s="34" t="s">
        <v>385</v>
      </c>
      <c r="AI2275" s="34" t="s">
        <v>10511</v>
      </c>
      <c r="AJ2275" s="34" t="s">
        <v>386</v>
      </c>
      <c r="AK2275" s="34" t="s">
        <v>98</v>
      </c>
      <c r="AL2275" s="34" t="s">
        <v>387</v>
      </c>
      <c r="AM2275" s="34" t="s">
        <v>388</v>
      </c>
      <c r="AN2275" s="34">
        <v>0.95369000000000004</v>
      </c>
      <c r="AO2275" s="34" t="s">
        <v>68</v>
      </c>
      <c r="AP2275" s="34"/>
      <c r="AQ2275" s="34"/>
      <c r="AR2275" s="34" t="s">
        <v>68</v>
      </c>
      <c r="AS2275" s="34"/>
      <c r="AT2275" s="34"/>
      <c r="AU2275" s="34" t="s">
        <v>10512</v>
      </c>
      <c r="AV2275" s="34" t="s">
        <v>10513</v>
      </c>
      <c r="AW2275" s="34">
        <v>2.08555</v>
      </c>
      <c r="AX2275" s="34" t="s">
        <v>10514</v>
      </c>
      <c r="AY2275" s="34" t="s">
        <v>10515</v>
      </c>
      <c r="AZ2275" s="3">
        <v>15</v>
      </c>
      <c r="BA2275" s="34" t="s">
        <v>60</v>
      </c>
      <c r="BB2275" s="34">
        <v>25</v>
      </c>
      <c r="BC2275" s="34" t="s">
        <v>60</v>
      </c>
      <c r="BD2275" s="34" t="s">
        <v>60</v>
      </c>
      <c r="BE2275" s="34" t="s">
        <v>60</v>
      </c>
      <c r="BF2275" s="34" t="str">
        <f>IFERROR(VLOOKUP(Data_Power_app[[#This Row],[PRO ODER]],'Result'!H:J,3,0),"")</f>
        <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c r="BJ2275" s="34" t="str">
        <f>IFERROR(VLOOKUP(Data_Power_app[[#This Row],[PRO ODER]],'Plan Lean DC'!A:C,3,0),"")</f>
        <v/>
      </c>
      <c r="BK2275" s="34" t="str">
        <f>IFERROR(VLOOKUP(Data_Power_app[[#This Row],[PRO ODER]]&amp;"LEAN_IN",'Real Time'!A:D,4,0),"")</f>
        <v/>
      </c>
      <c r="BL2275" s="34"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2427</v>
      </c>
      <c r="B2276" s="34" t="s">
        <v>20442</v>
      </c>
      <c r="C2276" s="34" t="s">
        <v>17486</v>
      </c>
      <c r="D2276" s="34" t="s">
        <v>84</v>
      </c>
      <c r="E2276" s="34" t="s">
        <v>493</v>
      </c>
      <c r="F2276" s="34" t="s">
        <v>72</v>
      </c>
      <c r="G2276" s="34">
        <v>6018</v>
      </c>
      <c r="H2276" s="4">
        <v>45829</v>
      </c>
      <c r="I2276" s="4">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4" t="s">
        <v>117</v>
      </c>
      <c r="AH2276" s="34" t="s">
        <v>505</v>
      </c>
      <c r="AI2276" s="34" t="s">
        <v>6276</v>
      </c>
      <c r="AJ2276" s="34" t="s">
        <v>74</v>
      </c>
      <c r="AK2276" s="34" t="s">
        <v>98</v>
      </c>
      <c r="AL2276" s="34" t="s">
        <v>296</v>
      </c>
      <c r="AM2276" s="34" t="s">
        <v>297</v>
      </c>
      <c r="AN2276" s="34">
        <v>149.12483</v>
      </c>
      <c r="AO2276" s="34" t="s">
        <v>68</v>
      </c>
      <c r="AP2276" s="34"/>
      <c r="AQ2276" s="34"/>
      <c r="AR2276" s="34" t="s">
        <v>68</v>
      </c>
      <c r="AS2276" s="34"/>
      <c r="AT2276" s="34"/>
      <c r="AU2276" s="34" t="s">
        <v>470</v>
      </c>
      <c r="AV2276" s="34" t="s">
        <v>471</v>
      </c>
      <c r="AW2276" s="34">
        <v>326.15476000000001</v>
      </c>
      <c r="AX2276" s="34" t="s">
        <v>6277</v>
      </c>
      <c r="AY2276" s="34" t="s">
        <v>6278</v>
      </c>
      <c r="AZ2276" s="3">
        <v>6018</v>
      </c>
      <c r="BA2276" s="34" t="s">
        <v>60</v>
      </c>
      <c r="BB2276" s="34">
        <v>6018</v>
      </c>
      <c r="BC2276" s="34" t="s">
        <v>60</v>
      </c>
      <c r="BD2276" s="34" t="s">
        <v>60</v>
      </c>
      <c r="BE2276" s="34" t="s">
        <v>60</v>
      </c>
      <c r="BF2276" s="34" t="str">
        <f>IFERROR(VLOOKUP(Data_Power_app[[#This Row],[PRO ODER]],'Result'!H:J,3,0),"")</f>
        <v>LAMINATION 5</v>
      </c>
      <c r="BG2276" s="11"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2428</v>
      </c>
      <c r="B2277" s="34" t="s">
        <v>20443</v>
      </c>
      <c r="C2277" s="34" t="s">
        <v>17501</v>
      </c>
      <c r="D2277" s="34" t="s">
        <v>84</v>
      </c>
      <c r="E2277" s="34" t="s">
        <v>298</v>
      </c>
      <c r="F2277" s="34" t="s">
        <v>72</v>
      </c>
      <c r="G2277" s="34">
        <v>699</v>
      </c>
      <c r="H2277" s="4">
        <v>45829</v>
      </c>
      <c r="I2277" s="4">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4" t="s">
        <v>117</v>
      </c>
      <c r="AH2277" s="34" t="s">
        <v>228</v>
      </c>
      <c r="AI2277" s="34" t="s">
        <v>20444</v>
      </c>
      <c r="AJ2277" s="34" t="s">
        <v>74</v>
      </c>
      <c r="AK2277" s="34" t="s">
        <v>98</v>
      </c>
      <c r="AL2277" s="34" t="s">
        <v>229</v>
      </c>
      <c r="AM2277" s="34" t="s">
        <v>230</v>
      </c>
      <c r="AN2277" s="34">
        <v>18.11957</v>
      </c>
      <c r="AO2277" s="34" t="s">
        <v>68</v>
      </c>
      <c r="AP2277" s="34"/>
      <c r="AQ2277" s="34"/>
      <c r="AR2277" s="34" t="s">
        <v>68</v>
      </c>
      <c r="AS2277" s="34"/>
      <c r="AT2277" s="34"/>
      <c r="AU2277" s="34" t="s">
        <v>198</v>
      </c>
      <c r="AV2277" s="34" t="s">
        <v>199</v>
      </c>
      <c r="AW2277" s="34">
        <v>39.629179999999998</v>
      </c>
      <c r="AX2277" s="34" t="s">
        <v>243</v>
      </c>
      <c r="AY2277" s="34" t="s">
        <v>244</v>
      </c>
      <c r="AZ2277" s="3">
        <v>699</v>
      </c>
      <c r="BA2277" s="34" t="s">
        <v>194</v>
      </c>
      <c r="BB2277" s="34">
        <v>699</v>
      </c>
      <c r="BC2277" s="34" t="s">
        <v>60</v>
      </c>
      <c r="BD2277" s="34" t="s">
        <v>60</v>
      </c>
      <c r="BE2277" s="34" t="s">
        <v>222</v>
      </c>
      <c r="BF2277" s="34" t="str">
        <f>IFERROR(VLOOKUP(Data_Power_app[[#This Row],[PRO ODER]],'Result'!H:J,3,0),"")</f>
        <v>LAMINATION 3</v>
      </c>
      <c r="BG2277" s="11"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c r="BJ2277" s="34" t="str">
        <f>IFERROR(VLOOKUP(Data_Power_app[[#This Row],[PRO ODER]],'Plan Lean DC'!A:C,3,0),"")</f>
        <v/>
      </c>
      <c r="BK2277" s="34" t="str">
        <f>IFERROR(VLOOKUP(Data_Power_app[[#This Row],[PRO ODER]]&amp;"LEAN_IN",'Real Time'!A:D,4,0),"")</f>
        <v/>
      </c>
      <c r="BL2277" s="34"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2429</v>
      </c>
      <c r="B2278" s="34" t="s">
        <v>20445</v>
      </c>
      <c r="C2278" s="34" t="s">
        <v>17500</v>
      </c>
      <c r="D2278" s="34" t="s">
        <v>84</v>
      </c>
      <c r="E2278" s="34" t="s">
        <v>298</v>
      </c>
      <c r="F2278" s="34" t="s">
        <v>72</v>
      </c>
      <c r="G2278" s="34">
        <v>13657</v>
      </c>
      <c r="H2278" s="4">
        <v>45829</v>
      </c>
      <c r="I2278" s="4">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4" t="s">
        <v>117</v>
      </c>
      <c r="AH2278" s="34" t="s">
        <v>521</v>
      </c>
      <c r="AI2278" s="34" t="s">
        <v>11821</v>
      </c>
      <c r="AJ2278" s="34" t="s">
        <v>74</v>
      </c>
      <c r="AK2278" s="34" t="s">
        <v>98</v>
      </c>
      <c r="AL2278" s="34" t="s">
        <v>229</v>
      </c>
      <c r="AM2278" s="34" t="s">
        <v>230</v>
      </c>
      <c r="AN2278" s="34">
        <v>269.18018000000001</v>
      </c>
      <c r="AO2278" s="34" t="s">
        <v>68</v>
      </c>
      <c r="AP2278" s="34"/>
      <c r="AQ2278" s="34"/>
      <c r="AR2278" s="34" t="s">
        <v>68</v>
      </c>
      <c r="AS2278" s="34"/>
      <c r="AT2278" s="34"/>
      <c r="AU2278" s="34" t="s">
        <v>11822</v>
      </c>
      <c r="AV2278" s="34" t="s">
        <v>11823</v>
      </c>
      <c r="AW2278" s="34">
        <v>588.65117999999995</v>
      </c>
      <c r="AX2278" s="34" t="s">
        <v>11813</v>
      </c>
      <c r="AY2278" s="34" t="s">
        <v>7585</v>
      </c>
      <c r="AZ2278" s="3">
        <v>13657</v>
      </c>
      <c r="BA2278" s="34" t="s">
        <v>60</v>
      </c>
      <c r="BB2278" s="34">
        <v>13657</v>
      </c>
      <c r="BC2278" s="34" t="s">
        <v>60</v>
      </c>
      <c r="BD2278" s="34" t="s">
        <v>60</v>
      </c>
      <c r="BE2278" s="34" t="s">
        <v>60</v>
      </c>
      <c r="BF2278" s="34" t="str">
        <f>IFERROR(VLOOKUP(Data_Power_app[[#This Row],[PRO ODER]],'Result'!H:J,3,0),"")</f>
        <v>LAMINATION 3</v>
      </c>
      <c r="BG2278" s="11"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c r="BJ2278" s="34" t="str">
        <f>IFERROR(VLOOKUP(Data_Power_app[[#This Row],[PRO ODER]],'Plan Lean DC'!A:C,3,0),"")</f>
        <v/>
      </c>
      <c r="BK2278" s="34" t="str">
        <f>IFERROR(VLOOKUP(Data_Power_app[[#This Row],[PRO ODER]]&amp;"LEAN_IN",'Real Time'!A:D,4,0),"")</f>
        <v/>
      </c>
      <c r="BL2278" s="34"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2430</v>
      </c>
      <c r="B2279" s="34" t="s">
        <v>20446</v>
      </c>
      <c r="C2279" s="34" t="s">
        <v>17498</v>
      </c>
      <c r="D2279" s="34" t="s">
        <v>84</v>
      </c>
      <c r="E2279" s="34" t="s">
        <v>298</v>
      </c>
      <c r="F2279" s="34" t="s">
        <v>72</v>
      </c>
      <c r="G2279" s="34">
        <v>1321</v>
      </c>
      <c r="H2279" s="4">
        <v>45829</v>
      </c>
      <c r="I2279" s="4">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4" t="s">
        <v>117</v>
      </c>
      <c r="AH2279" s="34" t="s">
        <v>521</v>
      </c>
      <c r="AI2279" s="34" t="s">
        <v>11821</v>
      </c>
      <c r="AJ2279" s="34" t="s">
        <v>74</v>
      </c>
      <c r="AK2279" s="34" t="s">
        <v>98</v>
      </c>
      <c r="AL2279" s="34" t="s">
        <v>229</v>
      </c>
      <c r="AM2279" s="34" t="s">
        <v>230</v>
      </c>
      <c r="AN2279" s="34">
        <v>27.933669999999999</v>
      </c>
      <c r="AO2279" s="34" t="s">
        <v>68</v>
      </c>
      <c r="AP2279" s="34"/>
      <c r="AQ2279" s="34"/>
      <c r="AR2279" s="34" t="s">
        <v>68</v>
      </c>
      <c r="AS2279" s="34"/>
      <c r="AT2279" s="34"/>
      <c r="AU2279" s="34" t="s">
        <v>11822</v>
      </c>
      <c r="AV2279" s="34" t="s">
        <v>11823</v>
      </c>
      <c r="AW2279" s="34">
        <v>61.090580000000003</v>
      </c>
      <c r="AX2279" s="34" t="s">
        <v>11813</v>
      </c>
      <c r="AY2279" s="34" t="s">
        <v>7585</v>
      </c>
      <c r="AZ2279" s="3">
        <v>1321</v>
      </c>
      <c r="BA2279" s="34" t="s">
        <v>60</v>
      </c>
      <c r="BB2279" s="34">
        <v>1321</v>
      </c>
      <c r="BC2279" s="34" t="s">
        <v>60</v>
      </c>
      <c r="BD2279" s="34" t="s">
        <v>60</v>
      </c>
      <c r="BE2279" s="34" t="s">
        <v>60</v>
      </c>
      <c r="BF2279" s="34" t="str">
        <f>IFERROR(VLOOKUP(Data_Power_app[[#This Row],[PRO ODER]],'Result'!H:J,3,0),"")</f>
        <v>LAMINATION 3</v>
      </c>
      <c r="BG2279" s="11" t="str">
        <f>IFERROR(VLOOKUP(Data_Power_app[[#This Row],[PRO ODER]]&amp;"LAM",'Real Time'!A:E,4,0),"")</f>
        <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c r="BJ2279" s="34" t="str">
        <f>IFERROR(VLOOKUP(Data_Power_app[[#This Row],[PRO ODER]],'Plan Lean DC'!A:C,3,0),"")</f>
        <v/>
      </c>
      <c r="BK2279" s="34" t="str">
        <f>IFERROR(VLOOKUP(Data_Power_app[[#This Row],[PRO ODER]]&amp;"LEAN_IN",'Real Time'!A:D,4,0),"")</f>
        <v/>
      </c>
      <c r="BL2279" s="34"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2431</v>
      </c>
      <c r="B2280" s="34" t="s">
        <v>20447</v>
      </c>
      <c r="C2280" s="34" t="s">
        <v>17499</v>
      </c>
      <c r="D2280" s="34" t="s">
        <v>84</v>
      </c>
      <c r="E2280" s="34" t="s">
        <v>298</v>
      </c>
      <c r="F2280" s="34" t="s">
        <v>72</v>
      </c>
      <c r="G2280" s="34">
        <v>13319</v>
      </c>
      <c r="H2280" s="4">
        <v>45829</v>
      </c>
      <c r="I2280" s="4">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4" t="s">
        <v>117</v>
      </c>
      <c r="AH2280" s="34" t="s">
        <v>521</v>
      </c>
      <c r="AI2280" s="34" t="s">
        <v>20448</v>
      </c>
      <c r="AJ2280" s="34" t="s">
        <v>74</v>
      </c>
      <c r="AK2280" s="34" t="s">
        <v>65</v>
      </c>
      <c r="AL2280" s="34" t="s">
        <v>229</v>
      </c>
      <c r="AM2280" s="34" t="s">
        <v>230</v>
      </c>
      <c r="AN2280" s="34">
        <v>273.17759999999998</v>
      </c>
      <c r="AO2280" s="34" t="s">
        <v>68</v>
      </c>
      <c r="AP2280" s="34"/>
      <c r="AQ2280" s="34"/>
      <c r="AR2280" s="34" t="s">
        <v>68</v>
      </c>
      <c r="AS2280" s="34"/>
      <c r="AT2280" s="34"/>
      <c r="AU2280" s="34" t="s">
        <v>20449</v>
      </c>
      <c r="AV2280" s="34" t="s">
        <v>20450</v>
      </c>
      <c r="AW2280" s="34">
        <v>597.40125999999998</v>
      </c>
      <c r="AX2280" s="34" t="s">
        <v>20451</v>
      </c>
      <c r="AY2280" s="34" t="s">
        <v>20452</v>
      </c>
      <c r="AZ2280" s="3">
        <v>13319</v>
      </c>
      <c r="BA2280" s="34" t="s">
        <v>60</v>
      </c>
      <c r="BB2280" s="34">
        <v>13319</v>
      </c>
      <c r="BC2280" s="34" t="s">
        <v>60</v>
      </c>
      <c r="BD2280" s="34" t="s">
        <v>60</v>
      </c>
      <c r="BE2280" s="34" t="s">
        <v>60</v>
      </c>
      <c r="BF2280" s="34" t="str">
        <f>IFERROR(VLOOKUP(Data_Power_app[[#This Row],[PRO ODER]],'Result'!H:J,3,0),"")</f>
        <v>LAMINATION 3</v>
      </c>
      <c r="BG2280" s="11"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c r="BJ2280" s="34" t="str">
        <f>IFERROR(VLOOKUP(Data_Power_app[[#This Row],[PRO ODER]],'Plan Lean DC'!A:C,3,0),"")</f>
        <v/>
      </c>
      <c r="BK2280" s="34" t="str">
        <f>IFERROR(VLOOKUP(Data_Power_app[[#This Row],[PRO ODER]]&amp;"LEAN_IN",'Real Time'!A:D,4,0),"")</f>
        <v/>
      </c>
      <c r="BL2280" s="34"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2432</v>
      </c>
      <c r="B2281" s="34" t="s">
        <v>20453</v>
      </c>
      <c r="C2281" s="34" t="s">
        <v>17502</v>
      </c>
      <c r="D2281" s="34" t="s">
        <v>84</v>
      </c>
      <c r="E2281" s="34" t="s">
        <v>298</v>
      </c>
      <c r="F2281" s="34" t="s">
        <v>72</v>
      </c>
      <c r="G2281" s="34">
        <v>1676</v>
      </c>
      <c r="H2281" s="4">
        <v>45829</v>
      </c>
      <c r="I2281" s="4">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4" t="s">
        <v>117</v>
      </c>
      <c r="AH2281" s="34" t="s">
        <v>521</v>
      </c>
      <c r="AI2281" s="34" t="s">
        <v>20448</v>
      </c>
      <c r="AJ2281" s="34" t="s">
        <v>74</v>
      </c>
      <c r="AK2281" s="34" t="s">
        <v>65</v>
      </c>
      <c r="AL2281" s="34" t="s">
        <v>229</v>
      </c>
      <c r="AM2281" s="34" t="s">
        <v>230</v>
      </c>
      <c r="AN2281" s="34">
        <v>33.201799999999999</v>
      </c>
      <c r="AO2281" s="34" t="s">
        <v>68</v>
      </c>
      <c r="AP2281" s="34"/>
      <c r="AQ2281" s="34"/>
      <c r="AR2281" s="34" t="s">
        <v>68</v>
      </c>
      <c r="AS2281" s="34"/>
      <c r="AT2281" s="34"/>
      <c r="AU2281" s="34" t="s">
        <v>20449</v>
      </c>
      <c r="AV2281" s="34" t="s">
        <v>20450</v>
      </c>
      <c r="AW2281" s="34">
        <v>72.605090000000004</v>
      </c>
      <c r="AX2281" s="34" t="s">
        <v>20451</v>
      </c>
      <c r="AY2281" s="34" t="s">
        <v>20452</v>
      </c>
      <c r="AZ2281" s="3">
        <v>1676</v>
      </c>
      <c r="BA2281" s="34" t="s">
        <v>60</v>
      </c>
      <c r="BB2281" s="34">
        <v>1676</v>
      </c>
      <c r="BC2281" s="34" t="s">
        <v>60</v>
      </c>
      <c r="BD2281" s="34" t="s">
        <v>60</v>
      </c>
      <c r="BE2281" s="34" t="s">
        <v>60</v>
      </c>
      <c r="BF2281" s="34" t="str">
        <f>IFERROR(VLOOKUP(Data_Power_app[[#This Row],[PRO ODER]],'Result'!H:J,3,0),"")</f>
        <v>LAMINATION 3</v>
      </c>
      <c r="BG2281" s="11" t="str">
        <f>IFERROR(VLOOKUP(Data_Power_app[[#This Row],[PRO ODER]]&amp;"LAM",'Real Time'!A:E,4,0),"")</f>
        <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c r="BJ2281" s="34" t="str">
        <f>IFERROR(VLOOKUP(Data_Power_app[[#This Row],[PRO ODER]],'Plan Lean DC'!A:C,3,0),"")</f>
        <v/>
      </c>
      <c r="BK2281" s="34" t="str">
        <f>IFERROR(VLOOKUP(Data_Power_app[[#This Row],[PRO ODER]]&amp;"LEAN_IN",'Real Time'!A:D,4,0),"")</f>
        <v/>
      </c>
      <c r="BL2281" s="34"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2433</v>
      </c>
      <c r="B2282" s="34" t="s">
        <v>20454</v>
      </c>
      <c r="C2282" s="34" t="s">
        <v>17372</v>
      </c>
      <c r="D2282" s="34" t="s">
        <v>84</v>
      </c>
      <c r="E2282" s="34" t="s">
        <v>150</v>
      </c>
      <c r="F2282" s="34" t="s">
        <v>72</v>
      </c>
      <c r="G2282" s="34">
        <v>4097</v>
      </c>
      <c r="H2282" s="4">
        <v>45828</v>
      </c>
      <c r="I2282" s="4">
        <v>45828</v>
      </c>
      <c r="J2282" s="4">
        <v>45828</v>
      </c>
      <c r="K2282" s="4">
        <v>45829</v>
      </c>
      <c r="L2282" s="4">
        <v>45829.840902777774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4" t="s">
        <v>138</v>
      </c>
      <c r="AH2282" s="34" t="s">
        <v>461</v>
      </c>
      <c r="AI2282" s="34" t="s">
        <v>20455</v>
      </c>
      <c r="AJ2282" s="34" t="s">
        <v>74</v>
      </c>
      <c r="AK2282" s="34" t="s">
        <v>65</v>
      </c>
      <c r="AL2282" s="34" t="s">
        <v>148</v>
      </c>
      <c r="AM2282" s="34" t="s">
        <v>149</v>
      </c>
      <c r="AN2282" s="34">
        <v>90.001480000000001</v>
      </c>
      <c r="AO2282" s="34" t="s">
        <v>68</v>
      </c>
      <c r="AP2282" s="34"/>
      <c r="AQ2282" s="34"/>
      <c r="AR2282" s="34" t="s">
        <v>68</v>
      </c>
      <c r="AS2282" s="34"/>
      <c r="AT2282" s="34"/>
      <c r="AU2282" s="34" t="s">
        <v>275</v>
      </c>
      <c r="AV2282" s="34" t="s">
        <v>276</v>
      </c>
      <c r="AW2282" s="34">
        <v>196.81531000000001</v>
      </c>
      <c r="AX2282" s="34" t="s">
        <v>192</v>
      </c>
      <c r="AY2282" s="34" t="s">
        <v>193</v>
      </c>
      <c r="AZ2282" s="3">
        <v>4097</v>
      </c>
      <c r="BA2282" s="34" t="s">
        <v>194</v>
      </c>
      <c r="BB2282" s="34">
        <v>4097</v>
      </c>
      <c r="BC2282" s="34" t="s">
        <v>60</v>
      </c>
      <c r="BD2282" s="34" t="s">
        <v>60</v>
      </c>
      <c r="BE2282" s="34" t="s">
        <v>571</v>
      </c>
      <c r="BF2282" s="34" t="str">
        <f>IFERROR(VLOOKUP(Data_Power_app[[#This Row],[PRO ODER]],'Result'!H:J,3,0),"")</f>
        <v>LAMINATION 4</v>
      </c>
      <c r="BG2282" s="11"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c r="BJ2282" s="34" t="str">
        <f>IFERROR(VLOOKUP(Data_Power_app[[#This Row],[PRO ODER]],'Plan Lean DC'!A:C,3,0),"")</f>
        <v/>
      </c>
      <c r="BK2282" s="34" t="str">
        <f>IFERROR(VLOOKUP(Data_Power_app[[#This Row],[PRO ODER]]&amp;"LEAN_IN",'Real Time'!A:D,4,0),"")</f>
        <v/>
      </c>
      <c r="BL2282" s="34"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2434</v>
      </c>
      <c r="B2283" s="34" t="s">
        <v>20456</v>
      </c>
      <c r="C2283" s="34" t="s">
        <v>17323</v>
      </c>
      <c r="D2283" s="34" t="s">
        <v>253</v>
      </c>
      <c r="E2283" s="34" t="s">
        <v>254</v>
      </c>
      <c r="F2283" s="34" t="s">
        <v>59</v>
      </c>
      <c r="G2283" s="34">
        <v>2</v>
      </c>
      <c r="H2283" s="4">
        <v>45828</v>
      </c>
      <c r="I2283" s="4">
        <v>45828</v>
      </c>
      <c r="J2283" s="4">
        <v>45828</v>
      </c>
      <c r="K2283" s="4">
        <v>45829</v>
      </c>
      <c r="L2283" s="4">
        <v>45829.241620370369</v>
      </c>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4" t="s">
        <v>86</v>
      </c>
      <c r="AH2283" s="34" t="s">
        <v>255</v>
      </c>
      <c r="AI2283" s="34" t="s">
        <v>7893</v>
      </c>
      <c r="AJ2283" s="34" t="s">
        <v>256</v>
      </c>
      <c r="AK2283" s="34" t="s">
        <v>65</v>
      </c>
      <c r="AL2283" s="34" t="s">
        <v>257</v>
      </c>
      <c r="AM2283" s="34" t="s">
        <v>258</v>
      </c>
      <c r="AN2283" s="34">
        <v>4.0800000000000003E-2</v>
      </c>
      <c r="AO2283" s="34" t="s">
        <v>68</v>
      </c>
      <c r="AP2283" s="34"/>
      <c r="AQ2283" s="34"/>
      <c r="AR2283" s="34" t="s">
        <v>68</v>
      </c>
      <c r="AS2283" s="34"/>
      <c r="AT2283" s="34"/>
      <c r="AU2283" s="34" t="s">
        <v>468</v>
      </c>
      <c r="AV2283" s="34" t="s">
        <v>469</v>
      </c>
      <c r="AW2283" s="34">
        <v>0.15168999999999999</v>
      </c>
      <c r="AX2283" s="34" t="s">
        <v>7894</v>
      </c>
      <c r="AY2283" s="34" t="s">
        <v>7895</v>
      </c>
      <c r="AZ2283" s="3">
        <v>2</v>
      </c>
      <c r="BA2283" s="34" t="s">
        <v>60</v>
      </c>
      <c r="BB2283" s="34">
        <v>2</v>
      </c>
      <c r="BC2283" s="34" t="s">
        <v>60</v>
      </c>
      <c r="BD2283" s="34" t="s">
        <v>60</v>
      </c>
      <c r="BE2283" s="34" t="s">
        <v>60</v>
      </c>
      <c r="BF2283" s="34" t="str">
        <f>IFERROR(VLOOKUP(Data_Power_app[[#This Row],[PRO ODER]],'Result'!H:J,3,0),"")</f>
        <v>LAMINATION 2</v>
      </c>
      <c r="BG2283" s="11" t="str">
        <f>IFERROR(VLOOKUP(Data_Power_app[[#This Row],[PRO ODER]]&amp;"LAM",'Real Time'!A:E,4,0),"")</f>
        <v>ML-01</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
      </c>
      <c r="BL2283" s="34"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2438</v>
      </c>
      <c r="B2284" s="34" t="s">
        <v>10897</v>
      </c>
      <c r="C2284" s="34" t="s">
        <v>10898</v>
      </c>
      <c r="D2284" s="34" t="s">
        <v>84</v>
      </c>
      <c r="E2284" s="34" t="s">
        <v>216</v>
      </c>
      <c r="F2284" s="34" t="s">
        <v>72</v>
      </c>
      <c r="G2284" s="34">
        <v>24</v>
      </c>
      <c r="H2284" s="4">
        <v>45831</v>
      </c>
      <c r="I2284" s="4">
        <v>45825</v>
      </c>
      <c r="J2284" s="4" t="s">
        <v>60</v>
      </c>
      <c r="K2284" s="4">
        <v>45832</v>
      </c>
      <c r="L2284" s="4">
        <v>45829.749386574076</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4" t="s">
        <v>992</v>
      </c>
      <c r="AH2284" s="34" t="s">
        <v>367</v>
      </c>
      <c r="AI2284" s="34" t="s">
        <v>10899</v>
      </c>
      <c r="AJ2284" s="34" t="s">
        <v>74</v>
      </c>
      <c r="AK2284" s="34" t="s">
        <v>65</v>
      </c>
      <c r="AL2284" s="34" t="s">
        <v>173</v>
      </c>
      <c r="AM2284" s="34" t="s">
        <v>174</v>
      </c>
      <c r="AN2284" s="34">
        <v>0.68672</v>
      </c>
      <c r="AO2284" s="34" t="s">
        <v>91</v>
      </c>
      <c r="AP2284" s="34" t="s">
        <v>92</v>
      </c>
      <c r="AQ2284" s="34">
        <v>0.68672</v>
      </c>
      <c r="AR2284" s="34" t="s">
        <v>68</v>
      </c>
      <c r="AS2284" s="34"/>
      <c r="AT2284" s="34"/>
      <c r="AU2284" s="34" t="s">
        <v>10900</v>
      </c>
      <c r="AV2284" s="34" t="s">
        <v>10901</v>
      </c>
      <c r="AW2284" s="34">
        <v>1.27654</v>
      </c>
      <c r="AX2284" s="34" t="s">
        <v>10902</v>
      </c>
      <c r="AY2284" s="34" t="s">
        <v>10903</v>
      </c>
      <c r="AZ2284" s="3">
        <v>24</v>
      </c>
      <c r="BA2284" s="34" t="s">
        <v>194</v>
      </c>
      <c r="BB2284" s="34">
        <v>24</v>
      </c>
      <c r="BC2284" s="34" t="s">
        <v>60</v>
      </c>
      <c r="BD2284" s="34" t="s">
        <v>60</v>
      </c>
      <c r="BE2284" s="34" t="s">
        <v>10904</v>
      </c>
      <c r="BF2284" s="34" t="str">
        <f>IFERROR(VLOOKUP(Data_Power_app[[#This Row],[PRO ODER]],'Result'!H:J,3,0),"")</f>
        <v>LAMINATION 1</v>
      </c>
      <c r="BG2284" s="11" t="str">
        <f>IFERROR(VLOOKUP(Data_Power_app[[#This Row],[PRO ODER]]&amp;"LAM",'Real Time'!A:E,4,0),"")</f>
        <v>ML-01</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
      </c>
      <c r="BL2284" s="34"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2442</v>
      </c>
      <c r="B2285" s="34" t="s">
        <v>10905</v>
      </c>
      <c r="C2285" s="34" t="s">
        <v>10906</v>
      </c>
      <c r="D2285" s="34" t="s">
        <v>84</v>
      </c>
      <c r="E2285" s="34" t="s">
        <v>216</v>
      </c>
      <c r="F2285" s="34" t="s">
        <v>72</v>
      </c>
      <c r="G2285" s="34">
        <v>24</v>
      </c>
      <c r="H2285" s="4">
        <v>45831</v>
      </c>
      <c r="I2285" s="4">
        <v>45825</v>
      </c>
      <c r="J2285" s="4" t="s">
        <v>60</v>
      </c>
      <c r="K2285" s="4">
        <v>45832</v>
      </c>
      <c r="L2285" s="4">
        <v>45829.749560185184</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4" t="s">
        <v>992</v>
      </c>
      <c r="AH2285" s="34" t="s">
        <v>367</v>
      </c>
      <c r="AI2285" s="34" t="s">
        <v>10899</v>
      </c>
      <c r="AJ2285" s="34" t="s">
        <v>74</v>
      </c>
      <c r="AK2285" s="34" t="s">
        <v>65</v>
      </c>
      <c r="AL2285" s="34" t="s">
        <v>173</v>
      </c>
      <c r="AM2285" s="34" t="s">
        <v>174</v>
      </c>
      <c r="AN2285" s="34">
        <v>0.63382000000000005</v>
      </c>
      <c r="AO2285" s="34" t="s">
        <v>91</v>
      </c>
      <c r="AP2285" s="34" t="s">
        <v>92</v>
      </c>
      <c r="AQ2285" s="34">
        <v>0.63382000000000005</v>
      </c>
      <c r="AR2285" s="34" t="s">
        <v>68</v>
      </c>
      <c r="AS2285" s="34"/>
      <c r="AT2285" s="34"/>
      <c r="AU2285" s="34" t="s">
        <v>10900</v>
      </c>
      <c r="AV2285" s="34" t="s">
        <v>10901</v>
      </c>
      <c r="AW2285" s="34">
        <v>1.1783999999999999</v>
      </c>
      <c r="AX2285" s="34" t="s">
        <v>10902</v>
      </c>
      <c r="AY2285" s="34" t="s">
        <v>10903</v>
      </c>
      <c r="AZ2285" s="3">
        <v>24</v>
      </c>
      <c r="BA2285" s="34" t="s">
        <v>194</v>
      </c>
      <c r="BB2285" s="34">
        <v>24</v>
      </c>
      <c r="BC2285" s="34" t="s">
        <v>60</v>
      </c>
      <c r="BD2285" s="34" t="s">
        <v>60</v>
      </c>
      <c r="BE2285" s="34" t="s">
        <v>10904</v>
      </c>
      <c r="BF2285" s="34" t="str">
        <f>IFERROR(VLOOKUP(Data_Power_app[[#This Row],[PRO ODER]],'Result'!H:J,3,0),"")</f>
        <v>LAMINATION 1</v>
      </c>
      <c r="BG2285" s="11" t="str">
        <f>IFERROR(VLOOKUP(Data_Power_app[[#This Row],[PRO ODER]]&amp;"LAM",'Real Time'!A:E,4,0),"")</f>
        <v>ML-01</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2443</v>
      </c>
      <c r="B2286" s="34" t="s">
        <v>10907</v>
      </c>
      <c r="C2286" s="34" t="s">
        <v>10908</v>
      </c>
      <c r="D2286" s="34" t="s">
        <v>84</v>
      </c>
      <c r="E2286" s="34" t="s">
        <v>216</v>
      </c>
      <c r="F2286" s="34" t="s">
        <v>72</v>
      </c>
      <c r="G2286" s="34">
        <v>24</v>
      </c>
      <c r="H2286" s="4">
        <v>45831</v>
      </c>
      <c r="I2286" s="4">
        <v>45825</v>
      </c>
      <c r="J2286" s="4" t="s">
        <v>60</v>
      </c>
      <c r="K2286" s="4">
        <v>45832</v>
      </c>
      <c r="L2286" s="4">
        <v>45829.749768518515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4" t="s">
        <v>992</v>
      </c>
      <c r="AH2286" s="34" t="s">
        <v>367</v>
      </c>
      <c r="AI2286" s="34" t="s">
        <v>10899</v>
      </c>
      <c r="AJ2286" s="34" t="s">
        <v>74</v>
      </c>
      <c r="AK2286" s="34" t="s">
        <v>65</v>
      </c>
      <c r="AL2286" s="34" t="s">
        <v>173</v>
      </c>
      <c r="AM2286" s="34" t="s">
        <v>174</v>
      </c>
      <c r="AN2286" s="34">
        <v>0.63382000000000005</v>
      </c>
      <c r="AO2286" s="34" t="s">
        <v>91</v>
      </c>
      <c r="AP2286" s="34" t="s">
        <v>92</v>
      </c>
      <c r="AQ2286" s="34">
        <v>0.63382000000000005</v>
      </c>
      <c r="AR2286" s="34" t="s">
        <v>68</v>
      </c>
      <c r="AS2286" s="34"/>
      <c r="AT2286" s="34"/>
      <c r="AU2286" s="34" t="s">
        <v>10900</v>
      </c>
      <c r="AV2286" s="34" t="s">
        <v>10901</v>
      </c>
      <c r="AW2286" s="34">
        <v>1.1783999999999999</v>
      </c>
      <c r="AX2286" s="34" t="s">
        <v>10902</v>
      </c>
      <c r="AY2286" s="34" t="s">
        <v>10903</v>
      </c>
      <c r="AZ2286" s="3">
        <v>24</v>
      </c>
      <c r="BA2286" s="34" t="s">
        <v>194</v>
      </c>
      <c r="BB2286" s="34">
        <v>24</v>
      </c>
      <c r="BC2286" s="34" t="s">
        <v>60</v>
      </c>
      <c r="BD2286" s="34" t="s">
        <v>60</v>
      </c>
      <c r="BE2286" s="34" t="s">
        <v>10904</v>
      </c>
      <c r="BF2286" s="34" t="str">
        <f>IFERROR(VLOOKUP(Data_Power_app[[#This Row],[PRO ODER]],'Result'!H:J,3,0),"")</f>
        <v>LAMINATION 1</v>
      </c>
      <c r="BG2286" s="11" t="str">
        <f>IFERROR(VLOOKUP(Data_Power_app[[#This Row],[PRO ODER]]&amp;"LAM",'Real Time'!A:E,4,0),"")</f>
        <v>ML-01</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
      </c>
      <c r="BL2286" s="34"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2453</v>
      </c>
      <c r="B2287" s="34" t="s">
        <v>20457</v>
      </c>
      <c r="C2287" s="34" t="s">
        <v>17397</v>
      </c>
      <c r="D2287" s="34" t="s">
        <v>203</v>
      </c>
      <c r="E2287" s="34" t="s">
        <v>261</v>
      </c>
      <c r="F2287" s="34" t="s">
        <v>72</v>
      </c>
      <c r="G2287" s="34">
        <v>173</v>
      </c>
      <c r="H2287" s="4">
        <v>45829</v>
      </c>
      <c r="I2287" s="4">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4" t="s">
        <v>117</v>
      </c>
      <c r="AH2287" s="34" t="s">
        <v>262</v>
      </c>
      <c r="AI2287" s="34" t="s">
        <v>20458</v>
      </c>
      <c r="AJ2287" s="34" t="s">
        <v>74</v>
      </c>
      <c r="AK2287" s="34" t="s">
        <v>98</v>
      </c>
      <c r="AL2287" s="34" t="s">
        <v>263</v>
      </c>
      <c r="AM2287" s="34" t="s">
        <v>264</v>
      </c>
      <c r="AN2287" s="34">
        <v>3.9995799999999999</v>
      </c>
      <c r="AO2287" s="34" t="s">
        <v>68</v>
      </c>
      <c r="AP2287" s="34"/>
      <c r="AQ2287" s="34"/>
      <c r="AR2287" s="34" t="s">
        <v>68</v>
      </c>
      <c r="AS2287" s="34"/>
      <c r="AT2287" s="34"/>
      <c r="AU2287" s="34" t="s">
        <v>265</v>
      </c>
      <c r="AV2287" s="34" t="s">
        <v>266</v>
      </c>
      <c r="AW2287" s="34">
        <v>8.7464200000000005</v>
      </c>
      <c r="AX2287" s="34" t="s">
        <v>20459</v>
      </c>
      <c r="AY2287" s="34" t="s">
        <v>20460</v>
      </c>
      <c r="AZ2287" s="3">
        <v>173</v>
      </c>
      <c r="BA2287" s="34" t="s">
        <v>194</v>
      </c>
      <c r="BB2287" s="34">
        <v>173</v>
      </c>
      <c r="BC2287" s="34" t="s">
        <v>60</v>
      </c>
      <c r="BD2287" s="34" t="s">
        <v>60</v>
      </c>
      <c r="BE2287" s="34" t="s">
        <v>267</v>
      </c>
      <c r="BF2287" s="34" t="str">
        <f>IFERROR(VLOOKUP(Data_Power_app[[#This Row],[PRO ODER]],'Result'!H:J,3,0),"")</f>
        <v>LAMINATION 4</v>
      </c>
      <c r="BG2287" s="11"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c r="BJ2287" s="34" t="str">
        <f>IFERROR(VLOOKUP(Data_Power_app[[#This Row],[PRO ODER]],'Plan Lean DC'!A:C,3,0),"")</f>
        <v/>
      </c>
      <c r="BK2287" s="34" t="str">
        <f>IFERROR(VLOOKUP(Data_Power_app[[#This Row],[PRO ODER]]&amp;"LEAN_IN",'Real Time'!A:D,4,0),"")</f>
        <v/>
      </c>
      <c r="BL2287" s="34"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2454</v>
      </c>
      <c r="B2288" s="34" t="s">
        <v>20461</v>
      </c>
      <c r="C2288" s="34" t="s">
        <v>17399</v>
      </c>
      <c r="D2288" s="34" t="s">
        <v>203</v>
      </c>
      <c r="E2288" s="34" t="s">
        <v>261</v>
      </c>
      <c r="F2288" s="34" t="s">
        <v>72</v>
      </c>
      <c r="G2288" s="34">
        <v>1019</v>
      </c>
      <c r="H2288" s="4">
        <v>45829</v>
      </c>
      <c r="I2288" s="4">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4" t="s">
        <v>117</v>
      </c>
      <c r="AH2288" s="34" t="s">
        <v>262</v>
      </c>
      <c r="AI2288" s="34" t="s">
        <v>20458</v>
      </c>
      <c r="AJ2288" s="34" t="s">
        <v>74</v>
      </c>
      <c r="AK2288" s="34" t="s">
        <v>98</v>
      </c>
      <c r="AL2288" s="34" t="s">
        <v>263</v>
      </c>
      <c r="AM2288" s="34" t="s">
        <v>264</v>
      </c>
      <c r="AN2288" s="34">
        <v>23.629169999999998</v>
      </c>
      <c r="AO2288" s="34" t="s">
        <v>68</v>
      </c>
      <c r="AP2288" s="34"/>
      <c r="AQ2288" s="34"/>
      <c r="AR2288" s="34" t="s">
        <v>68</v>
      </c>
      <c r="AS2288" s="34"/>
      <c r="AT2288" s="34"/>
      <c r="AU2288" s="34" t="s">
        <v>265</v>
      </c>
      <c r="AV2288" s="34" t="s">
        <v>266</v>
      </c>
      <c r="AW2288" s="34">
        <v>51.670960000000001</v>
      </c>
      <c r="AX2288" s="34" t="s">
        <v>20459</v>
      </c>
      <c r="AY2288" s="34" t="s">
        <v>20460</v>
      </c>
      <c r="AZ2288" s="3">
        <v>1019</v>
      </c>
      <c r="BA2288" s="34" t="s">
        <v>194</v>
      </c>
      <c r="BB2288" s="34">
        <v>1019</v>
      </c>
      <c r="BC2288" s="34" t="s">
        <v>60</v>
      </c>
      <c r="BD2288" s="34" t="s">
        <v>60</v>
      </c>
      <c r="BE2288" s="34" t="s">
        <v>267</v>
      </c>
      <c r="BF2288" s="34" t="str">
        <f>IFERROR(VLOOKUP(Data_Power_app[[#This Row],[PRO ODER]],'Result'!H:J,3,0),"")</f>
        <v>LAMINATION 4</v>
      </c>
      <c r="BG2288" s="11" t="str">
        <f>IFERROR(VLOOKUP(Data_Power_app[[#This Row],[PRO ODER]]&amp;"LAM",'Real Time'!A:E,4,0),"")</f>
        <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2455</v>
      </c>
      <c r="B2289" s="34" t="s">
        <v>20462</v>
      </c>
      <c r="C2289" s="34" t="s">
        <v>17400</v>
      </c>
      <c r="D2289" s="34" t="s">
        <v>203</v>
      </c>
      <c r="E2289" s="34" t="s">
        <v>261</v>
      </c>
      <c r="F2289" s="34" t="s">
        <v>72</v>
      </c>
      <c r="G2289" s="34">
        <v>365</v>
      </c>
      <c r="H2289" s="4">
        <v>45829</v>
      </c>
      <c r="I2289" s="4">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4" t="s">
        <v>117</v>
      </c>
      <c r="AH2289" s="34" t="s">
        <v>262</v>
      </c>
      <c r="AI2289" s="34" t="s">
        <v>20458</v>
      </c>
      <c r="AJ2289" s="34" t="s">
        <v>74</v>
      </c>
      <c r="AK2289" s="34" t="s">
        <v>98</v>
      </c>
      <c r="AL2289" s="34" t="s">
        <v>263</v>
      </c>
      <c r="AM2289" s="34" t="s">
        <v>264</v>
      </c>
      <c r="AN2289" s="34">
        <v>8.9711400000000001</v>
      </c>
      <c r="AO2289" s="34" t="s">
        <v>68</v>
      </c>
      <c r="AP2289" s="34"/>
      <c r="AQ2289" s="34"/>
      <c r="AR2289" s="34" t="s">
        <v>68</v>
      </c>
      <c r="AS2289" s="34"/>
      <c r="AT2289" s="34"/>
      <c r="AU2289" s="34" t="s">
        <v>265</v>
      </c>
      <c r="AV2289" s="34" t="s">
        <v>266</v>
      </c>
      <c r="AW2289" s="34">
        <v>19.618390000000002</v>
      </c>
      <c r="AX2289" s="34" t="s">
        <v>20459</v>
      </c>
      <c r="AY2289" s="34" t="s">
        <v>20460</v>
      </c>
      <c r="AZ2289" s="3">
        <v>365</v>
      </c>
      <c r="BA2289" s="34" t="s">
        <v>194</v>
      </c>
      <c r="BB2289" s="34">
        <v>365</v>
      </c>
      <c r="BC2289" s="34" t="s">
        <v>60</v>
      </c>
      <c r="BD2289" s="34" t="s">
        <v>60</v>
      </c>
      <c r="BE2289" s="34" t="s">
        <v>267</v>
      </c>
      <c r="BF2289" s="34" t="str">
        <f>IFERROR(VLOOKUP(Data_Power_app[[#This Row],[PRO ODER]],'Result'!H:J,3,0),"")</f>
        <v>LAMINATION 4</v>
      </c>
      <c r="BG2289" s="11"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c r="BJ2289" s="34" t="str">
        <f>IFERROR(VLOOKUP(Data_Power_app[[#This Row],[PRO ODER]],'Plan Lean DC'!A:C,3,0),"")</f>
        <v/>
      </c>
      <c r="BK2289" s="34" t="str">
        <f>IFERROR(VLOOKUP(Data_Power_app[[#This Row],[PRO ODER]]&amp;"LEAN_IN",'Real Time'!A:D,4,0),"")</f>
        <v/>
      </c>
      <c r="BL2289" s="34"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2456</v>
      </c>
      <c r="B2290" s="34" t="s">
        <v>20463</v>
      </c>
      <c r="C2290" s="34" t="s">
        <v>17401</v>
      </c>
      <c r="D2290" s="34" t="s">
        <v>203</v>
      </c>
      <c r="E2290" s="34" t="s">
        <v>261</v>
      </c>
      <c r="F2290" s="34" t="s">
        <v>72</v>
      </c>
      <c r="G2290" s="34">
        <v>305</v>
      </c>
      <c r="H2290" s="4">
        <v>45829</v>
      </c>
      <c r="I2290" s="4">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4" t="s">
        <v>117</v>
      </c>
      <c r="AH2290" s="34" t="s">
        <v>262</v>
      </c>
      <c r="AI2290" s="34" t="s">
        <v>568</v>
      </c>
      <c r="AJ2290" s="34" t="s">
        <v>74</v>
      </c>
      <c r="AK2290" s="34" t="s">
        <v>98</v>
      </c>
      <c r="AL2290" s="34" t="s">
        <v>263</v>
      </c>
      <c r="AM2290" s="34" t="s">
        <v>264</v>
      </c>
      <c r="AN2290" s="34">
        <v>7.1748700000000003</v>
      </c>
      <c r="AO2290" s="34" t="s">
        <v>68</v>
      </c>
      <c r="AP2290" s="34"/>
      <c r="AQ2290" s="34"/>
      <c r="AR2290" s="34" t="s">
        <v>68</v>
      </c>
      <c r="AS2290" s="34"/>
      <c r="AT2290" s="34"/>
      <c r="AU2290" s="34" t="s">
        <v>265</v>
      </c>
      <c r="AV2290" s="34" t="s">
        <v>266</v>
      </c>
      <c r="AW2290" s="34">
        <v>15.69013</v>
      </c>
      <c r="AX2290" s="34" t="s">
        <v>569</v>
      </c>
      <c r="AY2290" s="34" t="s">
        <v>570</v>
      </c>
      <c r="AZ2290" s="3">
        <v>305</v>
      </c>
      <c r="BA2290" s="34" t="s">
        <v>194</v>
      </c>
      <c r="BB2290" s="34">
        <v>305</v>
      </c>
      <c r="BC2290" s="34" t="s">
        <v>60</v>
      </c>
      <c r="BD2290" s="34" t="s">
        <v>60</v>
      </c>
      <c r="BE2290" s="34" t="s">
        <v>267</v>
      </c>
      <c r="BF2290" s="34" t="str">
        <f>IFERROR(VLOOKUP(Data_Power_app[[#This Row],[PRO ODER]],'Result'!H:J,3,0),"")</f>
        <v>LAMINATION 4</v>
      </c>
      <c r="BG2290" s="11" t="str">
        <f>IFERROR(VLOOKUP(Data_Power_app[[#This Row],[PRO ODER]]&amp;"LAM",'Real Time'!A:E,4,0),"")</f>
        <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c r="BJ2290" s="34" t="str">
        <f>IFERROR(VLOOKUP(Data_Power_app[[#This Row],[PRO ODER]],'Plan Lean DC'!A:C,3,0),"")</f>
        <v/>
      </c>
      <c r="BK2290" s="34" t="str">
        <f>IFERROR(VLOOKUP(Data_Power_app[[#This Row],[PRO ODER]]&amp;"LEAN_IN",'Real Time'!A:D,4,0),"")</f>
        <v/>
      </c>
      <c r="BL2290" s="34"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2457</v>
      </c>
      <c r="B2291" s="34" t="s">
        <v>20464</v>
      </c>
      <c r="C2291" s="34" t="s">
        <v>17402</v>
      </c>
      <c r="D2291" s="34" t="s">
        <v>203</v>
      </c>
      <c r="E2291" s="34" t="s">
        <v>261</v>
      </c>
      <c r="F2291" s="34" t="s">
        <v>72</v>
      </c>
      <c r="G2291" s="34">
        <v>173</v>
      </c>
      <c r="H2291" s="4">
        <v>45829</v>
      </c>
      <c r="I2291" s="4">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4" t="s">
        <v>117</v>
      </c>
      <c r="AH2291" s="34" t="s">
        <v>262</v>
      </c>
      <c r="AI2291" s="34" t="s">
        <v>568</v>
      </c>
      <c r="AJ2291" s="34" t="s">
        <v>74</v>
      </c>
      <c r="AK2291" s="34" t="s">
        <v>98</v>
      </c>
      <c r="AL2291" s="34" t="s">
        <v>263</v>
      </c>
      <c r="AM2291" s="34" t="s">
        <v>264</v>
      </c>
      <c r="AN2291" s="34">
        <v>3.9995799999999999</v>
      </c>
      <c r="AO2291" s="34" t="s">
        <v>68</v>
      </c>
      <c r="AP2291" s="34"/>
      <c r="AQ2291" s="34"/>
      <c r="AR2291" s="34" t="s">
        <v>68</v>
      </c>
      <c r="AS2291" s="34"/>
      <c r="AT2291" s="34"/>
      <c r="AU2291" s="34" t="s">
        <v>265</v>
      </c>
      <c r="AV2291" s="34" t="s">
        <v>266</v>
      </c>
      <c r="AW2291" s="34">
        <v>8.7464200000000005</v>
      </c>
      <c r="AX2291" s="34" t="s">
        <v>569</v>
      </c>
      <c r="AY2291" s="34" t="s">
        <v>570</v>
      </c>
      <c r="AZ2291" s="3">
        <v>173</v>
      </c>
      <c r="BA2291" s="34" t="s">
        <v>194</v>
      </c>
      <c r="BB2291" s="34">
        <v>173</v>
      </c>
      <c r="BC2291" s="34" t="s">
        <v>60</v>
      </c>
      <c r="BD2291" s="34" t="s">
        <v>60</v>
      </c>
      <c r="BE2291" s="34" t="s">
        <v>267</v>
      </c>
      <c r="BF2291" s="34" t="str">
        <f>IFERROR(VLOOKUP(Data_Power_app[[#This Row],[PRO ODER]],'Result'!H:J,3,0),"")</f>
        <v>LAMINATION 4</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2458</v>
      </c>
      <c r="B2292" s="34" t="s">
        <v>20465</v>
      </c>
      <c r="C2292" s="34" t="s">
        <v>17403</v>
      </c>
      <c r="D2292" s="34" t="s">
        <v>203</v>
      </c>
      <c r="E2292" s="34" t="s">
        <v>261</v>
      </c>
      <c r="F2292" s="34" t="s">
        <v>72</v>
      </c>
      <c r="G2292" s="34">
        <v>1955</v>
      </c>
      <c r="H2292" s="4">
        <v>45829</v>
      </c>
      <c r="I2292" s="4">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4" t="s">
        <v>117</v>
      </c>
      <c r="AH2292" s="34" t="s">
        <v>262</v>
      </c>
      <c r="AI2292" s="34" t="s">
        <v>568</v>
      </c>
      <c r="AJ2292" s="34" t="s">
        <v>74</v>
      </c>
      <c r="AK2292" s="34" t="s">
        <v>98</v>
      </c>
      <c r="AL2292" s="34" t="s">
        <v>263</v>
      </c>
      <c r="AM2292" s="34" t="s">
        <v>264</v>
      </c>
      <c r="AN2292" s="34">
        <v>44.723010000000002</v>
      </c>
      <c r="AO2292" s="34" t="s">
        <v>68</v>
      </c>
      <c r="AP2292" s="34"/>
      <c r="AQ2292" s="34"/>
      <c r="AR2292" s="34" t="s">
        <v>68</v>
      </c>
      <c r="AS2292" s="34"/>
      <c r="AT2292" s="34"/>
      <c r="AU2292" s="34" t="s">
        <v>265</v>
      </c>
      <c r="AV2292" s="34" t="s">
        <v>266</v>
      </c>
      <c r="AW2292" s="34">
        <v>97.798630000000003</v>
      </c>
      <c r="AX2292" s="34" t="s">
        <v>569</v>
      </c>
      <c r="AY2292" s="34" t="s">
        <v>570</v>
      </c>
      <c r="AZ2292" s="3">
        <v>1955</v>
      </c>
      <c r="BA2292" s="34" t="s">
        <v>194</v>
      </c>
      <c r="BB2292" s="34">
        <v>1955</v>
      </c>
      <c r="BC2292" s="34" t="s">
        <v>60</v>
      </c>
      <c r="BD2292" s="34" t="s">
        <v>60</v>
      </c>
      <c r="BE2292" s="34" t="s">
        <v>267</v>
      </c>
      <c r="BF2292" s="34" t="str">
        <f>IFERROR(VLOOKUP(Data_Power_app[[#This Row],[PRO ODER]],'Result'!H:J,3,0),"")</f>
        <v>LAMINATION 4</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2459</v>
      </c>
      <c r="B2293" s="34" t="s">
        <v>20466</v>
      </c>
      <c r="C2293" s="34" t="s">
        <v>17404</v>
      </c>
      <c r="D2293" s="34" t="s">
        <v>84</v>
      </c>
      <c r="E2293" s="34" t="s">
        <v>216</v>
      </c>
      <c r="F2293" s="34" t="s">
        <v>72</v>
      </c>
      <c r="G2293" s="34">
        <v>42</v>
      </c>
      <c r="H2293" s="4">
        <v>45829</v>
      </c>
      <c r="I2293" s="4">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4" t="s">
        <v>117</v>
      </c>
      <c r="AH2293" s="34" t="s">
        <v>367</v>
      </c>
      <c r="AI2293" s="34" t="s">
        <v>368</v>
      </c>
      <c r="AJ2293" s="34" t="s">
        <v>74</v>
      </c>
      <c r="AK2293" s="34" t="s">
        <v>65</v>
      </c>
      <c r="AL2293" s="34" t="s">
        <v>173</v>
      </c>
      <c r="AM2293" s="34" t="s">
        <v>174</v>
      </c>
      <c r="AN2293" s="34">
        <v>1.2017599999999999</v>
      </c>
      <c r="AO2293" s="34" t="s">
        <v>91</v>
      </c>
      <c r="AP2293" s="34" t="s">
        <v>92</v>
      </c>
      <c r="AQ2293" s="34">
        <v>1.2017599999999999</v>
      </c>
      <c r="AR2293" s="34" t="s">
        <v>68</v>
      </c>
      <c r="AS2293" s="34"/>
      <c r="AT2293" s="34"/>
      <c r="AU2293" s="34" t="s">
        <v>212</v>
      </c>
      <c r="AV2293" s="34" t="s">
        <v>213</v>
      </c>
      <c r="AW2293" s="34">
        <v>2.2339500000000001</v>
      </c>
      <c r="AX2293" s="34" t="s">
        <v>369</v>
      </c>
      <c r="AY2293" s="34" t="s">
        <v>370</v>
      </c>
      <c r="AZ2293" s="3">
        <v>42</v>
      </c>
      <c r="BA2293" s="34" t="s">
        <v>194</v>
      </c>
      <c r="BB2293" s="34">
        <v>42</v>
      </c>
      <c r="BC2293" s="34" t="s">
        <v>60</v>
      </c>
      <c r="BD2293" s="34" t="s">
        <v>60</v>
      </c>
      <c r="BE2293" s="34" t="s">
        <v>371</v>
      </c>
      <c r="BF2293" s="34" t="str">
        <f>IFERROR(VLOOKUP(Data_Power_app[[#This Row],[PRO ODER]],'Result'!H:J,3,0),"")</f>
        <v>LAMINATION 1</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2460</v>
      </c>
      <c r="B2294" s="34" t="s">
        <v>20467</v>
      </c>
      <c r="C2294" s="34" t="s">
        <v>17406</v>
      </c>
      <c r="D2294" s="34" t="s">
        <v>84</v>
      </c>
      <c r="E2294" s="34" t="s">
        <v>216</v>
      </c>
      <c r="F2294" s="34" t="s">
        <v>72</v>
      </c>
      <c r="G2294" s="34">
        <v>90</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4" t="s">
        <v>117</v>
      </c>
      <c r="AH2294" s="34" t="s">
        <v>367</v>
      </c>
      <c r="AI2294" s="34" t="s">
        <v>368</v>
      </c>
      <c r="AJ2294" s="34" t="s">
        <v>74</v>
      </c>
      <c r="AK2294" s="34" t="s">
        <v>65</v>
      </c>
      <c r="AL2294" s="34" t="s">
        <v>173</v>
      </c>
      <c r="AM2294" s="34" t="s">
        <v>174</v>
      </c>
      <c r="AN2294" s="34">
        <v>2.4398599999999999</v>
      </c>
      <c r="AO2294" s="34" t="s">
        <v>91</v>
      </c>
      <c r="AP2294" s="34" t="s">
        <v>92</v>
      </c>
      <c r="AQ2294" s="34">
        <v>2.4398599999999999</v>
      </c>
      <c r="AR2294" s="34" t="s">
        <v>68</v>
      </c>
      <c r="AS2294" s="34"/>
      <c r="AT2294" s="34"/>
      <c r="AU2294" s="34" t="s">
        <v>212</v>
      </c>
      <c r="AV2294" s="34" t="s">
        <v>213</v>
      </c>
      <c r="AW2294" s="34">
        <v>4.5348800000000002</v>
      </c>
      <c r="AX2294" s="34" t="s">
        <v>369</v>
      </c>
      <c r="AY2294" s="34" t="s">
        <v>370</v>
      </c>
      <c r="AZ2294" s="3">
        <v>90</v>
      </c>
      <c r="BA2294" s="34" t="s">
        <v>194</v>
      </c>
      <c r="BB2294" s="34">
        <v>90</v>
      </c>
      <c r="BC2294" s="34" t="s">
        <v>60</v>
      </c>
      <c r="BD2294" s="34" t="s">
        <v>60</v>
      </c>
      <c r="BE2294" s="34" t="s">
        <v>371</v>
      </c>
      <c r="BF2294" s="34" t="str">
        <f>IFERROR(VLOOKUP(Data_Power_app[[#This Row],[PRO ODER]],'Result'!H:J,3,0),"")</f>
        <v>LAMINATION 1</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2461</v>
      </c>
      <c r="B2295" s="34" t="s">
        <v>20468</v>
      </c>
      <c r="C2295" s="34" t="s">
        <v>17407</v>
      </c>
      <c r="D2295" s="34" t="s">
        <v>84</v>
      </c>
      <c r="E2295" s="34" t="s">
        <v>216</v>
      </c>
      <c r="F2295" s="34" t="s">
        <v>72</v>
      </c>
      <c r="G2295" s="34">
        <v>216</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4" t="s">
        <v>117</v>
      </c>
      <c r="AH2295" s="34" t="s">
        <v>367</v>
      </c>
      <c r="AI2295" s="34" t="s">
        <v>368</v>
      </c>
      <c r="AJ2295" s="34" t="s">
        <v>74</v>
      </c>
      <c r="AK2295" s="34" t="s">
        <v>65</v>
      </c>
      <c r="AL2295" s="34" t="s">
        <v>173</v>
      </c>
      <c r="AM2295" s="34" t="s">
        <v>174</v>
      </c>
      <c r="AN2295" s="34">
        <v>5.4262899999999998</v>
      </c>
      <c r="AO2295" s="34" t="s">
        <v>91</v>
      </c>
      <c r="AP2295" s="34" t="s">
        <v>92</v>
      </c>
      <c r="AQ2295" s="34">
        <v>5.4262899999999998</v>
      </c>
      <c r="AR2295" s="34" t="s">
        <v>68</v>
      </c>
      <c r="AS2295" s="34"/>
      <c r="AT2295" s="34"/>
      <c r="AU2295" s="34" t="s">
        <v>212</v>
      </c>
      <c r="AV2295" s="34" t="s">
        <v>213</v>
      </c>
      <c r="AW2295" s="34">
        <v>10.08724</v>
      </c>
      <c r="AX2295" s="34" t="s">
        <v>369</v>
      </c>
      <c r="AY2295" s="34" t="s">
        <v>370</v>
      </c>
      <c r="AZ2295" s="3">
        <v>216</v>
      </c>
      <c r="BA2295" s="34" t="s">
        <v>194</v>
      </c>
      <c r="BB2295" s="34">
        <v>216</v>
      </c>
      <c r="BC2295" s="34" t="s">
        <v>60</v>
      </c>
      <c r="BD2295" s="34" t="s">
        <v>60</v>
      </c>
      <c r="BE2295" s="34" t="s">
        <v>371</v>
      </c>
      <c r="BF2295" s="34" t="str">
        <f>IFERROR(VLOOKUP(Data_Power_app[[#This Row],[PRO ODER]],'Result'!H:J,3,0),"")</f>
        <v>LAMINATION 1</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2462</v>
      </c>
      <c r="B2296" s="34" t="s">
        <v>20469</v>
      </c>
      <c r="C2296" s="34" t="s">
        <v>17408</v>
      </c>
      <c r="D2296" s="34" t="s">
        <v>84</v>
      </c>
      <c r="E2296" s="34" t="s">
        <v>216</v>
      </c>
      <c r="F2296" s="34" t="s">
        <v>72</v>
      </c>
      <c r="G2296" s="34">
        <v>288</v>
      </c>
      <c r="H2296" s="4">
        <v>45829</v>
      </c>
      <c r="I2296" s="4">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4" t="s">
        <v>117</v>
      </c>
      <c r="AH2296" s="34" t="s">
        <v>367</v>
      </c>
      <c r="AI2296" s="34" t="s">
        <v>368</v>
      </c>
      <c r="AJ2296" s="34" t="s">
        <v>74</v>
      </c>
      <c r="AK2296" s="34" t="s">
        <v>65</v>
      </c>
      <c r="AL2296" s="34" t="s">
        <v>173</v>
      </c>
      <c r="AM2296" s="34" t="s">
        <v>174</v>
      </c>
      <c r="AN2296" s="34">
        <v>7.2350500000000002</v>
      </c>
      <c r="AO2296" s="34" t="s">
        <v>91</v>
      </c>
      <c r="AP2296" s="34" t="s">
        <v>92</v>
      </c>
      <c r="AQ2296" s="34">
        <v>7.2350500000000002</v>
      </c>
      <c r="AR2296" s="34" t="s">
        <v>68</v>
      </c>
      <c r="AS2296" s="34"/>
      <c r="AT2296" s="34"/>
      <c r="AU2296" s="34" t="s">
        <v>212</v>
      </c>
      <c r="AV2296" s="34" t="s">
        <v>213</v>
      </c>
      <c r="AW2296" s="34">
        <v>13.44966</v>
      </c>
      <c r="AX2296" s="34" t="s">
        <v>369</v>
      </c>
      <c r="AY2296" s="34" t="s">
        <v>370</v>
      </c>
      <c r="AZ2296" s="3">
        <v>288</v>
      </c>
      <c r="BA2296" s="34" t="s">
        <v>194</v>
      </c>
      <c r="BB2296" s="34">
        <v>288</v>
      </c>
      <c r="BC2296" s="34" t="s">
        <v>60</v>
      </c>
      <c r="BD2296" s="34" t="s">
        <v>60</v>
      </c>
      <c r="BE2296" s="34" t="s">
        <v>371</v>
      </c>
      <c r="BF2296" s="34" t="str">
        <f>IFERROR(VLOOKUP(Data_Power_app[[#This Row],[PRO ODER]],'Result'!H:J,3,0),"")</f>
        <v>LAMINATION 1</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2463</v>
      </c>
      <c r="B2297" s="34" t="s">
        <v>20470</v>
      </c>
      <c r="C2297" s="34" t="s">
        <v>17409</v>
      </c>
      <c r="D2297" s="34" t="s">
        <v>84</v>
      </c>
      <c r="E2297" s="34" t="s">
        <v>216</v>
      </c>
      <c r="F2297" s="34" t="s">
        <v>72</v>
      </c>
      <c r="G2297" s="34">
        <v>384</v>
      </c>
      <c r="H2297" s="4">
        <v>45829</v>
      </c>
      <c r="I2297" s="4">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4" t="s">
        <v>117</v>
      </c>
      <c r="AH2297" s="34" t="s">
        <v>367</v>
      </c>
      <c r="AI2297" s="34" t="s">
        <v>368</v>
      </c>
      <c r="AJ2297" s="34" t="s">
        <v>74</v>
      </c>
      <c r="AK2297" s="34" t="s">
        <v>65</v>
      </c>
      <c r="AL2297" s="34" t="s">
        <v>173</v>
      </c>
      <c r="AM2297" s="34" t="s">
        <v>174</v>
      </c>
      <c r="AN2297" s="34">
        <v>9.1997999999999998</v>
      </c>
      <c r="AO2297" s="34" t="s">
        <v>91</v>
      </c>
      <c r="AP2297" s="34" t="s">
        <v>92</v>
      </c>
      <c r="AQ2297" s="34">
        <v>9.1997999999999998</v>
      </c>
      <c r="AR2297" s="34" t="s">
        <v>68</v>
      </c>
      <c r="AS2297" s="34"/>
      <c r="AT2297" s="34"/>
      <c r="AU2297" s="34" t="s">
        <v>212</v>
      </c>
      <c r="AV2297" s="34" t="s">
        <v>213</v>
      </c>
      <c r="AW2297" s="34">
        <v>17.098330000000001</v>
      </c>
      <c r="AX2297" s="34" t="s">
        <v>369</v>
      </c>
      <c r="AY2297" s="34" t="s">
        <v>370</v>
      </c>
      <c r="AZ2297" s="3">
        <v>384</v>
      </c>
      <c r="BA2297" s="34" t="s">
        <v>194</v>
      </c>
      <c r="BB2297" s="34">
        <v>384</v>
      </c>
      <c r="BC2297" s="34" t="s">
        <v>60</v>
      </c>
      <c r="BD2297" s="34" t="s">
        <v>60</v>
      </c>
      <c r="BE2297" s="34" t="s">
        <v>371</v>
      </c>
      <c r="BF2297" s="34" t="str">
        <f>IFERROR(VLOOKUP(Data_Power_app[[#This Row],[PRO ODER]],'Result'!H:J,3,0),"")</f>
        <v>LAMINATION 1</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2464</v>
      </c>
      <c r="B2298" s="34" t="s">
        <v>20471</v>
      </c>
      <c r="C2298" s="34" t="s">
        <v>17410</v>
      </c>
      <c r="D2298" s="34" t="s">
        <v>84</v>
      </c>
      <c r="E2298" s="34" t="s">
        <v>216</v>
      </c>
      <c r="F2298" s="34" t="s">
        <v>72</v>
      </c>
      <c r="G2298" s="34">
        <v>300</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4" t="s">
        <v>117</v>
      </c>
      <c r="AH2298" s="34" t="s">
        <v>367</v>
      </c>
      <c r="AI2298" s="34" t="s">
        <v>368</v>
      </c>
      <c r="AJ2298" s="34" t="s">
        <v>74</v>
      </c>
      <c r="AK2298" s="34" t="s">
        <v>65</v>
      </c>
      <c r="AL2298" s="34" t="s">
        <v>173</v>
      </c>
      <c r="AM2298" s="34" t="s">
        <v>174</v>
      </c>
      <c r="AN2298" s="34">
        <v>7.1873399999999998</v>
      </c>
      <c r="AO2298" s="34" t="s">
        <v>91</v>
      </c>
      <c r="AP2298" s="34" t="s">
        <v>92</v>
      </c>
      <c r="AQ2298" s="34">
        <v>7.1873399999999998</v>
      </c>
      <c r="AR2298" s="34" t="s">
        <v>68</v>
      </c>
      <c r="AS2298" s="34"/>
      <c r="AT2298" s="34"/>
      <c r="AU2298" s="34" t="s">
        <v>212</v>
      </c>
      <c r="AV2298" s="34" t="s">
        <v>213</v>
      </c>
      <c r="AW2298" s="34">
        <v>13.35807</v>
      </c>
      <c r="AX2298" s="34" t="s">
        <v>369</v>
      </c>
      <c r="AY2298" s="34" t="s">
        <v>370</v>
      </c>
      <c r="AZ2298" s="3">
        <v>300</v>
      </c>
      <c r="BA2298" s="34" t="s">
        <v>194</v>
      </c>
      <c r="BB2298" s="34">
        <v>300</v>
      </c>
      <c r="BC2298" s="34" t="s">
        <v>60</v>
      </c>
      <c r="BD2298" s="34" t="s">
        <v>60</v>
      </c>
      <c r="BE2298" s="34" t="s">
        <v>371</v>
      </c>
      <c r="BF2298" s="34" t="str">
        <f>IFERROR(VLOOKUP(Data_Power_app[[#This Row],[PRO ODER]],'Result'!H:J,3,0),"")</f>
        <v>LAMINATION 1</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2465</v>
      </c>
      <c r="B2299" s="34" t="s">
        <v>20472</v>
      </c>
      <c r="C2299" s="34" t="s">
        <v>17411</v>
      </c>
      <c r="D2299" s="34" t="s">
        <v>84</v>
      </c>
      <c r="E2299" s="34" t="s">
        <v>216</v>
      </c>
      <c r="F2299" s="34" t="s">
        <v>72</v>
      </c>
      <c r="G2299" s="34">
        <v>222</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4" t="s">
        <v>117</v>
      </c>
      <c r="AH2299" s="34" t="s">
        <v>367</v>
      </c>
      <c r="AI2299" s="34" t="s">
        <v>368</v>
      </c>
      <c r="AJ2299" s="34" t="s">
        <v>74</v>
      </c>
      <c r="AK2299" s="34" t="s">
        <v>65</v>
      </c>
      <c r="AL2299" s="34" t="s">
        <v>173</v>
      </c>
      <c r="AM2299" s="34" t="s">
        <v>174</v>
      </c>
      <c r="AN2299" s="34">
        <v>5.3186299999999997</v>
      </c>
      <c r="AO2299" s="34" t="s">
        <v>91</v>
      </c>
      <c r="AP2299" s="34" t="s">
        <v>92</v>
      </c>
      <c r="AQ2299" s="34">
        <v>5.3186299999999997</v>
      </c>
      <c r="AR2299" s="34" t="s">
        <v>68</v>
      </c>
      <c r="AS2299" s="34"/>
      <c r="AT2299" s="34"/>
      <c r="AU2299" s="34" t="s">
        <v>212</v>
      </c>
      <c r="AV2299" s="34" t="s">
        <v>213</v>
      </c>
      <c r="AW2299" s="34">
        <v>9.8849699999999991</v>
      </c>
      <c r="AX2299" s="34" t="s">
        <v>369</v>
      </c>
      <c r="AY2299" s="34" t="s">
        <v>370</v>
      </c>
      <c r="AZ2299" s="3">
        <v>222</v>
      </c>
      <c r="BA2299" s="34" t="s">
        <v>194</v>
      </c>
      <c r="BB2299" s="34">
        <v>222</v>
      </c>
      <c r="BC2299" s="34" t="s">
        <v>60</v>
      </c>
      <c r="BD2299" s="34" t="s">
        <v>60</v>
      </c>
      <c r="BE2299" s="34" t="s">
        <v>371</v>
      </c>
      <c r="BF2299" s="34" t="str">
        <f>IFERROR(VLOOKUP(Data_Power_app[[#This Row],[PRO ODER]],'Result'!H:J,3,0),"")</f>
        <v>LAMINATION 1</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2466</v>
      </c>
      <c r="B2300" s="34" t="s">
        <v>20473</v>
      </c>
      <c r="C2300" s="34" t="s">
        <v>17412</v>
      </c>
      <c r="D2300" s="34" t="s">
        <v>84</v>
      </c>
      <c r="E2300" s="34" t="s">
        <v>216</v>
      </c>
      <c r="F2300" s="34" t="s">
        <v>72</v>
      </c>
      <c r="G2300" s="34">
        <v>96</v>
      </c>
      <c r="H2300" s="4">
        <v>45829</v>
      </c>
      <c r="I2300" s="4">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4" t="s">
        <v>117</v>
      </c>
      <c r="AH2300" s="34" t="s">
        <v>367</v>
      </c>
      <c r="AI2300" s="34" t="s">
        <v>368</v>
      </c>
      <c r="AJ2300" s="34" t="s">
        <v>74</v>
      </c>
      <c r="AK2300" s="34" t="s">
        <v>65</v>
      </c>
      <c r="AL2300" s="34" t="s">
        <v>173</v>
      </c>
      <c r="AM2300" s="34" t="s">
        <v>174</v>
      </c>
      <c r="AN2300" s="34">
        <v>2.1971099999999999</v>
      </c>
      <c r="AO2300" s="34" t="s">
        <v>91</v>
      </c>
      <c r="AP2300" s="34" t="s">
        <v>92</v>
      </c>
      <c r="AQ2300" s="34">
        <v>2.1971099999999999</v>
      </c>
      <c r="AR2300" s="34" t="s">
        <v>68</v>
      </c>
      <c r="AS2300" s="34"/>
      <c r="AT2300" s="34"/>
      <c r="AU2300" s="34" t="s">
        <v>212</v>
      </c>
      <c r="AV2300" s="34" t="s">
        <v>213</v>
      </c>
      <c r="AW2300" s="34">
        <v>4.0847300000000004</v>
      </c>
      <c r="AX2300" s="34" t="s">
        <v>369</v>
      </c>
      <c r="AY2300" s="34" t="s">
        <v>370</v>
      </c>
      <c r="AZ2300" s="3">
        <v>96</v>
      </c>
      <c r="BA2300" s="34" t="s">
        <v>194</v>
      </c>
      <c r="BB2300" s="34">
        <v>96</v>
      </c>
      <c r="BC2300" s="34" t="s">
        <v>60</v>
      </c>
      <c r="BD2300" s="34" t="s">
        <v>60</v>
      </c>
      <c r="BE2300" s="34" t="s">
        <v>371</v>
      </c>
      <c r="BF2300" s="34" t="str">
        <f>IFERROR(VLOOKUP(Data_Power_app[[#This Row],[PRO ODER]],'Result'!H:J,3,0),"")</f>
        <v>LAMINATION 1</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2467</v>
      </c>
      <c r="B2301" s="34" t="s">
        <v>20474</v>
      </c>
      <c r="C2301" s="34" t="s">
        <v>17413</v>
      </c>
      <c r="D2301" s="34" t="s">
        <v>84</v>
      </c>
      <c r="E2301" s="34" t="s">
        <v>216</v>
      </c>
      <c r="F2301" s="34" t="s">
        <v>72</v>
      </c>
      <c r="G2301" s="34">
        <v>42</v>
      </c>
      <c r="H2301" s="4">
        <v>45829</v>
      </c>
      <c r="I2301" s="4">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4" t="s">
        <v>117</v>
      </c>
      <c r="AH2301" s="34" t="s">
        <v>367</v>
      </c>
      <c r="AI2301" s="34" t="s">
        <v>368</v>
      </c>
      <c r="AJ2301" s="34" t="s">
        <v>74</v>
      </c>
      <c r="AK2301" s="34" t="s">
        <v>65</v>
      </c>
      <c r="AL2301" s="34" t="s">
        <v>173</v>
      </c>
      <c r="AM2301" s="34" t="s">
        <v>174</v>
      </c>
      <c r="AN2301" s="34">
        <v>0.88293999999999995</v>
      </c>
      <c r="AO2301" s="34" t="s">
        <v>91</v>
      </c>
      <c r="AP2301" s="34" t="s">
        <v>92</v>
      </c>
      <c r="AQ2301" s="34">
        <v>0.88293999999999995</v>
      </c>
      <c r="AR2301" s="34" t="s">
        <v>68</v>
      </c>
      <c r="AS2301" s="34"/>
      <c r="AT2301" s="34"/>
      <c r="AU2301" s="34" t="s">
        <v>212</v>
      </c>
      <c r="AV2301" s="34" t="s">
        <v>213</v>
      </c>
      <c r="AW2301" s="34">
        <v>1.6412800000000001</v>
      </c>
      <c r="AX2301" s="34" t="s">
        <v>369</v>
      </c>
      <c r="AY2301" s="34" t="s">
        <v>370</v>
      </c>
      <c r="AZ2301" s="3">
        <v>42</v>
      </c>
      <c r="BA2301" s="34" t="s">
        <v>194</v>
      </c>
      <c r="BB2301" s="34">
        <v>42</v>
      </c>
      <c r="BC2301" s="34" t="s">
        <v>60</v>
      </c>
      <c r="BD2301" s="34" t="s">
        <v>60</v>
      </c>
      <c r="BE2301" s="34" t="s">
        <v>371</v>
      </c>
      <c r="BF2301" s="34" t="str">
        <f>IFERROR(VLOOKUP(Data_Power_app[[#This Row],[PRO ODER]],'Result'!H:J,3,0),"")</f>
        <v>LAMINATION 1</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2468</v>
      </c>
      <c r="B2302" s="34" t="s">
        <v>7906</v>
      </c>
      <c r="C2302" s="34" t="s">
        <v>7907</v>
      </c>
      <c r="D2302" s="34" t="s">
        <v>84</v>
      </c>
      <c r="E2302" s="34" t="s">
        <v>85</v>
      </c>
      <c r="F2302" s="34" t="s">
        <v>59</v>
      </c>
      <c r="G2302" s="34">
        <v>2346</v>
      </c>
      <c r="H2302" s="4">
        <v>45825</v>
      </c>
      <c r="I2302" s="4">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4" t="s">
        <v>62</v>
      </c>
      <c r="AH2302" s="34" t="s">
        <v>87</v>
      </c>
      <c r="AI2302" s="34" t="s">
        <v>6596</v>
      </c>
      <c r="AJ2302" s="34" t="s">
        <v>88</v>
      </c>
      <c r="AK2302" s="34" t="s">
        <v>65</v>
      </c>
      <c r="AL2302" s="34" t="s">
        <v>89</v>
      </c>
      <c r="AM2302" s="34" t="s">
        <v>90</v>
      </c>
      <c r="AN2302" s="34">
        <v>99.426599999999993</v>
      </c>
      <c r="AO2302" s="34" t="s">
        <v>91</v>
      </c>
      <c r="AP2302" s="34" t="s">
        <v>92</v>
      </c>
      <c r="AQ2302" s="34">
        <v>99.426599999999993</v>
      </c>
      <c r="AR2302" s="34" t="s">
        <v>68</v>
      </c>
      <c r="AS2302" s="34"/>
      <c r="AT2302" s="34"/>
      <c r="AU2302" s="34" t="s">
        <v>472</v>
      </c>
      <c r="AV2302" s="34" t="s">
        <v>473</v>
      </c>
      <c r="AW2302" s="34">
        <v>184.84563</v>
      </c>
      <c r="AX2302" s="34" t="s">
        <v>68</v>
      </c>
      <c r="AY2302" s="34" t="s">
        <v>68</v>
      </c>
      <c r="AZ2302" s="3" t="s">
        <v>68</v>
      </c>
      <c r="BA2302" s="34" t="s">
        <v>60</v>
      </c>
      <c r="BB2302" s="34">
        <v>2346</v>
      </c>
      <c r="BC2302" s="34" t="s">
        <v>60</v>
      </c>
      <c r="BD2302" s="34" t="s">
        <v>60</v>
      </c>
      <c r="BE2302" s="34" t="s">
        <v>60</v>
      </c>
      <c r="BF2302" s="34" t="str">
        <f>IFERROR(VLOOKUP(Data_Power_app[[#This Row],[PRO ODER]],'Result'!H:J,3,0),"")</f>
        <v>LAMINATION 2</v>
      </c>
      <c r="BG2302" s="11" t="str">
        <f>IFERROR(VLOOKUP(Data_Power_app[[#This Row],[PRO ODER]]&amp;"LAM",'Real Time'!A:E,4,0),"")</f>
        <v>ML-02</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LEANLINE1_2</v>
      </c>
      <c r="BL2302" s="34"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2469</v>
      </c>
      <c r="B2303" s="34" t="s">
        <v>7920</v>
      </c>
      <c r="C2303" s="34" t="s">
        <v>7921</v>
      </c>
      <c r="D2303" s="34" t="s">
        <v>253</v>
      </c>
      <c r="E2303" s="34" t="s">
        <v>433</v>
      </c>
      <c r="F2303" s="34" t="s">
        <v>59</v>
      </c>
      <c r="G2303" s="34">
        <v>14896</v>
      </c>
      <c r="H2303" s="4">
        <v>45827</v>
      </c>
      <c r="I2303" s="4">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4" t="s">
        <v>223</v>
      </c>
      <c r="AH2303" s="34" t="s">
        <v>255</v>
      </c>
      <c r="AI2303" s="34" t="s">
        <v>435</v>
      </c>
      <c r="AJ2303" s="34" t="s">
        <v>256</v>
      </c>
      <c r="AK2303" s="34" t="s">
        <v>98</v>
      </c>
      <c r="AL2303" s="34" t="s">
        <v>319</v>
      </c>
      <c r="AM2303" s="34" t="s">
        <v>320</v>
      </c>
      <c r="AN2303" s="34">
        <v>301.15543000000002</v>
      </c>
      <c r="AO2303" s="34" t="s">
        <v>68</v>
      </c>
      <c r="AP2303" s="34"/>
      <c r="AQ2303" s="34"/>
      <c r="AR2303" s="34" t="s">
        <v>68</v>
      </c>
      <c r="AS2303" s="34"/>
      <c r="AT2303" s="34"/>
      <c r="AU2303" s="34" t="s">
        <v>321</v>
      </c>
      <c r="AV2303" s="34" t="s">
        <v>322</v>
      </c>
      <c r="AW2303" s="34">
        <v>1317.21505</v>
      </c>
      <c r="AX2303" s="34" t="s">
        <v>436</v>
      </c>
      <c r="AY2303" s="34" t="s">
        <v>437</v>
      </c>
      <c r="AZ2303" s="3">
        <v>14896</v>
      </c>
      <c r="BA2303" s="34" t="s">
        <v>60</v>
      </c>
      <c r="BB2303" s="34">
        <v>14896</v>
      </c>
      <c r="BC2303" s="34" t="s">
        <v>60</v>
      </c>
      <c r="BD2303" s="34" t="s">
        <v>60</v>
      </c>
      <c r="BE2303" s="34" t="s">
        <v>60</v>
      </c>
      <c r="BF2303" s="34" t="str">
        <f>IFERROR(VLOOKUP(Data_Power_app[[#This Row],[PRO ODER]],'Result'!H:J,3,0),"")</f>
        <v/>
      </c>
      <c r="BG2303" s="11"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2470</v>
      </c>
      <c r="B2304" s="34" t="s">
        <v>7922</v>
      </c>
      <c r="C2304" s="34" t="s">
        <v>7923</v>
      </c>
      <c r="D2304" s="34" t="s">
        <v>253</v>
      </c>
      <c r="E2304" s="34" t="s">
        <v>433</v>
      </c>
      <c r="F2304" s="34" t="s">
        <v>59</v>
      </c>
      <c r="G2304" s="34">
        <v>2980</v>
      </c>
      <c r="H2304" s="4">
        <v>45824</v>
      </c>
      <c r="I2304" s="4">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4" t="s">
        <v>223</v>
      </c>
      <c r="AH2304" s="34" t="s">
        <v>255</v>
      </c>
      <c r="AI2304" s="34" t="s">
        <v>435</v>
      </c>
      <c r="AJ2304" s="34" t="s">
        <v>256</v>
      </c>
      <c r="AK2304" s="34" t="s">
        <v>98</v>
      </c>
      <c r="AL2304" s="34" t="s">
        <v>319</v>
      </c>
      <c r="AM2304" s="34" t="s">
        <v>320</v>
      </c>
      <c r="AN2304" s="34">
        <v>60.243560000000002</v>
      </c>
      <c r="AO2304" s="34" t="s">
        <v>68</v>
      </c>
      <c r="AP2304" s="34"/>
      <c r="AQ2304" s="34"/>
      <c r="AR2304" s="34" t="s">
        <v>68</v>
      </c>
      <c r="AS2304" s="34"/>
      <c r="AT2304" s="34"/>
      <c r="AU2304" s="34" t="s">
        <v>321</v>
      </c>
      <c r="AV2304" s="34" t="s">
        <v>322</v>
      </c>
      <c r="AW2304" s="34">
        <v>263.49752999999998</v>
      </c>
      <c r="AX2304" s="34" t="s">
        <v>436</v>
      </c>
      <c r="AY2304" s="34" t="s">
        <v>437</v>
      </c>
      <c r="AZ2304" s="3">
        <v>2980</v>
      </c>
      <c r="BA2304" s="34" t="s">
        <v>60</v>
      </c>
      <c r="BB2304" s="34">
        <v>2980</v>
      </c>
      <c r="BC2304" s="34" t="s">
        <v>60</v>
      </c>
      <c r="BD2304" s="34" t="s">
        <v>60</v>
      </c>
      <c r="BE2304" s="34" t="s">
        <v>60</v>
      </c>
      <c r="BF2304" s="34" t="str">
        <f>IFERROR(VLOOKUP(Data_Power_app[[#This Row],[PRO ODER]],'Result'!H:J,3,0),"")</f>
        <v/>
      </c>
      <c r="BG2304" s="11"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2471</v>
      </c>
      <c r="B2305" s="34" t="s">
        <v>7884</v>
      </c>
      <c r="C2305" s="34" t="s">
        <v>7885</v>
      </c>
      <c r="D2305" s="34" t="s">
        <v>84</v>
      </c>
      <c r="E2305" s="34" t="s">
        <v>150</v>
      </c>
      <c r="F2305" s="34" t="s">
        <v>59</v>
      </c>
      <c r="G2305" s="34">
        <v>262</v>
      </c>
      <c r="H2305" s="4">
        <v>45827</v>
      </c>
      <c r="I2305" s="4">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4" t="s">
        <v>117</v>
      </c>
      <c r="AH2305" s="34" t="s">
        <v>391</v>
      </c>
      <c r="AI2305" s="34" t="s">
        <v>7886</v>
      </c>
      <c r="AJ2305" s="34" t="s">
        <v>157</v>
      </c>
      <c r="AK2305" s="34" t="s">
        <v>98</v>
      </c>
      <c r="AL2305" s="34" t="s">
        <v>392</v>
      </c>
      <c r="AM2305" s="34" t="s">
        <v>393</v>
      </c>
      <c r="AN2305" s="34">
        <v>9.3880599999999994</v>
      </c>
      <c r="AO2305" s="34" t="s">
        <v>68</v>
      </c>
      <c r="AP2305" s="34"/>
      <c r="AQ2305" s="34"/>
      <c r="AR2305" s="34" t="s">
        <v>68</v>
      </c>
      <c r="AS2305" s="34"/>
      <c r="AT2305" s="34"/>
      <c r="AU2305" s="34" t="s">
        <v>7887</v>
      </c>
      <c r="AV2305" s="34" t="s">
        <v>7888</v>
      </c>
      <c r="AW2305" s="34">
        <v>20.53051</v>
      </c>
      <c r="AX2305" s="34" t="s">
        <v>7889</v>
      </c>
      <c r="AY2305" s="34" t="s">
        <v>7890</v>
      </c>
      <c r="AZ2305" s="3">
        <v>262</v>
      </c>
      <c r="BA2305" s="34" t="s">
        <v>60</v>
      </c>
      <c r="BB2305" s="34">
        <v>262</v>
      </c>
      <c r="BC2305" s="34" t="s">
        <v>60</v>
      </c>
      <c r="BD2305" s="34" t="s">
        <v>60</v>
      </c>
      <c r="BE2305" s="34" t="s">
        <v>60</v>
      </c>
      <c r="BF2305" s="34" t="str">
        <f>IFERROR(VLOOKUP(Data_Power_app[[#This Row],[PRO ODER]],'Result'!H:J,3,0),"")</f>
        <v>LAMINATION 5</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2472</v>
      </c>
      <c r="B2306" s="34" t="s">
        <v>20475</v>
      </c>
      <c r="C2306" s="34" t="s">
        <v>17505</v>
      </c>
      <c r="D2306" s="34" t="s">
        <v>84</v>
      </c>
      <c r="E2306" s="34" t="s">
        <v>155</v>
      </c>
      <c r="F2306" s="34" t="s">
        <v>72</v>
      </c>
      <c r="G2306" s="34">
        <v>341</v>
      </c>
      <c r="H2306" s="4">
        <v>45829</v>
      </c>
      <c r="I2306" s="4">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4" t="s">
        <v>117</v>
      </c>
      <c r="AH2306" s="34" t="s">
        <v>291</v>
      </c>
      <c r="AI2306" s="34" t="s">
        <v>20476</v>
      </c>
      <c r="AJ2306" s="34" t="s">
        <v>74</v>
      </c>
      <c r="AK2306" s="34" t="s">
        <v>65</v>
      </c>
      <c r="AL2306" s="34" t="s">
        <v>292</v>
      </c>
      <c r="AM2306" s="34" t="s">
        <v>293</v>
      </c>
      <c r="AN2306" s="34">
        <v>7.1258699999999999</v>
      </c>
      <c r="AO2306" s="34" t="s">
        <v>68</v>
      </c>
      <c r="AP2306" s="34"/>
      <c r="AQ2306" s="34"/>
      <c r="AR2306" s="34" t="s">
        <v>68</v>
      </c>
      <c r="AS2306" s="34"/>
      <c r="AT2306" s="34"/>
      <c r="AU2306" s="34" t="s">
        <v>198</v>
      </c>
      <c r="AV2306" s="34" t="s">
        <v>199</v>
      </c>
      <c r="AW2306" s="34">
        <v>15.58305</v>
      </c>
      <c r="AX2306" s="34" t="s">
        <v>20477</v>
      </c>
      <c r="AY2306" s="34" t="s">
        <v>20478</v>
      </c>
      <c r="AZ2306" s="3">
        <v>341</v>
      </c>
      <c r="BA2306" s="34" t="s">
        <v>194</v>
      </c>
      <c r="BB2306" s="34">
        <v>341</v>
      </c>
      <c r="BC2306" s="34" t="s">
        <v>60</v>
      </c>
      <c r="BD2306" s="34" t="s">
        <v>60</v>
      </c>
      <c r="BE2306" s="34" t="s">
        <v>294</v>
      </c>
      <c r="BF2306" s="34" t="str">
        <f>IFERROR(VLOOKUP(Data_Power_app[[#This Row],[PRO ODER]],'Result'!H:J,3,0),"")</f>
        <v>LAMINATION 2</v>
      </c>
      <c r="BG2306" s="11" t="str">
        <f>IFERROR(VLOOKUP(Data_Power_app[[#This Row],[PRO ODER]]&amp;"LAM",'Real Time'!A:E,4,0),"")</f>
        <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2473</v>
      </c>
      <c r="B2307" s="34" t="s">
        <v>10516</v>
      </c>
      <c r="C2307" s="34" t="s">
        <v>10517</v>
      </c>
      <c r="D2307" s="34" t="s">
        <v>84</v>
      </c>
      <c r="E2307" s="34" t="s">
        <v>150</v>
      </c>
      <c r="F2307" s="34" t="s">
        <v>59</v>
      </c>
      <c r="G2307" s="34">
        <v>936</v>
      </c>
      <c r="H2307" s="4">
        <v>45827</v>
      </c>
      <c r="I2307" s="4">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4" t="s">
        <v>223</v>
      </c>
      <c r="AH2307" s="34" t="s">
        <v>391</v>
      </c>
      <c r="AI2307" s="34" t="s">
        <v>10518</v>
      </c>
      <c r="AJ2307" s="34" t="s">
        <v>157</v>
      </c>
      <c r="AK2307" s="34" t="s">
        <v>65</v>
      </c>
      <c r="AL2307" s="34" t="s">
        <v>392</v>
      </c>
      <c r="AM2307" s="34" t="s">
        <v>393</v>
      </c>
      <c r="AN2307" s="34">
        <v>28.233989999999999</v>
      </c>
      <c r="AO2307" s="34" t="s">
        <v>68</v>
      </c>
      <c r="AP2307" s="34"/>
      <c r="AQ2307" s="34"/>
      <c r="AR2307" s="34" t="s">
        <v>68</v>
      </c>
      <c r="AS2307" s="34"/>
      <c r="AT2307" s="34"/>
      <c r="AU2307" s="34" t="s">
        <v>884</v>
      </c>
      <c r="AV2307" s="34" t="s">
        <v>885</v>
      </c>
      <c r="AW2307" s="34">
        <v>61.746589999999998</v>
      </c>
      <c r="AX2307" s="34" t="s">
        <v>886</v>
      </c>
      <c r="AY2307" s="34" t="s">
        <v>395</v>
      </c>
      <c r="AZ2307" s="3">
        <v>936</v>
      </c>
      <c r="BA2307" s="34" t="s">
        <v>60</v>
      </c>
      <c r="BB2307" s="34">
        <v>936</v>
      </c>
      <c r="BC2307" s="34" t="s">
        <v>60</v>
      </c>
      <c r="BD2307" s="34" t="s">
        <v>60</v>
      </c>
      <c r="BE2307" s="34" t="s">
        <v>60</v>
      </c>
      <c r="BF2307" s="34" t="str">
        <f>IFERROR(VLOOKUP(Data_Power_app[[#This Row],[PRO ODER]],'Result'!H:J,3,0),"")</f>
        <v>LAMINATION 1</v>
      </c>
      <c r="BG2307" s="11"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2474</v>
      </c>
      <c r="B2308" s="34" t="s">
        <v>5680</v>
      </c>
      <c r="C2308" s="34" t="s">
        <v>5681</v>
      </c>
      <c r="D2308" s="34" t="s">
        <v>253</v>
      </c>
      <c r="E2308" s="34" t="s">
        <v>254</v>
      </c>
      <c r="F2308" s="34" t="s">
        <v>59</v>
      </c>
      <c r="G2308" s="34">
        <v>830</v>
      </c>
      <c r="H2308" s="4">
        <v>45825</v>
      </c>
      <c r="I2308" s="4">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4" t="s">
        <v>223</v>
      </c>
      <c r="AH2308" s="34" t="s">
        <v>255</v>
      </c>
      <c r="AI2308" s="34" t="s">
        <v>5682</v>
      </c>
      <c r="AJ2308" s="34" t="s">
        <v>256</v>
      </c>
      <c r="AK2308" s="34" t="s">
        <v>65</v>
      </c>
      <c r="AL2308" s="34" t="s">
        <v>257</v>
      </c>
      <c r="AM2308" s="34" t="s">
        <v>258</v>
      </c>
      <c r="AN2308" s="34">
        <v>16.66028</v>
      </c>
      <c r="AO2308" s="34" t="s">
        <v>68</v>
      </c>
      <c r="AP2308" s="34"/>
      <c r="AQ2308" s="34"/>
      <c r="AR2308" s="34" t="s">
        <v>68</v>
      </c>
      <c r="AS2308" s="34"/>
      <c r="AT2308" s="34"/>
      <c r="AU2308" s="34" t="s">
        <v>316</v>
      </c>
      <c r="AV2308" s="34" t="s">
        <v>317</v>
      </c>
      <c r="AW2308" s="34">
        <v>61.942140000000002</v>
      </c>
      <c r="AX2308" s="34" t="s">
        <v>5683</v>
      </c>
      <c r="AY2308" s="34" t="s">
        <v>5684</v>
      </c>
      <c r="AZ2308" s="3">
        <v>830</v>
      </c>
      <c r="BA2308" s="34" t="s">
        <v>60</v>
      </c>
      <c r="BB2308" s="34">
        <v>830</v>
      </c>
      <c r="BC2308" s="34" t="s">
        <v>60</v>
      </c>
      <c r="BD2308" s="34" t="s">
        <v>60</v>
      </c>
      <c r="BE2308" s="34" t="s">
        <v>60</v>
      </c>
      <c r="BF2308" s="34" t="str">
        <f>IFERROR(VLOOKUP(Data_Power_app[[#This Row],[PRO ODER]],'Result'!H:J,3,0),"")</f>
        <v/>
      </c>
      <c r="BG2308" s="11"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2475</v>
      </c>
      <c r="B2309" s="34" t="s">
        <v>7908</v>
      </c>
      <c r="C2309" s="34" t="s">
        <v>7909</v>
      </c>
      <c r="D2309" s="34" t="s">
        <v>253</v>
      </c>
      <c r="E2309" s="34" t="s">
        <v>254</v>
      </c>
      <c r="F2309" s="34" t="s">
        <v>59</v>
      </c>
      <c r="G2309" s="34">
        <v>298</v>
      </c>
      <c r="H2309" s="4">
        <v>45825</v>
      </c>
      <c r="I2309" s="4">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v>45829.956469907411</v>
      </c>
      <c r="V2309" s="4"/>
      <c r="W2309" s="4">
        <v>45832</v>
      </c>
      <c r="X2309" s="4"/>
      <c r="Y2309" s="4" t="s">
        <v>60</v>
      </c>
      <c r="Z2309" s="4">
        <v>45834</v>
      </c>
      <c r="AA2309" s="4"/>
      <c r="AB2309" s="4" t="s">
        <v>60</v>
      </c>
      <c r="AC2309" s="4">
        <v>45835</v>
      </c>
      <c r="AD2309" s="4">
        <v>45836</v>
      </c>
      <c r="AE2309" s="4">
        <v>45838</v>
      </c>
      <c r="AF2309" s="4"/>
      <c r="AG2309" s="34" t="s">
        <v>223</v>
      </c>
      <c r="AH2309" s="34" t="s">
        <v>255</v>
      </c>
      <c r="AI2309" s="34" t="s">
        <v>5682</v>
      </c>
      <c r="AJ2309" s="34" t="s">
        <v>256</v>
      </c>
      <c r="AK2309" s="34" t="s">
        <v>65</v>
      </c>
      <c r="AL2309" s="34" t="s">
        <v>257</v>
      </c>
      <c r="AM2309" s="34" t="s">
        <v>258</v>
      </c>
      <c r="AN2309" s="34">
        <v>6.0248600000000003</v>
      </c>
      <c r="AO2309" s="34" t="s">
        <v>68</v>
      </c>
      <c r="AP2309" s="34"/>
      <c r="AQ2309" s="34"/>
      <c r="AR2309" s="34" t="s">
        <v>68</v>
      </c>
      <c r="AS2309" s="34"/>
      <c r="AT2309" s="34"/>
      <c r="AU2309" s="34" t="s">
        <v>316</v>
      </c>
      <c r="AV2309" s="34" t="s">
        <v>317</v>
      </c>
      <c r="AW2309" s="34">
        <v>22.400269999999999</v>
      </c>
      <c r="AX2309" s="34" t="s">
        <v>5683</v>
      </c>
      <c r="AY2309" s="34" t="s">
        <v>5684</v>
      </c>
      <c r="AZ2309" s="3">
        <v>298</v>
      </c>
      <c r="BA2309" s="34" t="s">
        <v>60</v>
      </c>
      <c r="BB2309" s="34">
        <v>298</v>
      </c>
      <c r="BC2309" s="34" t="s">
        <v>60</v>
      </c>
      <c r="BD2309" s="34" t="s">
        <v>60</v>
      </c>
      <c r="BE2309" s="34" t="s">
        <v>60</v>
      </c>
      <c r="BF2309" s="34" t="str">
        <f>IFERROR(VLOOKUP(Data_Power_app[[#This Row],[PRO ODER]],'Result'!H:J,3,0),"")</f>
        <v>LAMINATION 5</v>
      </c>
      <c r="BG2309" s="11"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2476</v>
      </c>
      <c r="B2310" s="34" t="s">
        <v>5691</v>
      </c>
      <c r="C2310" s="34" t="s">
        <v>5692</v>
      </c>
      <c r="D2310" s="34" t="s">
        <v>253</v>
      </c>
      <c r="E2310" s="34" t="s">
        <v>254</v>
      </c>
      <c r="F2310" s="34" t="s">
        <v>59</v>
      </c>
      <c r="G2310" s="34">
        <v>190</v>
      </c>
      <c r="H2310" s="4">
        <v>45825</v>
      </c>
      <c r="I2310" s="4">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4" t="s">
        <v>223</v>
      </c>
      <c r="AH2310" s="34" t="s">
        <v>255</v>
      </c>
      <c r="AI2310" s="34" t="s">
        <v>5682</v>
      </c>
      <c r="AJ2310" s="34" t="s">
        <v>256</v>
      </c>
      <c r="AK2310" s="34" t="s">
        <v>65</v>
      </c>
      <c r="AL2310" s="34" t="s">
        <v>257</v>
      </c>
      <c r="AM2310" s="34" t="s">
        <v>258</v>
      </c>
      <c r="AN2310" s="34">
        <v>3.6314500000000001</v>
      </c>
      <c r="AO2310" s="34" t="s">
        <v>68</v>
      </c>
      <c r="AP2310" s="34"/>
      <c r="AQ2310" s="34"/>
      <c r="AR2310" s="34" t="s">
        <v>68</v>
      </c>
      <c r="AS2310" s="34"/>
      <c r="AT2310" s="34"/>
      <c r="AU2310" s="34" t="s">
        <v>316</v>
      </c>
      <c r="AV2310" s="34" t="s">
        <v>317</v>
      </c>
      <c r="AW2310" s="34">
        <v>13.50103</v>
      </c>
      <c r="AX2310" s="34" t="s">
        <v>5683</v>
      </c>
      <c r="AY2310" s="34" t="s">
        <v>5684</v>
      </c>
      <c r="AZ2310" s="3">
        <v>190</v>
      </c>
      <c r="BA2310" s="34" t="s">
        <v>60</v>
      </c>
      <c r="BB2310" s="34">
        <v>190</v>
      </c>
      <c r="BC2310" s="34" t="s">
        <v>60</v>
      </c>
      <c r="BD2310" s="34" t="s">
        <v>60</v>
      </c>
      <c r="BE2310" s="34" t="s">
        <v>60</v>
      </c>
      <c r="BF2310" s="34" t="str">
        <f>IFERROR(VLOOKUP(Data_Power_app[[#This Row],[PRO ODER]],'Result'!H:J,3,0),"")</f>
        <v/>
      </c>
      <c r="BG2310" s="11"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2477</v>
      </c>
      <c r="B2311" s="34" t="s">
        <v>10918</v>
      </c>
      <c r="C2311" s="34" t="s">
        <v>10919</v>
      </c>
      <c r="D2311" s="34" t="s">
        <v>253</v>
      </c>
      <c r="E2311" s="34" t="s">
        <v>254</v>
      </c>
      <c r="F2311" s="34" t="s">
        <v>59</v>
      </c>
      <c r="G2311" s="34">
        <v>3956</v>
      </c>
      <c r="H2311" s="4">
        <v>45826</v>
      </c>
      <c r="I2311" s="4">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v>45829.713159722225</v>
      </c>
      <c r="Y2311" s="4" t="s">
        <v>77</v>
      </c>
      <c r="Z2311" s="4">
        <v>45835</v>
      </c>
      <c r="AA2311" s="4">
        <v>45829.714328703703</v>
      </c>
      <c r="AB2311" s="4" t="s">
        <v>60</v>
      </c>
      <c r="AC2311" s="4">
        <v>45836</v>
      </c>
      <c r="AD2311" s="4">
        <v>45836</v>
      </c>
      <c r="AE2311" s="4">
        <v>45838</v>
      </c>
      <c r="AF2311" s="4"/>
      <c r="AG2311" s="34" t="s">
        <v>62</v>
      </c>
      <c r="AH2311" s="34" t="s">
        <v>255</v>
      </c>
      <c r="AI2311" s="34" t="s">
        <v>474</v>
      </c>
      <c r="AJ2311" s="34" t="s">
        <v>256</v>
      </c>
      <c r="AK2311" s="34" t="s">
        <v>98</v>
      </c>
      <c r="AL2311" s="34" t="s">
        <v>257</v>
      </c>
      <c r="AM2311" s="34" t="s">
        <v>258</v>
      </c>
      <c r="AN2311" s="34">
        <v>92.389279999999999</v>
      </c>
      <c r="AO2311" s="34" t="s">
        <v>68</v>
      </c>
      <c r="AP2311" s="34"/>
      <c r="AQ2311" s="34"/>
      <c r="AR2311" s="34" t="s">
        <v>68</v>
      </c>
      <c r="AS2311" s="34"/>
      <c r="AT2311" s="34"/>
      <c r="AU2311" s="34" t="s">
        <v>316</v>
      </c>
      <c r="AV2311" s="34" t="s">
        <v>317</v>
      </c>
      <c r="AW2311" s="34">
        <v>343.52202</v>
      </c>
      <c r="AX2311" s="34" t="s">
        <v>475</v>
      </c>
      <c r="AY2311" s="34" t="s">
        <v>476</v>
      </c>
      <c r="AZ2311" s="3">
        <v>3956</v>
      </c>
      <c r="BA2311" s="34" t="s">
        <v>60</v>
      </c>
      <c r="BB2311" s="34">
        <v>3956</v>
      </c>
      <c r="BC2311" s="34" t="s">
        <v>60</v>
      </c>
      <c r="BD2311" s="34" t="s">
        <v>60</v>
      </c>
      <c r="BE2311" s="34" t="s">
        <v>60</v>
      </c>
      <c r="BF2311" s="34" t="str">
        <f>IFERROR(VLOOKUP(Data_Power_app[[#This Row],[PRO ODER]],'Result'!H:J,3,0),"")</f>
        <v>LAMINATION 5</v>
      </c>
      <c r="BG2311" s="11" t="str">
        <f>IFERROR(VLOOKUP(Data_Power_app[[#This Row],[PRO ODER]]&amp;"LAM",'Real Time'!A:E,4,0),"")</f>
        <v>ML-05</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URGENT</v>
      </c>
      <c r="BJ2311" s="34" t="str">
        <f>IFERROR(VLOOKUP(Data_Power_app[[#This Row],[PRO ODER]],'Plan Lean DC'!A:C,3,0),"")</f>
        <v/>
      </c>
      <c r="BK2311" s="34" t="str">
        <f>IFERROR(VLOOKUP(Data_Power_app[[#This Row],[PRO ODER]]&amp;"LEAN_IN",'Real Time'!A:D,4,0),"")</f>
        <v>LEANLINE1_2</v>
      </c>
      <c r="BL2311" s="34"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2478</v>
      </c>
      <c r="B2312" s="34" t="s">
        <v>5697</v>
      </c>
      <c r="C2312" s="34" t="s">
        <v>5698</v>
      </c>
      <c r="D2312" s="34" t="s">
        <v>253</v>
      </c>
      <c r="E2312" s="34" t="s">
        <v>254</v>
      </c>
      <c r="F2312" s="34" t="s">
        <v>59</v>
      </c>
      <c r="G2312" s="34">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4" t="s">
        <v>223</v>
      </c>
      <c r="AH2312" s="34" t="s">
        <v>255</v>
      </c>
      <c r="AI2312" s="34" t="s">
        <v>5682</v>
      </c>
      <c r="AJ2312" s="34" t="s">
        <v>256</v>
      </c>
      <c r="AK2312" s="34" t="s">
        <v>65</v>
      </c>
      <c r="AL2312" s="34" t="s">
        <v>257</v>
      </c>
      <c r="AM2312" s="34" t="s">
        <v>258</v>
      </c>
      <c r="AN2312" s="34">
        <v>14.409280000000001</v>
      </c>
      <c r="AO2312" s="34" t="s">
        <v>68</v>
      </c>
      <c r="AP2312" s="34"/>
      <c r="AQ2312" s="34"/>
      <c r="AR2312" s="34" t="s">
        <v>68</v>
      </c>
      <c r="AS2312" s="34"/>
      <c r="AT2312" s="34"/>
      <c r="AU2312" s="34" t="s">
        <v>316</v>
      </c>
      <c r="AV2312" s="34" t="s">
        <v>317</v>
      </c>
      <c r="AW2312" s="34">
        <v>53.57349</v>
      </c>
      <c r="AX2312" s="34" t="s">
        <v>5683</v>
      </c>
      <c r="AY2312" s="34" t="s">
        <v>5684</v>
      </c>
      <c r="AZ2312" s="3">
        <v>710</v>
      </c>
      <c r="BA2312" s="34" t="s">
        <v>60</v>
      </c>
      <c r="BB2312" s="34">
        <v>710</v>
      </c>
      <c r="BC2312" s="34" t="s">
        <v>60</v>
      </c>
      <c r="BD2312" s="34" t="s">
        <v>60</v>
      </c>
      <c r="BE2312" s="34" t="s">
        <v>60</v>
      </c>
      <c r="BF2312" s="34" t="str">
        <f>IFERROR(VLOOKUP(Data_Power_app[[#This Row],[PRO ODER]],'Result'!H:J,3,0),"")</f>
        <v/>
      </c>
      <c r="BG2312" s="11"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2479</v>
      </c>
      <c r="B2313" s="34" t="s">
        <v>7910</v>
      </c>
      <c r="C2313" s="34" t="s">
        <v>7911</v>
      </c>
      <c r="D2313" s="34" t="s">
        <v>253</v>
      </c>
      <c r="E2313" s="34" t="s">
        <v>254</v>
      </c>
      <c r="F2313" s="34" t="s">
        <v>59</v>
      </c>
      <c r="G2313" s="34">
        <v>472</v>
      </c>
      <c r="H2313" s="4">
        <v>45825</v>
      </c>
      <c r="I2313" s="4">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v>45829.956608796296</v>
      </c>
      <c r="V2313" s="4"/>
      <c r="W2313" s="4">
        <v>45832</v>
      </c>
      <c r="X2313" s="4"/>
      <c r="Y2313" s="4" t="s">
        <v>60</v>
      </c>
      <c r="Z2313" s="4">
        <v>45834</v>
      </c>
      <c r="AA2313" s="4"/>
      <c r="AB2313" s="4" t="s">
        <v>60</v>
      </c>
      <c r="AC2313" s="4">
        <v>45835</v>
      </c>
      <c r="AD2313" s="4">
        <v>45836</v>
      </c>
      <c r="AE2313" s="4">
        <v>45838</v>
      </c>
      <c r="AF2313" s="4"/>
      <c r="AG2313" s="34" t="s">
        <v>223</v>
      </c>
      <c r="AH2313" s="34" t="s">
        <v>255</v>
      </c>
      <c r="AI2313" s="34" t="s">
        <v>5682</v>
      </c>
      <c r="AJ2313" s="34" t="s">
        <v>256</v>
      </c>
      <c r="AK2313" s="34" t="s">
        <v>65</v>
      </c>
      <c r="AL2313" s="34" t="s">
        <v>257</v>
      </c>
      <c r="AM2313" s="34" t="s">
        <v>258</v>
      </c>
      <c r="AN2313" s="34">
        <v>9.3502600000000005</v>
      </c>
      <c r="AO2313" s="34" t="s">
        <v>68</v>
      </c>
      <c r="AP2313" s="34"/>
      <c r="AQ2313" s="34"/>
      <c r="AR2313" s="34" t="s">
        <v>68</v>
      </c>
      <c r="AS2313" s="34"/>
      <c r="AT2313" s="34"/>
      <c r="AU2313" s="34" t="s">
        <v>316</v>
      </c>
      <c r="AV2313" s="34" t="s">
        <v>317</v>
      </c>
      <c r="AW2313" s="34">
        <v>34.763579999999997</v>
      </c>
      <c r="AX2313" s="34" t="s">
        <v>5683</v>
      </c>
      <c r="AY2313" s="34" t="s">
        <v>5684</v>
      </c>
      <c r="AZ2313" s="3">
        <v>472</v>
      </c>
      <c r="BA2313" s="34" t="s">
        <v>60</v>
      </c>
      <c r="BB2313" s="34">
        <v>472</v>
      </c>
      <c r="BC2313" s="34" t="s">
        <v>60</v>
      </c>
      <c r="BD2313" s="34" t="s">
        <v>60</v>
      </c>
      <c r="BE2313" s="34" t="s">
        <v>60</v>
      </c>
      <c r="BF2313" s="34" t="str">
        <f>IFERROR(VLOOKUP(Data_Power_app[[#This Row],[PRO ODER]],'Result'!H:J,3,0),"")</f>
        <v>LAMINATION 5</v>
      </c>
      <c r="BG2313" s="11" t="str">
        <f>IFERROR(VLOOKUP(Data_Power_app[[#This Row],[PRO ODER]]&amp;"LAM",'Real Time'!A:E,4,0),"")</f>
        <v>ML-05</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2480</v>
      </c>
      <c r="B2314" s="34" t="s">
        <v>5699</v>
      </c>
      <c r="C2314" s="34" t="s">
        <v>5700</v>
      </c>
      <c r="D2314" s="34" t="s">
        <v>253</v>
      </c>
      <c r="E2314" s="34" t="s">
        <v>254</v>
      </c>
      <c r="F2314" s="34" t="s">
        <v>59</v>
      </c>
      <c r="G2314" s="34">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4" t="s">
        <v>223</v>
      </c>
      <c r="AH2314" s="34" t="s">
        <v>255</v>
      </c>
      <c r="AI2314" s="34" t="s">
        <v>5682</v>
      </c>
      <c r="AJ2314" s="34" t="s">
        <v>256</v>
      </c>
      <c r="AK2314" s="34" t="s">
        <v>65</v>
      </c>
      <c r="AL2314" s="34" t="s">
        <v>257</v>
      </c>
      <c r="AM2314" s="34" t="s">
        <v>258</v>
      </c>
      <c r="AN2314" s="34">
        <v>9.2757799999999992</v>
      </c>
      <c r="AO2314" s="34" t="s">
        <v>68</v>
      </c>
      <c r="AP2314" s="34"/>
      <c r="AQ2314" s="34"/>
      <c r="AR2314" s="34" t="s">
        <v>68</v>
      </c>
      <c r="AS2314" s="34"/>
      <c r="AT2314" s="34"/>
      <c r="AU2314" s="34" t="s">
        <v>316</v>
      </c>
      <c r="AV2314" s="34" t="s">
        <v>317</v>
      </c>
      <c r="AW2314" s="34">
        <v>34.485799999999998</v>
      </c>
      <c r="AX2314" s="34" t="s">
        <v>5683</v>
      </c>
      <c r="AY2314" s="34" t="s">
        <v>5684</v>
      </c>
      <c r="AZ2314" s="3">
        <v>484</v>
      </c>
      <c r="BA2314" s="34" t="s">
        <v>60</v>
      </c>
      <c r="BB2314" s="34">
        <v>484</v>
      </c>
      <c r="BC2314" s="34" t="s">
        <v>60</v>
      </c>
      <c r="BD2314" s="34" t="s">
        <v>60</v>
      </c>
      <c r="BE2314" s="34" t="s">
        <v>60</v>
      </c>
      <c r="BF2314" s="34" t="str">
        <f>IFERROR(VLOOKUP(Data_Power_app[[#This Row],[PRO ODER]],'Result'!H:J,3,0),"")</f>
        <v/>
      </c>
      <c r="BG2314" s="11"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
      </c>
      <c r="BL2314" s="34"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2481</v>
      </c>
      <c r="B2315" s="34" t="s">
        <v>5723</v>
      </c>
      <c r="C2315" s="34" t="s">
        <v>5724</v>
      </c>
      <c r="D2315" s="34" t="s">
        <v>253</v>
      </c>
      <c r="E2315" s="34" t="s">
        <v>254</v>
      </c>
      <c r="F2315" s="34" t="s">
        <v>59</v>
      </c>
      <c r="G2315" s="34">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4" t="s">
        <v>828</v>
      </c>
      <c r="AH2315" s="34" t="s">
        <v>255</v>
      </c>
      <c r="AI2315" s="34" t="s">
        <v>474</v>
      </c>
      <c r="AJ2315" s="34" t="s">
        <v>256</v>
      </c>
      <c r="AK2315" s="34" t="s">
        <v>98</v>
      </c>
      <c r="AL2315" s="34" t="s">
        <v>257</v>
      </c>
      <c r="AM2315" s="34" t="s">
        <v>258</v>
      </c>
      <c r="AN2315" s="34">
        <v>23.733229999999999</v>
      </c>
      <c r="AO2315" s="34" t="s">
        <v>68</v>
      </c>
      <c r="AP2315" s="34"/>
      <c r="AQ2315" s="34"/>
      <c r="AR2315" s="34" t="s">
        <v>68</v>
      </c>
      <c r="AS2315" s="34"/>
      <c r="AT2315" s="34"/>
      <c r="AU2315" s="34" t="s">
        <v>316</v>
      </c>
      <c r="AV2315" s="34" t="s">
        <v>317</v>
      </c>
      <c r="AW2315" s="34">
        <v>88.245379999999997</v>
      </c>
      <c r="AX2315" s="34" t="s">
        <v>475</v>
      </c>
      <c r="AY2315" s="34" t="s">
        <v>476</v>
      </c>
      <c r="AZ2315" s="3">
        <v>1016</v>
      </c>
      <c r="BA2315" s="34" t="s">
        <v>60</v>
      </c>
      <c r="BB2315" s="34">
        <v>0</v>
      </c>
      <c r="BC2315" s="34" t="s">
        <v>60</v>
      </c>
      <c r="BD2315" s="34" t="s">
        <v>60</v>
      </c>
      <c r="BE2315" s="34" t="s">
        <v>60</v>
      </c>
      <c r="BF2315" s="34" t="str">
        <f>IFERROR(VLOOKUP(Data_Power_app[[#This Row],[PRO ODER]],'Result'!H:J,3,0),"")</f>
        <v>LAMINATION 6</v>
      </c>
      <c r="BG2315" s="11"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URGENT</v>
      </c>
      <c r="BJ2315" s="34" t="str">
        <f>IFERROR(VLOOKUP(Data_Power_app[[#This Row],[PRO ODER]],'Plan Lean DC'!A:C,3,0),"")</f>
        <v/>
      </c>
      <c r="BK2315" s="34" t="str">
        <f>IFERROR(VLOOKUP(Data_Power_app[[#This Row],[PRO ODER]]&amp;"LEAN_IN",'Real Time'!A:D,4,0),"")</f>
        <v>LEANLINE1_2</v>
      </c>
      <c r="BL2315" s="34"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2482</v>
      </c>
      <c r="B2316" s="34" t="s">
        <v>10519</v>
      </c>
      <c r="C2316" s="34" t="s">
        <v>10520</v>
      </c>
      <c r="D2316" s="34" t="s">
        <v>84</v>
      </c>
      <c r="E2316" s="34" t="s">
        <v>150</v>
      </c>
      <c r="F2316" s="34" t="s">
        <v>59</v>
      </c>
      <c r="G2316" s="34">
        <v>4950</v>
      </c>
      <c r="H2316" s="4">
        <v>45827</v>
      </c>
      <c r="I2316" s="4">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4" t="s">
        <v>117</v>
      </c>
      <c r="AH2316" s="34" t="s">
        <v>391</v>
      </c>
      <c r="AI2316" s="34" t="s">
        <v>6578</v>
      </c>
      <c r="AJ2316" s="34" t="s">
        <v>157</v>
      </c>
      <c r="AK2316" s="34" t="s">
        <v>98</v>
      </c>
      <c r="AL2316" s="34" t="s">
        <v>392</v>
      </c>
      <c r="AM2316" s="34" t="s">
        <v>393</v>
      </c>
      <c r="AN2316" s="34">
        <v>167.09592000000001</v>
      </c>
      <c r="AO2316" s="34" t="s">
        <v>68</v>
      </c>
      <c r="AP2316" s="34"/>
      <c r="AQ2316" s="34"/>
      <c r="AR2316" s="34" t="s">
        <v>68</v>
      </c>
      <c r="AS2316" s="34"/>
      <c r="AT2316" s="34"/>
      <c r="AU2316" s="34" t="s">
        <v>299</v>
      </c>
      <c r="AV2316" s="34" t="s">
        <v>300</v>
      </c>
      <c r="AW2316" s="34">
        <v>365.42124000000001</v>
      </c>
      <c r="AX2316" s="34" t="s">
        <v>6579</v>
      </c>
      <c r="AY2316" s="34" t="s">
        <v>6580</v>
      </c>
      <c r="AZ2316" s="3">
        <v>4950</v>
      </c>
      <c r="BA2316" s="34" t="s">
        <v>60</v>
      </c>
      <c r="BB2316" s="34">
        <v>4950</v>
      </c>
      <c r="BC2316" s="34" t="s">
        <v>60</v>
      </c>
      <c r="BD2316" s="34" t="s">
        <v>60</v>
      </c>
      <c r="BE2316" s="34" t="s">
        <v>60</v>
      </c>
      <c r="BF2316" s="34" t="str">
        <f>IFERROR(VLOOKUP(Data_Power_app[[#This Row],[PRO ODER]],'Result'!H:J,3,0),"")</f>
        <v>LAMINATION 1</v>
      </c>
      <c r="BG2316" s="11"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2483</v>
      </c>
      <c r="B2317" s="34" t="s">
        <v>10521</v>
      </c>
      <c r="C2317" s="34" t="s">
        <v>10522</v>
      </c>
      <c r="D2317" s="34" t="s">
        <v>84</v>
      </c>
      <c r="E2317" s="34" t="s">
        <v>150</v>
      </c>
      <c r="F2317" s="34" t="s">
        <v>59</v>
      </c>
      <c r="G2317" s="34">
        <v>4135</v>
      </c>
      <c r="H2317" s="4">
        <v>45826</v>
      </c>
      <c r="I2317" s="4">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v>45829.174641203703</v>
      </c>
      <c r="W2317" s="4">
        <v>45832</v>
      </c>
      <c r="X2317" s="4">
        <v>45831.270185185182</v>
      </c>
      <c r="Y2317" s="4" t="s">
        <v>77</v>
      </c>
      <c r="Z2317" s="4">
        <v>45834</v>
      </c>
      <c r="AA2317" s="4"/>
      <c r="AB2317" s="4" t="s">
        <v>60</v>
      </c>
      <c r="AC2317" s="4">
        <v>45835</v>
      </c>
      <c r="AD2317" s="4">
        <v>45836</v>
      </c>
      <c r="AE2317" s="4">
        <v>45838</v>
      </c>
      <c r="AF2317" s="4"/>
      <c r="AG2317" s="34" t="s">
        <v>95</v>
      </c>
      <c r="AH2317" s="34" t="s">
        <v>391</v>
      </c>
      <c r="AI2317" s="34" t="s">
        <v>680</v>
      </c>
      <c r="AJ2317" s="34" t="s">
        <v>157</v>
      </c>
      <c r="AK2317" s="34" t="s">
        <v>98</v>
      </c>
      <c r="AL2317" s="34" t="s">
        <v>392</v>
      </c>
      <c r="AM2317" s="34" t="s">
        <v>393</v>
      </c>
      <c r="AN2317" s="34">
        <v>143.85332</v>
      </c>
      <c r="AO2317" s="34" t="s">
        <v>68</v>
      </c>
      <c r="AP2317" s="34"/>
      <c r="AQ2317" s="34"/>
      <c r="AR2317" s="34" t="s">
        <v>68</v>
      </c>
      <c r="AS2317" s="34"/>
      <c r="AT2317" s="34"/>
      <c r="AU2317" s="34" t="s">
        <v>681</v>
      </c>
      <c r="AV2317" s="34" t="s">
        <v>682</v>
      </c>
      <c r="AW2317" s="34">
        <v>314.59188</v>
      </c>
      <c r="AX2317" s="34" t="s">
        <v>424</v>
      </c>
      <c r="AY2317" s="34" t="s">
        <v>425</v>
      </c>
      <c r="AZ2317" s="3">
        <v>4135</v>
      </c>
      <c r="BA2317" s="34" t="s">
        <v>60</v>
      </c>
      <c r="BB2317" s="34">
        <v>4135</v>
      </c>
      <c r="BC2317" s="34" t="s">
        <v>60</v>
      </c>
      <c r="BD2317" s="34" t="s">
        <v>60</v>
      </c>
      <c r="BE2317" s="34" t="s">
        <v>60</v>
      </c>
      <c r="BF2317" s="34" t="str">
        <f>IFERROR(VLOOKUP(Data_Power_app[[#This Row],[PRO ODER]],'Result'!H:J,3,0),"")</f>
        <v>LAMINATION 1</v>
      </c>
      <c r="BG2317" s="11" t="str">
        <f>IFERROR(VLOOKUP(Data_Power_app[[#This Row],[PRO ODER]]&amp;"LAM",'Real Time'!A:E,4,0),"")</f>
        <v>ML-05</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c r="BJ2317" s="34" t="str">
        <f>IFERROR(VLOOKUP(Data_Power_app[[#This Row],[PRO ODER]],'Plan Lean DC'!A:C,3,0),"")</f>
        <v/>
      </c>
      <c r="BK2317" s="34" t="str">
        <f>IFERROR(VLOOKUP(Data_Power_app[[#This Row],[PRO ODER]]&amp;"LEAN_IN",'Real Time'!A:D,4,0),"")</f>
        <v>LEANLINE1_2</v>
      </c>
      <c r="BL2317" s="34"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2484</v>
      </c>
      <c r="B2318" s="34" t="s">
        <v>10523</v>
      </c>
      <c r="C2318" s="34" t="s">
        <v>10524</v>
      </c>
      <c r="D2318" s="34" t="s">
        <v>84</v>
      </c>
      <c r="E2318" s="34" t="s">
        <v>150</v>
      </c>
      <c r="F2318" s="34" t="s">
        <v>59</v>
      </c>
      <c r="G2318" s="34">
        <v>2658</v>
      </c>
      <c r="H2318" s="4">
        <v>45827</v>
      </c>
      <c r="I2318" s="4">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4" t="s">
        <v>117</v>
      </c>
      <c r="AH2318" s="34" t="s">
        <v>391</v>
      </c>
      <c r="AI2318" s="34" t="s">
        <v>10525</v>
      </c>
      <c r="AJ2318" s="34" t="s">
        <v>157</v>
      </c>
      <c r="AK2318" s="34" t="s">
        <v>98</v>
      </c>
      <c r="AL2318" s="34" t="s">
        <v>392</v>
      </c>
      <c r="AM2318" s="34" t="s">
        <v>393</v>
      </c>
      <c r="AN2318" s="34">
        <v>90.165620000000004</v>
      </c>
      <c r="AO2318" s="34" t="s">
        <v>68</v>
      </c>
      <c r="AP2318" s="34"/>
      <c r="AQ2318" s="34"/>
      <c r="AR2318" s="34" t="s">
        <v>68</v>
      </c>
      <c r="AS2318" s="34"/>
      <c r="AT2318" s="34"/>
      <c r="AU2318" s="34" t="s">
        <v>10526</v>
      </c>
      <c r="AV2318" s="34" t="s">
        <v>10527</v>
      </c>
      <c r="AW2318" s="34">
        <v>197.18269000000001</v>
      </c>
      <c r="AX2318" s="34" t="s">
        <v>424</v>
      </c>
      <c r="AY2318" s="34" t="s">
        <v>425</v>
      </c>
      <c r="AZ2318" s="3">
        <v>2658</v>
      </c>
      <c r="BA2318" s="34" t="s">
        <v>60</v>
      </c>
      <c r="BB2318" s="34">
        <v>2658</v>
      </c>
      <c r="BC2318" s="34" t="s">
        <v>60</v>
      </c>
      <c r="BD2318" s="34" t="s">
        <v>60</v>
      </c>
      <c r="BE2318" s="34" t="s">
        <v>60</v>
      </c>
      <c r="BF2318" s="34" t="str">
        <f>IFERROR(VLOOKUP(Data_Power_app[[#This Row],[PRO ODER]],'Result'!H:J,3,0),"")</f>
        <v>LAMINATION 1</v>
      </c>
      <c r="BG2318" s="11" t="str">
        <f>IFERROR(VLOOKUP(Data_Power_app[[#This Row],[PRO ODER]]&amp;"LAM",'Real Time'!A:E,4,0),"")</f>
        <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2485</v>
      </c>
      <c r="B2319" s="34" t="s">
        <v>7898</v>
      </c>
      <c r="C2319" s="34" t="s">
        <v>7899</v>
      </c>
      <c r="D2319" s="34" t="s">
        <v>253</v>
      </c>
      <c r="E2319" s="34" t="s">
        <v>313</v>
      </c>
      <c r="F2319" s="34" t="s">
        <v>59</v>
      </c>
      <c r="G2319" s="34">
        <v>506</v>
      </c>
      <c r="H2319" s="4">
        <v>45822</v>
      </c>
      <c r="I2319" s="4">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4" t="s">
        <v>223</v>
      </c>
      <c r="AH2319" s="34" t="s">
        <v>255</v>
      </c>
      <c r="AI2319" s="34" t="s">
        <v>622</v>
      </c>
      <c r="AJ2319" s="34" t="s">
        <v>256</v>
      </c>
      <c r="AK2319" s="34" t="s">
        <v>98</v>
      </c>
      <c r="AL2319" s="34" t="s">
        <v>319</v>
      </c>
      <c r="AM2319" s="34" t="s">
        <v>320</v>
      </c>
      <c r="AN2319" s="34">
        <v>10.498200000000001</v>
      </c>
      <c r="AO2319" s="34" t="s">
        <v>68</v>
      </c>
      <c r="AP2319" s="34"/>
      <c r="AQ2319" s="34"/>
      <c r="AR2319" s="34" t="s">
        <v>68</v>
      </c>
      <c r="AS2319" s="34"/>
      <c r="AT2319" s="34"/>
      <c r="AU2319" s="34" t="s">
        <v>321</v>
      </c>
      <c r="AV2319" s="34" t="s">
        <v>322</v>
      </c>
      <c r="AW2319" s="34">
        <v>45.91818</v>
      </c>
      <c r="AX2319" s="34" t="s">
        <v>621</v>
      </c>
      <c r="AY2319" s="34" t="s">
        <v>590</v>
      </c>
      <c r="AZ2319" s="3">
        <v>506</v>
      </c>
      <c r="BA2319" s="34" t="s">
        <v>60</v>
      </c>
      <c r="BB2319" s="34">
        <v>506</v>
      </c>
      <c r="BC2319" s="34" t="s">
        <v>60</v>
      </c>
      <c r="BD2319" s="34" t="s">
        <v>60</v>
      </c>
      <c r="BE2319" s="34" t="s">
        <v>60</v>
      </c>
      <c r="BF2319" s="34" t="str">
        <f>IFERROR(VLOOKUP(Data_Power_app[[#This Row],[PRO ODER]],'Result'!H:J,3,0),"")</f>
        <v>LAMINATION 6</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2486</v>
      </c>
      <c r="B2320" s="34" t="s">
        <v>7900</v>
      </c>
      <c r="C2320" s="34" t="s">
        <v>7901</v>
      </c>
      <c r="D2320" s="34" t="s">
        <v>253</v>
      </c>
      <c r="E2320" s="34" t="s">
        <v>313</v>
      </c>
      <c r="F2320" s="34" t="s">
        <v>59</v>
      </c>
      <c r="G2320" s="34">
        <v>680</v>
      </c>
      <c r="H2320" s="4">
        <v>45822</v>
      </c>
      <c r="I2320" s="4">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4" t="s">
        <v>223</v>
      </c>
      <c r="AH2320" s="34" t="s">
        <v>255</v>
      </c>
      <c r="AI2320" s="34" t="s">
        <v>6599</v>
      </c>
      <c r="AJ2320" s="34" t="s">
        <v>256</v>
      </c>
      <c r="AK2320" s="34" t="s">
        <v>65</v>
      </c>
      <c r="AL2320" s="34" t="s">
        <v>319</v>
      </c>
      <c r="AM2320" s="34" t="s">
        <v>320</v>
      </c>
      <c r="AN2320" s="34">
        <v>11.15747</v>
      </c>
      <c r="AO2320" s="34" t="s">
        <v>68</v>
      </c>
      <c r="AP2320" s="34"/>
      <c r="AQ2320" s="34"/>
      <c r="AR2320" s="34" t="s">
        <v>68</v>
      </c>
      <c r="AS2320" s="34"/>
      <c r="AT2320" s="34"/>
      <c r="AU2320" s="34" t="s">
        <v>321</v>
      </c>
      <c r="AV2320" s="34" t="s">
        <v>322</v>
      </c>
      <c r="AW2320" s="34">
        <v>48.794499999999999</v>
      </c>
      <c r="AX2320" s="34" t="s">
        <v>699</v>
      </c>
      <c r="AY2320" s="34" t="s">
        <v>323</v>
      </c>
      <c r="AZ2320" s="3">
        <v>680</v>
      </c>
      <c r="BA2320" s="34" t="s">
        <v>60</v>
      </c>
      <c r="BB2320" s="34">
        <v>680</v>
      </c>
      <c r="BC2320" s="34" t="s">
        <v>60</v>
      </c>
      <c r="BD2320" s="34" t="s">
        <v>60</v>
      </c>
      <c r="BE2320" s="34" t="s">
        <v>60</v>
      </c>
      <c r="BF2320" s="34" t="str">
        <f>IFERROR(VLOOKUP(Data_Power_app[[#This Row],[PRO ODER]],'Result'!H:J,3,0),"")</f>
        <v>LAMINATION 6</v>
      </c>
      <c r="BG2320" s="11"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c r="BJ2320" s="34" t="str">
        <f>IFERROR(VLOOKUP(Data_Power_app[[#This Row],[PRO ODER]],'Plan Lean DC'!A:C,3,0),"")</f>
        <v/>
      </c>
      <c r="BK2320" s="34" t="str">
        <f>IFERROR(VLOOKUP(Data_Power_app[[#This Row],[PRO ODER]]&amp;"LEAN_IN",'Real Time'!A:D,4,0),"")</f>
        <v/>
      </c>
      <c r="BL2320" s="34"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2487</v>
      </c>
      <c r="B2321" s="34" t="s">
        <v>7902</v>
      </c>
      <c r="C2321" s="34" t="s">
        <v>7903</v>
      </c>
      <c r="D2321" s="34" t="s">
        <v>253</v>
      </c>
      <c r="E2321" s="34" t="s">
        <v>313</v>
      </c>
      <c r="F2321" s="34" t="s">
        <v>59</v>
      </c>
      <c r="G2321" s="34">
        <v>7190</v>
      </c>
      <c r="H2321" s="4">
        <v>45822</v>
      </c>
      <c r="I2321" s="4">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4" t="s">
        <v>223</v>
      </c>
      <c r="AH2321" s="34" t="s">
        <v>255</v>
      </c>
      <c r="AI2321" s="34" t="s">
        <v>2140</v>
      </c>
      <c r="AJ2321" s="34" t="s">
        <v>256</v>
      </c>
      <c r="AK2321" s="34" t="s">
        <v>98</v>
      </c>
      <c r="AL2321" s="34" t="s">
        <v>314</v>
      </c>
      <c r="AM2321" s="34" t="s">
        <v>315</v>
      </c>
      <c r="AN2321" s="34">
        <v>144.53933000000001</v>
      </c>
      <c r="AO2321" s="34" t="s">
        <v>68</v>
      </c>
      <c r="AP2321" s="34"/>
      <c r="AQ2321" s="34"/>
      <c r="AR2321" s="34" t="s">
        <v>68</v>
      </c>
      <c r="AS2321" s="34"/>
      <c r="AT2321" s="34"/>
      <c r="AU2321" s="34" t="s">
        <v>316</v>
      </c>
      <c r="AV2321" s="34" t="s">
        <v>317</v>
      </c>
      <c r="AW2321" s="34">
        <v>632.18543</v>
      </c>
      <c r="AX2321" s="34" t="s">
        <v>2141</v>
      </c>
      <c r="AY2321" s="34" t="s">
        <v>2142</v>
      </c>
      <c r="AZ2321" s="3">
        <v>7190</v>
      </c>
      <c r="BA2321" s="34" t="s">
        <v>60</v>
      </c>
      <c r="BB2321" s="34">
        <v>7190</v>
      </c>
      <c r="BC2321" s="34" t="s">
        <v>60</v>
      </c>
      <c r="BD2321" s="34" t="s">
        <v>60</v>
      </c>
      <c r="BE2321" s="34" t="s">
        <v>60</v>
      </c>
      <c r="BF2321" s="34" t="str">
        <f>IFERROR(VLOOKUP(Data_Power_app[[#This Row],[PRO ODER]],'Result'!H:J,3,0),"")</f>
        <v>LAMINATION 5</v>
      </c>
      <c r="BG2321" s="11"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t="str">
        <f>IFERROR(VLOOKUP(Data_Power_app[[#This Row],[PRO ODER]]&amp;"LEAN_IN",'Real Time'!A:D,4,0),"")</f>
        <v/>
      </c>
      <c r="BL2321" s="34"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2488</v>
      </c>
      <c r="B2322" s="34" t="s">
        <v>10528</v>
      </c>
      <c r="C2322" s="34" t="s">
        <v>10529</v>
      </c>
      <c r="D2322" s="34" t="s">
        <v>84</v>
      </c>
      <c r="E2322" s="34" t="s">
        <v>155</v>
      </c>
      <c r="F2322" s="34" t="s">
        <v>59</v>
      </c>
      <c r="G2322" s="34">
        <v>4311</v>
      </c>
      <c r="H2322" s="4">
        <v>45826</v>
      </c>
      <c r="I2322" s="4">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4" t="s">
        <v>223</v>
      </c>
      <c r="AH2322" s="34" t="s">
        <v>196</v>
      </c>
      <c r="AI2322" s="34" t="s">
        <v>2129</v>
      </c>
      <c r="AJ2322" s="34" t="s">
        <v>157</v>
      </c>
      <c r="AK2322" s="34" t="s">
        <v>65</v>
      </c>
      <c r="AL2322" s="34" t="s">
        <v>158</v>
      </c>
      <c r="AM2322" s="34" t="s">
        <v>159</v>
      </c>
      <c r="AN2322" s="34">
        <v>131.51410999999999</v>
      </c>
      <c r="AO2322" s="34" t="s">
        <v>68</v>
      </c>
      <c r="AP2322" s="34"/>
      <c r="AQ2322" s="34"/>
      <c r="AR2322" s="34" t="s">
        <v>68</v>
      </c>
      <c r="AS2322" s="34"/>
      <c r="AT2322" s="34"/>
      <c r="AU2322" s="34" t="s">
        <v>271</v>
      </c>
      <c r="AV2322" s="34" t="s">
        <v>272</v>
      </c>
      <c r="AW2322" s="34">
        <v>287.61387000000002</v>
      </c>
      <c r="AX2322" s="34" t="s">
        <v>2834</v>
      </c>
      <c r="AY2322" s="34" t="s">
        <v>2835</v>
      </c>
      <c r="AZ2322" s="3">
        <v>4311</v>
      </c>
      <c r="BA2322" s="34" t="s">
        <v>60</v>
      </c>
      <c r="BB2322" s="34">
        <v>4311</v>
      </c>
      <c r="BC2322" s="34" t="s">
        <v>60</v>
      </c>
      <c r="BD2322" s="34" t="s">
        <v>60</v>
      </c>
      <c r="BE2322" s="34" t="s">
        <v>60</v>
      </c>
      <c r="BF2322" s="34" t="str">
        <f>IFERROR(VLOOKUP(Data_Power_app[[#This Row],[PRO ODER]],'Result'!H:J,3,0),"")</f>
        <v>LAMINATION 6</v>
      </c>
      <c r="BG2322" s="11"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2489</v>
      </c>
      <c r="B2323" s="34" t="s">
        <v>7918</v>
      </c>
      <c r="C2323" s="34" t="s">
        <v>7919</v>
      </c>
      <c r="D2323" s="34" t="s">
        <v>253</v>
      </c>
      <c r="E2323" s="34" t="s">
        <v>254</v>
      </c>
      <c r="F2323" s="34" t="s">
        <v>59</v>
      </c>
      <c r="G2323" s="34">
        <v>1694</v>
      </c>
      <c r="H2323" s="4">
        <v>45825</v>
      </c>
      <c r="I2323" s="4">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v>45829.75240740741</v>
      </c>
      <c r="V2323" s="4"/>
      <c r="W2323" s="4">
        <v>45832</v>
      </c>
      <c r="X2323" s="4"/>
      <c r="Y2323" s="4" t="s">
        <v>60</v>
      </c>
      <c r="Z2323" s="4">
        <v>45834</v>
      </c>
      <c r="AA2323" s="4"/>
      <c r="AB2323" s="4" t="s">
        <v>60</v>
      </c>
      <c r="AC2323" s="4">
        <v>45835</v>
      </c>
      <c r="AD2323" s="4">
        <v>45836</v>
      </c>
      <c r="AE2323" s="4">
        <v>45838</v>
      </c>
      <c r="AF2323" s="4"/>
      <c r="AG2323" s="34" t="s">
        <v>223</v>
      </c>
      <c r="AH2323" s="34" t="s">
        <v>255</v>
      </c>
      <c r="AI2323" s="34" t="s">
        <v>480</v>
      </c>
      <c r="AJ2323" s="34" t="s">
        <v>256</v>
      </c>
      <c r="AK2323" s="34" t="s">
        <v>98</v>
      </c>
      <c r="AL2323" s="34" t="s">
        <v>257</v>
      </c>
      <c r="AM2323" s="34" t="s">
        <v>258</v>
      </c>
      <c r="AN2323" s="34">
        <v>40.205069999999999</v>
      </c>
      <c r="AO2323" s="34" t="s">
        <v>68</v>
      </c>
      <c r="AP2323" s="34"/>
      <c r="AQ2323" s="34"/>
      <c r="AR2323" s="34" t="s">
        <v>68</v>
      </c>
      <c r="AS2323" s="34"/>
      <c r="AT2323" s="34"/>
      <c r="AU2323" s="34" t="s">
        <v>316</v>
      </c>
      <c r="AV2323" s="34" t="s">
        <v>317</v>
      </c>
      <c r="AW2323" s="34">
        <v>149.49024</v>
      </c>
      <c r="AX2323" s="34" t="s">
        <v>481</v>
      </c>
      <c r="AY2323" s="34" t="s">
        <v>482</v>
      </c>
      <c r="AZ2323" s="3">
        <v>1694</v>
      </c>
      <c r="BA2323" s="34" t="s">
        <v>60</v>
      </c>
      <c r="BB2323" s="34">
        <v>1694</v>
      </c>
      <c r="BC2323" s="34" t="s">
        <v>60</v>
      </c>
      <c r="BD2323" s="34" t="s">
        <v>60</v>
      </c>
      <c r="BE2323" s="34" t="s">
        <v>60</v>
      </c>
      <c r="BF2323" s="34" t="str">
        <f>IFERROR(VLOOKUP(Data_Power_app[[#This Row],[PRO ODER]],'Result'!H:J,3,0),"")</f>
        <v>LAMINATION 5</v>
      </c>
      <c r="BG2323" s="11"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2490</v>
      </c>
      <c r="B2324" s="34" t="s">
        <v>20479</v>
      </c>
      <c r="C2324" s="34" t="s">
        <v>17504</v>
      </c>
      <c r="D2324" s="34" t="s">
        <v>84</v>
      </c>
      <c r="E2324" s="34" t="s">
        <v>155</v>
      </c>
      <c r="F2324" s="34" t="s">
        <v>72</v>
      </c>
      <c r="G2324" s="34">
        <v>2417</v>
      </c>
      <c r="H2324" s="4">
        <v>45829</v>
      </c>
      <c r="I2324" s="4">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4" t="s">
        <v>117</v>
      </c>
      <c r="AH2324" s="34" t="s">
        <v>268</v>
      </c>
      <c r="AI2324" s="34" t="s">
        <v>1628</v>
      </c>
      <c r="AJ2324" s="34" t="s">
        <v>74</v>
      </c>
      <c r="AK2324" s="34" t="s">
        <v>65</v>
      </c>
      <c r="AL2324" s="34" t="s">
        <v>229</v>
      </c>
      <c r="AM2324" s="34" t="s">
        <v>230</v>
      </c>
      <c r="AN2324" s="34">
        <v>59.718730000000001</v>
      </c>
      <c r="AO2324" s="34" t="s">
        <v>68</v>
      </c>
      <c r="AP2324" s="34"/>
      <c r="AQ2324" s="34"/>
      <c r="AR2324" s="34" t="s">
        <v>68</v>
      </c>
      <c r="AS2324" s="34"/>
      <c r="AT2324" s="34"/>
      <c r="AU2324" s="34" t="s">
        <v>231</v>
      </c>
      <c r="AV2324" s="34" t="s">
        <v>232</v>
      </c>
      <c r="AW2324" s="34">
        <v>130.60003</v>
      </c>
      <c r="AX2324" s="34" t="s">
        <v>1629</v>
      </c>
      <c r="AY2324" s="34" t="s">
        <v>269</v>
      </c>
      <c r="AZ2324" s="3">
        <v>2417</v>
      </c>
      <c r="BA2324" s="34" t="s">
        <v>194</v>
      </c>
      <c r="BB2324" s="34">
        <v>2417</v>
      </c>
      <c r="BC2324" s="34" t="s">
        <v>60</v>
      </c>
      <c r="BD2324" s="34" t="s">
        <v>60</v>
      </c>
      <c r="BE2324" s="34" t="s">
        <v>270</v>
      </c>
      <c r="BF2324" s="34" t="str">
        <f>IFERROR(VLOOKUP(Data_Power_app[[#This Row],[PRO ODER]],'Result'!H:J,3,0),"")</f>
        <v>LAMINATION 3</v>
      </c>
      <c r="BG2324" s="11"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2491</v>
      </c>
      <c r="B2325" s="34" t="s">
        <v>11868</v>
      </c>
      <c r="C2325" s="34" t="s">
        <v>11869</v>
      </c>
      <c r="D2325" s="34" t="s">
        <v>84</v>
      </c>
      <c r="E2325" s="34" t="s">
        <v>155</v>
      </c>
      <c r="F2325" s="34" t="s">
        <v>59</v>
      </c>
      <c r="G2325" s="34">
        <v>4816</v>
      </c>
      <c r="H2325" s="4">
        <v>45827</v>
      </c>
      <c r="I2325" s="4">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v>45829.85565972222</v>
      </c>
      <c r="V2325" s="4"/>
      <c r="W2325" s="4">
        <v>45832</v>
      </c>
      <c r="X2325" s="4"/>
      <c r="Y2325" s="4" t="s">
        <v>60</v>
      </c>
      <c r="Z2325" s="4">
        <v>45834</v>
      </c>
      <c r="AA2325" s="4"/>
      <c r="AB2325" s="4" t="s">
        <v>60</v>
      </c>
      <c r="AC2325" s="4">
        <v>45835</v>
      </c>
      <c r="AD2325" s="4">
        <v>45836</v>
      </c>
      <c r="AE2325" s="4">
        <v>45838</v>
      </c>
      <c r="AF2325" s="4"/>
      <c r="AG2325" s="34" t="s">
        <v>223</v>
      </c>
      <c r="AH2325" s="34" t="s">
        <v>196</v>
      </c>
      <c r="AI2325" s="34" t="s">
        <v>647</v>
      </c>
      <c r="AJ2325" s="34" t="s">
        <v>157</v>
      </c>
      <c r="AK2325" s="34" t="s">
        <v>65</v>
      </c>
      <c r="AL2325" s="34" t="s">
        <v>158</v>
      </c>
      <c r="AM2325" s="34" t="s">
        <v>159</v>
      </c>
      <c r="AN2325" s="34">
        <v>148.49918</v>
      </c>
      <c r="AO2325" s="34" t="s">
        <v>68</v>
      </c>
      <c r="AP2325" s="34"/>
      <c r="AQ2325" s="34"/>
      <c r="AR2325" s="34" t="s">
        <v>68</v>
      </c>
      <c r="AS2325" s="34"/>
      <c r="AT2325" s="34"/>
      <c r="AU2325" s="34" t="s">
        <v>648</v>
      </c>
      <c r="AV2325" s="34" t="s">
        <v>649</v>
      </c>
      <c r="AW2325" s="34">
        <v>324.76073000000002</v>
      </c>
      <c r="AX2325" s="34" t="s">
        <v>2817</v>
      </c>
      <c r="AY2325" s="34" t="s">
        <v>2818</v>
      </c>
      <c r="AZ2325" s="3">
        <v>4449</v>
      </c>
      <c r="BA2325" s="34" t="s">
        <v>60</v>
      </c>
      <c r="BB2325" s="34">
        <v>4816</v>
      </c>
      <c r="BC2325" s="34" t="s">
        <v>60</v>
      </c>
      <c r="BD2325" s="34" t="s">
        <v>60</v>
      </c>
      <c r="BE2325" s="34" t="s">
        <v>60</v>
      </c>
      <c r="BF2325" s="34" t="str">
        <f>IFERROR(VLOOKUP(Data_Power_app[[#This Row],[PRO ODER]],'Result'!H:J,3,0),"")</f>
        <v>LAMINATION 6</v>
      </c>
      <c r="BG2325" s="11"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
      </c>
      <c r="BL2325" s="34"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2492</v>
      </c>
      <c r="B2326" s="34" t="s">
        <v>20480</v>
      </c>
      <c r="C2326" s="34" t="s">
        <v>17800</v>
      </c>
      <c r="D2326" s="34" t="s">
        <v>84</v>
      </c>
      <c r="E2326" s="34" t="s">
        <v>216</v>
      </c>
      <c r="F2326" s="34" t="s">
        <v>72</v>
      </c>
      <c r="G2326" s="34">
        <v>1</v>
      </c>
      <c r="H2326" s="4">
        <v>45833</v>
      </c>
      <c r="I2326" s="4">
        <v>45829</v>
      </c>
      <c r="J2326" s="4" t="s">
        <v>60</v>
      </c>
      <c r="K2326" s="4">
        <v>45834</v>
      </c>
      <c r="L2326" s="4">
        <v>45829.077581018515</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4" t="s">
        <v>992</v>
      </c>
      <c r="AH2326" s="34" t="s">
        <v>217</v>
      </c>
      <c r="AI2326" s="34" t="s">
        <v>6122</v>
      </c>
      <c r="AJ2326" s="34" t="s">
        <v>74</v>
      </c>
      <c r="AK2326" s="34" t="s">
        <v>65</v>
      </c>
      <c r="AL2326" s="34" t="s">
        <v>218</v>
      </c>
      <c r="AM2326" s="34" t="s">
        <v>219</v>
      </c>
      <c r="AN2326" s="34">
        <v>2.341E-2</v>
      </c>
      <c r="AO2326" s="34" t="s">
        <v>68</v>
      </c>
      <c r="AP2326" s="34"/>
      <c r="AQ2326" s="34"/>
      <c r="AR2326" s="34" t="s">
        <v>68</v>
      </c>
      <c r="AS2326" s="34"/>
      <c r="AT2326" s="34"/>
      <c r="AU2326" s="34" t="s">
        <v>6123</v>
      </c>
      <c r="AV2326" s="34" t="s">
        <v>6124</v>
      </c>
      <c r="AW2326" s="34">
        <v>5.1189999999999999E-2</v>
      </c>
      <c r="AX2326" s="34" t="s">
        <v>6125</v>
      </c>
      <c r="AY2326" s="34" t="s">
        <v>6126</v>
      </c>
      <c r="AZ2326" s="3">
        <v>1</v>
      </c>
      <c r="BA2326" s="34" t="s">
        <v>194</v>
      </c>
      <c r="BB2326" s="34">
        <v>1</v>
      </c>
      <c r="BC2326" s="34" t="s">
        <v>60</v>
      </c>
      <c r="BD2326" s="34" t="s">
        <v>60</v>
      </c>
      <c r="BE2326" s="34" t="s">
        <v>220</v>
      </c>
      <c r="BF2326" s="34" t="str">
        <f>IFERROR(VLOOKUP(Data_Power_app[[#This Row],[PRO ODER]],'Result'!H:J,3,0),"")</f>
        <v>LAMINATION 1</v>
      </c>
      <c r="BG2326" s="11" t="str">
        <f>IFERROR(VLOOKUP(Data_Power_app[[#This Row],[PRO ODER]]&amp;"LAM",'Real Time'!A:E,4,0),"")</f>
        <v>ML-02</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2493</v>
      </c>
      <c r="B2327" s="34" t="s">
        <v>20481</v>
      </c>
      <c r="C2327" s="34" t="s">
        <v>17801</v>
      </c>
      <c r="D2327" s="34" t="s">
        <v>84</v>
      </c>
      <c r="E2327" s="34" t="s">
        <v>216</v>
      </c>
      <c r="F2327" s="34" t="s">
        <v>72</v>
      </c>
      <c r="G2327" s="34">
        <v>1</v>
      </c>
      <c r="H2327" s="4">
        <v>45833</v>
      </c>
      <c r="I2327" s="4">
        <v>45829</v>
      </c>
      <c r="J2327" s="4" t="s">
        <v>60</v>
      </c>
      <c r="K2327" s="4">
        <v>45834</v>
      </c>
      <c r="L2327" s="4">
        <v>45829.077673611115</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4" t="s">
        <v>992</v>
      </c>
      <c r="AH2327" s="34" t="s">
        <v>217</v>
      </c>
      <c r="AI2327" s="34" t="s">
        <v>6122</v>
      </c>
      <c r="AJ2327" s="34" t="s">
        <v>74</v>
      </c>
      <c r="AK2327" s="34" t="s">
        <v>65</v>
      </c>
      <c r="AL2327" s="34" t="s">
        <v>218</v>
      </c>
      <c r="AM2327" s="34" t="s">
        <v>219</v>
      </c>
      <c r="AN2327" s="34">
        <v>2.6749999999999999E-2</v>
      </c>
      <c r="AO2327" s="34" t="s">
        <v>68</v>
      </c>
      <c r="AP2327" s="34"/>
      <c r="AQ2327" s="34"/>
      <c r="AR2327" s="34" t="s">
        <v>68</v>
      </c>
      <c r="AS2327" s="34"/>
      <c r="AT2327" s="34"/>
      <c r="AU2327" s="34" t="s">
        <v>6123</v>
      </c>
      <c r="AV2327" s="34" t="s">
        <v>6124</v>
      </c>
      <c r="AW2327" s="34">
        <v>5.851E-2</v>
      </c>
      <c r="AX2327" s="34" t="s">
        <v>6125</v>
      </c>
      <c r="AY2327" s="34" t="s">
        <v>6126</v>
      </c>
      <c r="AZ2327" s="3">
        <v>1</v>
      </c>
      <c r="BA2327" s="34" t="s">
        <v>194</v>
      </c>
      <c r="BB2327" s="34">
        <v>1</v>
      </c>
      <c r="BC2327" s="34" t="s">
        <v>60</v>
      </c>
      <c r="BD2327" s="34" t="s">
        <v>60</v>
      </c>
      <c r="BE2327" s="34" t="s">
        <v>220</v>
      </c>
      <c r="BF2327" s="34" t="str">
        <f>IFERROR(VLOOKUP(Data_Power_app[[#This Row],[PRO ODER]],'Result'!H:J,3,0),"")</f>
        <v>LAMINATION 1</v>
      </c>
      <c r="BG2327" s="11" t="str">
        <f>IFERROR(VLOOKUP(Data_Power_app[[#This Row],[PRO ODER]]&amp;"LAM",'Real Time'!A:E,4,0),"")</f>
        <v>ML-02</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2494</v>
      </c>
      <c r="B2328" s="34" t="s">
        <v>20482</v>
      </c>
      <c r="C2328" s="34" t="s">
        <v>17510</v>
      </c>
      <c r="D2328" s="34" t="s">
        <v>84</v>
      </c>
      <c r="E2328" s="34" t="s">
        <v>216</v>
      </c>
      <c r="F2328" s="34" t="s">
        <v>72</v>
      </c>
      <c r="G2328" s="34">
        <v>14</v>
      </c>
      <c r="H2328" s="4">
        <v>45829</v>
      </c>
      <c r="I2328" s="4">
        <v>45829</v>
      </c>
      <c r="J2328" s="4">
        <v>45829</v>
      </c>
      <c r="K2328" s="4">
        <v>45831</v>
      </c>
      <c r="L2328" s="4">
        <v>45829.071574074071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4" t="s">
        <v>138</v>
      </c>
      <c r="AH2328" s="34" t="s">
        <v>217</v>
      </c>
      <c r="AI2328" s="34" t="s">
        <v>5203</v>
      </c>
      <c r="AJ2328" s="34" t="s">
        <v>74</v>
      </c>
      <c r="AK2328" s="34" t="s">
        <v>65</v>
      </c>
      <c r="AL2328" s="34" t="s">
        <v>218</v>
      </c>
      <c r="AM2328" s="34" t="s">
        <v>219</v>
      </c>
      <c r="AN2328" s="34">
        <v>0.41198000000000001</v>
      </c>
      <c r="AO2328" s="34" t="s">
        <v>68</v>
      </c>
      <c r="AP2328" s="34"/>
      <c r="AQ2328" s="34"/>
      <c r="AR2328" s="34" t="s">
        <v>68</v>
      </c>
      <c r="AS2328" s="34"/>
      <c r="AT2328" s="34"/>
      <c r="AU2328" s="34" t="s">
        <v>5204</v>
      </c>
      <c r="AV2328" s="34" t="s">
        <v>5205</v>
      </c>
      <c r="AW2328" s="34">
        <v>0.90110999999999997</v>
      </c>
      <c r="AX2328" s="34" t="s">
        <v>5206</v>
      </c>
      <c r="AY2328" s="34" t="s">
        <v>5207</v>
      </c>
      <c r="AZ2328" s="3">
        <v>14</v>
      </c>
      <c r="BA2328" s="34" t="s">
        <v>194</v>
      </c>
      <c r="BB2328" s="34">
        <v>14</v>
      </c>
      <c r="BC2328" s="34" t="s">
        <v>60</v>
      </c>
      <c r="BD2328" s="34" t="s">
        <v>60</v>
      </c>
      <c r="BE2328" s="34" t="s">
        <v>220</v>
      </c>
      <c r="BF2328" s="34" t="str">
        <f>IFERROR(VLOOKUP(Data_Power_app[[#This Row],[PRO ODER]],'Result'!H:J,3,0),"")</f>
        <v>LAMINATION 1</v>
      </c>
      <c r="BG2328" s="11" t="str">
        <f>IFERROR(VLOOKUP(Data_Power_app[[#This Row],[PRO ODER]]&amp;"LAM",'Real Time'!A:E,4,0),"")</f>
        <v>ML-02</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2495</v>
      </c>
      <c r="B2329" s="34" t="s">
        <v>20483</v>
      </c>
      <c r="C2329" s="34" t="s">
        <v>17511</v>
      </c>
      <c r="D2329" s="34" t="s">
        <v>84</v>
      </c>
      <c r="E2329" s="34" t="s">
        <v>216</v>
      </c>
      <c r="F2329" s="34" t="s">
        <v>72</v>
      </c>
      <c r="G2329" s="34">
        <v>14</v>
      </c>
      <c r="H2329" s="4">
        <v>45829</v>
      </c>
      <c r="I2329" s="4">
        <v>45829</v>
      </c>
      <c r="J2329" s="4">
        <v>45829</v>
      </c>
      <c r="K2329" s="4">
        <v>45831</v>
      </c>
      <c r="L2329" s="4">
        <v>45829.071608796294</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4" t="s">
        <v>138</v>
      </c>
      <c r="AH2329" s="34" t="s">
        <v>217</v>
      </c>
      <c r="AI2329" s="34" t="s">
        <v>5203</v>
      </c>
      <c r="AJ2329" s="34" t="s">
        <v>74</v>
      </c>
      <c r="AK2329" s="34" t="s">
        <v>65</v>
      </c>
      <c r="AL2329" s="34" t="s">
        <v>218</v>
      </c>
      <c r="AM2329" s="34" t="s">
        <v>219</v>
      </c>
      <c r="AN2329" s="34">
        <v>0.41198000000000001</v>
      </c>
      <c r="AO2329" s="34" t="s">
        <v>68</v>
      </c>
      <c r="AP2329" s="34"/>
      <c r="AQ2329" s="34"/>
      <c r="AR2329" s="34" t="s">
        <v>68</v>
      </c>
      <c r="AS2329" s="34"/>
      <c r="AT2329" s="34"/>
      <c r="AU2329" s="34" t="s">
        <v>5204</v>
      </c>
      <c r="AV2329" s="34" t="s">
        <v>5205</v>
      </c>
      <c r="AW2329" s="34">
        <v>0.90110999999999997</v>
      </c>
      <c r="AX2329" s="34" t="s">
        <v>5206</v>
      </c>
      <c r="AY2329" s="34" t="s">
        <v>5207</v>
      </c>
      <c r="AZ2329" s="3">
        <v>14</v>
      </c>
      <c r="BA2329" s="34" t="s">
        <v>194</v>
      </c>
      <c r="BB2329" s="34">
        <v>14</v>
      </c>
      <c r="BC2329" s="34" t="s">
        <v>60</v>
      </c>
      <c r="BD2329" s="34" t="s">
        <v>60</v>
      </c>
      <c r="BE2329" s="34" t="s">
        <v>220</v>
      </c>
      <c r="BF2329" s="34" t="str">
        <f>IFERROR(VLOOKUP(Data_Power_app[[#This Row],[PRO ODER]],'Result'!H:J,3,0),"")</f>
        <v>LAMINATION 1</v>
      </c>
      <c r="BG2329" s="11"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2496</v>
      </c>
      <c r="B2330" s="34" t="s">
        <v>20484</v>
      </c>
      <c r="C2330" s="34" t="s">
        <v>17512</v>
      </c>
      <c r="D2330" s="34" t="s">
        <v>84</v>
      </c>
      <c r="E2330" s="34" t="s">
        <v>216</v>
      </c>
      <c r="F2330" s="34" t="s">
        <v>72</v>
      </c>
      <c r="G2330" s="34">
        <v>36</v>
      </c>
      <c r="H2330" s="4">
        <v>45829</v>
      </c>
      <c r="I2330" s="4">
        <v>45829</v>
      </c>
      <c r="J2330" s="4">
        <v>45829</v>
      </c>
      <c r="K2330" s="4">
        <v>45831</v>
      </c>
      <c r="L2330" s="4">
        <v>45829.071643518517</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4" t="s">
        <v>138</v>
      </c>
      <c r="AH2330" s="34" t="s">
        <v>217</v>
      </c>
      <c r="AI2330" s="34" t="s">
        <v>5203</v>
      </c>
      <c r="AJ2330" s="34" t="s">
        <v>74</v>
      </c>
      <c r="AK2330" s="34" t="s">
        <v>65</v>
      </c>
      <c r="AL2330" s="34" t="s">
        <v>218</v>
      </c>
      <c r="AM2330" s="34" t="s">
        <v>219</v>
      </c>
      <c r="AN2330" s="34">
        <v>0.96296999999999999</v>
      </c>
      <c r="AO2330" s="34" t="s">
        <v>68</v>
      </c>
      <c r="AP2330" s="34"/>
      <c r="AQ2330" s="34"/>
      <c r="AR2330" s="34" t="s">
        <v>68</v>
      </c>
      <c r="AS2330" s="34"/>
      <c r="AT2330" s="34"/>
      <c r="AU2330" s="34" t="s">
        <v>5204</v>
      </c>
      <c r="AV2330" s="34" t="s">
        <v>5205</v>
      </c>
      <c r="AW2330" s="34">
        <v>2.1065100000000001</v>
      </c>
      <c r="AX2330" s="34" t="s">
        <v>5206</v>
      </c>
      <c r="AY2330" s="34" t="s">
        <v>5207</v>
      </c>
      <c r="AZ2330" s="3">
        <v>36</v>
      </c>
      <c r="BA2330" s="34" t="s">
        <v>194</v>
      </c>
      <c r="BB2330" s="34">
        <v>36</v>
      </c>
      <c r="BC2330" s="34" t="s">
        <v>60</v>
      </c>
      <c r="BD2330" s="34" t="s">
        <v>60</v>
      </c>
      <c r="BE2330" s="34" t="s">
        <v>220</v>
      </c>
      <c r="BF2330" s="34" t="str">
        <f>IFERROR(VLOOKUP(Data_Power_app[[#This Row],[PRO ODER]],'Result'!H:J,3,0),"")</f>
        <v>LAMINATION 1</v>
      </c>
      <c r="BG2330" s="11" t="str">
        <f>IFERROR(VLOOKUP(Data_Power_app[[#This Row],[PRO ODER]]&amp;"LAM",'Real Time'!A:E,4,0),"")</f>
        <v>ML-02</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c r="BJ2330" s="34" t="str">
        <f>IFERROR(VLOOKUP(Data_Power_app[[#This Row],[PRO ODER]],'Plan Lean DC'!A:C,3,0),"")</f>
        <v/>
      </c>
      <c r="BK2330" s="34" t="str">
        <f>IFERROR(VLOOKUP(Data_Power_app[[#This Row],[PRO ODER]]&amp;"LEAN_IN",'Real Time'!A:D,4,0),"")</f>
        <v/>
      </c>
      <c r="BL2330" s="34"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2497</v>
      </c>
      <c r="B2331" s="34" t="s">
        <v>20485</v>
      </c>
      <c r="C2331" s="34" t="s">
        <v>17513</v>
      </c>
      <c r="D2331" s="34" t="s">
        <v>84</v>
      </c>
      <c r="E2331" s="34" t="s">
        <v>216</v>
      </c>
      <c r="F2331" s="34" t="s">
        <v>72</v>
      </c>
      <c r="G2331" s="34">
        <v>97</v>
      </c>
      <c r="H2331" s="4">
        <v>45829</v>
      </c>
      <c r="I2331" s="4">
        <v>45829</v>
      </c>
      <c r="J2331" s="4">
        <v>45829</v>
      </c>
      <c r="K2331" s="4">
        <v>45831</v>
      </c>
      <c r="L2331" s="4">
        <v>45829.07167824074</v>
      </c>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4" t="s">
        <v>138</v>
      </c>
      <c r="AH2331" s="34" t="s">
        <v>217</v>
      </c>
      <c r="AI2331" s="34" t="s">
        <v>5203</v>
      </c>
      <c r="AJ2331" s="34" t="s">
        <v>74</v>
      </c>
      <c r="AK2331" s="34" t="s">
        <v>65</v>
      </c>
      <c r="AL2331" s="34" t="s">
        <v>218</v>
      </c>
      <c r="AM2331" s="34" t="s">
        <v>219</v>
      </c>
      <c r="AN2331" s="34">
        <v>2.5946600000000002</v>
      </c>
      <c r="AO2331" s="34" t="s">
        <v>68</v>
      </c>
      <c r="AP2331" s="34"/>
      <c r="AQ2331" s="34"/>
      <c r="AR2331" s="34" t="s">
        <v>68</v>
      </c>
      <c r="AS2331" s="34"/>
      <c r="AT2331" s="34"/>
      <c r="AU2331" s="34" t="s">
        <v>5204</v>
      </c>
      <c r="AV2331" s="34" t="s">
        <v>5205</v>
      </c>
      <c r="AW2331" s="34">
        <v>5.6758899999999999</v>
      </c>
      <c r="AX2331" s="34" t="s">
        <v>5206</v>
      </c>
      <c r="AY2331" s="34" t="s">
        <v>5207</v>
      </c>
      <c r="AZ2331" s="3">
        <v>97</v>
      </c>
      <c r="BA2331" s="34" t="s">
        <v>194</v>
      </c>
      <c r="BB2331" s="34">
        <v>97</v>
      </c>
      <c r="BC2331" s="34" t="s">
        <v>60</v>
      </c>
      <c r="BD2331" s="34" t="s">
        <v>60</v>
      </c>
      <c r="BE2331" s="34" t="s">
        <v>220</v>
      </c>
      <c r="BF2331" s="34" t="str">
        <f>IFERROR(VLOOKUP(Data_Power_app[[#This Row],[PRO ODER]],'Result'!H:J,3,0),"")</f>
        <v>LAMINATION 1</v>
      </c>
      <c r="BG2331" s="11" t="str">
        <f>IFERROR(VLOOKUP(Data_Power_app[[#This Row],[PRO ODER]]&amp;"LAM",'Real Time'!A:E,4,0),"")</f>
        <v>ML-02</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2498</v>
      </c>
      <c r="B2332" s="34" t="s">
        <v>20486</v>
      </c>
      <c r="C2332" s="34" t="s">
        <v>17514</v>
      </c>
      <c r="D2332" s="34" t="s">
        <v>84</v>
      </c>
      <c r="E2332" s="34" t="s">
        <v>216</v>
      </c>
      <c r="F2332" s="34" t="s">
        <v>72</v>
      </c>
      <c r="G2332" s="34">
        <v>130</v>
      </c>
      <c r="H2332" s="4">
        <v>45829</v>
      </c>
      <c r="I2332" s="4">
        <v>45829</v>
      </c>
      <c r="J2332" s="4">
        <v>45829</v>
      </c>
      <c r="K2332" s="4">
        <v>45831</v>
      </c>
      <c r="L2332" s="4">
        <v>45829.071736111109</v>
      </c>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4" t="s">
        <v>138</v>
      </c>
      <c r="AH2332" s="34" t="s">
        <v>217</v>
      </c>
      <c r="AI2332" s="34" t="s">
        <v>5203</v>
      </c>
      <c r="AJ2332" s="34" t="s">
        <v>74</v>
      </c>
      <c r="AK2332" s="34" t="s">
        <v>65</v>
      </c>
      <c r="AL2332" s="34" t="s">
        <v>218</v>
      </c>
      <c r="AM2332" s="34" t="s">
        <v>219</v>
      </c>
      <c r="AN2332" s="34">
        <v>3.4773800000000001</v>
      </c>
      <c r="AO2332" s="34" t="s">
        <v>68</v>
      </c>
      <c r="AP2332" s="34"/>
      <c r="AQ2332" s="34"/>
      <c r="AR2332" s="34" t="s">
        <v>68</v>
      </c>
      <c r="AS2332" s="34"/>
      <c r="AT2332" s="34"/>
      <c r="AU2332" s="34" t="s">
        <v>5204</v>
      </c>
      <c r="AV2332" s="34" t="s">
        <v>5205</v>
      </c>
      <c r="AW2332" s="34">
        <v>7.6068600000000002</v>
      </c>
      <c r="AX2332" s="34" t="s">
        <v>5206</v>
      </c>
      <c r="AY2332" s="34" t="s">
        <v>5207</v>
      </c>
      <c r="AZ2332" s="3">
        <v>130</v>
      </c>
      <c r="BA2332" s="34" t="s">
        <v>194</v>
      </c>
      <c r="BB2332" s="34">
        <v>130</v>
      </c>
      <c r="BC2332" s="34" t="s">
        <v>60</v>
      </c>
      <c r="BD2332" s="34" t="s">
        <v>60</v>
      </c>
      <c r="BE2332" s="34" t="s">
        <v>220</v>
      </c>
      <c r="BF2332" s="34" t="str">
        <f>IFERROR(VLOOKUP(Data_Power_app[[#This Row],[PRO ODER]],'Result'!H:J,3,0),"")</f>
        <v>LAMINATION 1</v>
      </c>
      <c r="BG2332" s="11" t="str">
        <f>IFERROR(VLOOKUP(Data_Power_app[[#This Row],[PRO ODER]]&amp;"LAM",'Real Time'!A:E,4,0),"")</f>
        <v>ML-02</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2499</v>
      </c>
      <c r="B2333" s="34" t="s">
        <v>20487</v>
      </c>
      <c r="C2333" s="34" t="s">
        <v>17515</v>
      </c>
      <c r="D2333" s="34" t="s">
        <v>84</v>
      </c>
      <c r="E2333" s="34" t="s">
        <v>216</v>
      </c>
      <c r="F2333" s="34" t="s">
        <v>72</v>
      </c>
      <c r="G2333" s="34">
        <v>233</v>
      </c>
      <c r="H2333" s="4">
        <v>45829</v>
      </c>
      <c r="I2333" s="4">
        <v>45829</v>
      </c>
      <c r="J2333" s="4">
        <v>45829</v>
      </c>
      <c r="K2333" s="4">
        <v>45831</v>
      </c>
      <c r="L2333" s="4">
        <v>45829.071770833332</v>
      </c>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4" t="s">
        <v>138</v>
      </c>
      <c r="AH2333" s="34" t="s">
        <v>217</v>
      </c>
      <c r="AI2333" s="34" t="s">
        <v>5203</v>
      </c>
      <c r="AJ2333" s="34" t="s">
        <v>74</v>
      </c>
      <c r="AK2333" s="34" t="s">
        <v>65</v>
      </c>
      <c r="AL2333" s="34" t="s">
        <v>218</v>
      </c>
      <c r="AM2333" s="34" t="s">
        <v>219</v>
      </c>
      <c r="AN2333" s="34">
        <v>5.4549700000000003</v>
      </c>
      <c r="AO2333" s="34" t="s">
        <v>68</v>
      </c>
      <c r="AP2333" s="34"/>
      <c r="AQ2333" s="34"/>
      <c r="AR2333" s="34" t="s">
        <v>68</v>
      </c>
      <c r="AS2333" s="34"/>
      <c r="AT2333" s="34"/>
      <c r="AU2333" s="34" t="s">
        <v>5204</v>
      </c>
      <c r="AV2333" s="34" t="s">
        <v>5205</v>
      </c>
      <c r="AW2333" s="34">
        <v>11.9275</v>
      </c>
      <c r="AX2333" s="34" t="s">
        <v>5206</v>
      </c>
      <c r="AY2333" s="34" t="s">
        <v>5207</v>
      </c>
      <c r="AZ2333" s="3">
        <v>233</v>
      </c>
      <c r="BA2333" s="34" t="s">
        <v>194</v>
      </c>
      <c r="BB2333" s="34">
        <v>233</v>
      </c>
      <c r="BC2333" s="34" t="s">
        <v>60</v>
      </c>
      <c r="BD2333" s="34" t="s">
        <v>60</v>
      </c>
      <c r="BE2333" s="34" t="s">
        <v>220</v>
      </c>
      <c r="BF2333" s="34" t="str">
        <f>IFERROR(VLOOKUP(Data_Power_app[[#This Row],[PRO ODER]],'Result'!H:J,3,0),"")</f>
        <v>LAMINATION 1</v>
      </c>
      <c r="BG2333" s="11" t="str">
        <f>IFERROR(VLOOKUP(Data_Power_app[[#This Row],[PRO ODER]]&amp;"LAM",'Real Time'!A:E,4,0),"")</f>
        <v>ML-02</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c r="BJ2333" s="34" t="str">
        <f>IFERROR(VLOOKUP(Data_Power_app[[#This Row],[PRO ODER]],'Plan Lean DC'!A:C,3,0),"")</f>
        <v/>
      </c>
      <c r="BK2333" s="34" t="str">
        <f>IFERROR(VLOOKUP(Data_Power_app[[#This Row],[PRO ODER]]&amp;"LEAN_IN",'Real Time'!A:D,4,0),"")</f>
        <v/>
      </c>
      <c r="BL2333" s="34"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2500</v>
      </c>
      <c r="B2334" s="34" t="s">
        <v>20488</v>
      </c>
      <c r="C2334" s="34" t="s">
        <v>17516</v>
      </c>
      <c r="D2334" s="34" t="s">
        <v>84</v>
      </c>
      <c r="E2334" s="34" t="s">
        <v>216</v>
      </c>
      <c r="F2334" s="34" t="s">
        <v>72</v>
      </c>
      <c r="G2334" s="34">
        <v>167</v>
      </c>
      <c r="H2334" s="4">
        <v>45829</v>
      </c>
      <c r="I2334" s="4">
        <v>45829</v>
      </c>
      <c r="J2334" s="4">
        <v>45829</v>
      </c>
      <c r="K2334" s="4">
        <v>45831</v>
      </c>
      <c r="L2334" s="4">
        <v>45829.071828703702</v>
      </c>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4" t="s">
        <v>138</v>
      </c>
      <c r="AH2334" s="34" t="s">
        <v>217</v>
      </c>
      <c r="AI2334" s="34" t="s">
        <v>5203</v>
      </c>
      <c r="AJ2334" s="34" t="s">
        <v>74</v>
      </c>
      <c r="AK2334" s="34" t="s">
        <v>65</v>
      </c>
      <c r="AL2334" s="34" t="s">
        <v>218</v>
      </c>
      <c r="AM2334" s="34" t="s">
        <v>219</v>
      </c>
      <c r="AN2334" s="34">
        <v>3.9097900000000001</v>
      </c>
      <c r="AO2334" s="34" t="s">
        <v>68</v>
      </c>
      <c r="AP2334" s="34"/>
      <c r="AQ2334" s="34"/>
      <c r="AR2334" s="34" t="s">
        <v>68</v>
      </c>
      <c r="AS2334" s="34"/>
      <c r="AT2334" s="34"/>
      <c r="AU2334" s="34" t="s">
        <v>5204</v>
      </c>
      <c r="AV2334" s="34" t="s">
        <v>5205</v>
      </c>
      <c r="AW2334" s="34">
        <v>8.5488999999999997</v>
      </c>
      <c r="AX2334" s="34" t="s">
        <v>5206</v>
      </c>
      <c r="AY2334" s="34" t="s">
        <v>5207</v>
      </c>
      <c r="AZ2334" s="3">
        <v>167</v>
      </c>
      <c r="BA2334" s="34" t="s">
        <v>194</v>
      </c>
      <c r="BB2334" s="34">
        <v>167</v>
      </c>
      <c r="BC2334" s="34" t="s">
        <v>60</v>
      </c>
      <c r="BD2334" s="34" t="s">
        <v>60</v>
      </c>
      <c r="BE2334" s="34" t="s">
        <v>220</v>
      </c>
      <c r="BF2334" s="34" t="str">
        <f>IFERROR(VLOOKUP(Data_Power_app[[#This Row],[PRO ODER]],'Result'!H:J,3,0),"")</f>
        <v>LAMINATION 1</v>
      </c>
      <c r="BG2334" s="11" t="str">
        <f>IFERROR(VLOOKUP(Data_Power_app[[#This Row],[PRO ODER]]&amp;"LAM",'Real Time'!A:E,4,0),"")</f>
        <v>ML-02</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2501</v>
      </c>
      <c r="B2335" s="34" t="s">
        <v>20489</v>
      </c>
      <c r="C2335" s="34" t="s">
        <v>17517</v>
      </c>
      <c r="D2335" s="34" t="s">
        <v>84</v>
      </c>
      <c r="E2335" s="34" t="s">
        <v>216</v>
      </c>
      <c r="F2335" s="34" t="s">
        <v>72</v>
      </c>
      <c r="G2335" s="34">
        <v>115</v>
      </c>
      <c r="H2335" s="4">
        <v>45829</v>
      </c>
      <c r="I2335" s="4">
        <v>45829</v>
      </c>
      <c r="J2335" s="4">
        <v>45829</v>
      </c>
      <c r="K2335" s="4">
        <v>45831</v>
      </c>
      <c r="L2335" s="4">
        <v>45829.071932870371</v>
      </c>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4" t="s">
        <v>138</v>
      </c>
      <c r="AH2335" s="34" t="s">
        <v>217</v>
      </c>
      <c r="AI2335" s="34" t="s">
        <v>5203</v>
      </c>
      <c r="AJ2335" s="34" t="s">
        <v>74</v>
      </c>
      <c r="AK2335" s="34" t="s">
        <v>65</v>
      </c>
      <c r="AL2335" s="34" t="s">
        <v>218</v>
      </c>
      <c r="AM2335" s="34" t="s">
        <v>219</v>
      </c>
      <c r="AN2335" s="34">
        <v>2.4673099999999999</v>
      </c>
      <c r="AO2335" s="34" t="s">
        <v>68</v>
      </c>
      <c r="AP2335" s="34"/>
      <c r="AQ2335" s="34"/>
      <c r="AR2335" s="34" t="s">
        <v>68</v>
      </c>
      <c r="AS2335" s="34"/>
      <c r="AT2335" s="34"/>
      <c r="AU2335" s="34" t="s">
        <v>5204</v>
      </c>
      <c r="AV2335" s="34" t="s">
        <v>5205</v>
      </c>
      <c r="AW2335" s="34">
        <v>5.3965800000000002</v>
      </c>
      <c r="AX2335" s="34" t="s">
        <v>5206</v>
      </c>
      <c r="AY2335" s="34" t="s">
        <v>5207</v>
      </c>
      <c r="AZ2335" s="3">
        <v>115</v>
      </c>
      <c r="BA2335" s="34" t="s">
        <v>194</v>
      </c>
      <c r="BB2335" s="34">
        <v>115</v>
      </c>
      <c r="BC2335" s="34" t="s">
        <v>60</v>
      </c>
      <c r="BD2335" s="34" t="s">
        <v>60</v>
      </c>
      <c r="BE2335" s="34" t="s">
        <v>220</v>
      </c>
      <c r="BF2335" s="34" t="str">
        <f>IFERROR(VLOOKUP(Data_Power_app[[#This Row],[PRO ODER]],'Result'!H:J,3,0),"")</f>
        <v>LAMINATION 1</v>
      </c>
      <c r="BG2335" s="11" t="str">
        <f>IFERROR(VLOOKUP(Data_Power_app[[#This Row],[PRO ODER]]&amp;"LAM",'Real Time'!A:E,4,0),"")</f>
        <v>ML-02</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2502</v>
      </c>
      <c r="B2336" s="34" t="s">
        <v>20490</v>
      </c>
      <c r="C2336" s="34" t="s">
        <v>17518</v>
      </c>
      <c r="D2336" s="34" t="s">
        <v>84</v>
      </c>
      <c r="E2336" s="34" t="s">
        <v>216</v>
      </c>
      <c r="F2336" s="34" t="s">
        <v>72</v>
      </c>
      <c r="G2336" s="34">
        <v>65</v>
      </c>
      <c r="H2336" s="4">
        <v>45829</v>
      </c>
      <c r="I2336" s="4">
        <v>45829</v>
      </c>
      <c r="J2336" s="4">
        <v>45829</v>
      </c>
      <c r="K2336" s="4">
        <v>45831</v>
      </c>
      <c r="L2336" s="4">
        <v>45829.072013888886</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4" t="s">
        <v>138</v>
      </c>
      <c r="AH2336" s="34" t="s">
        <v>217</v>
      </c>
      <c r="AI2336" s="34" t="s">
        <v>5203</v>
      </c>
      <c r="AJ2336" s="34" t="s">
        <v>74</v>
      </c>
      <c r="AK2336" s="34" t="s">
        <v>65</v>
      </c>
      <c r="AL2336" s="34" t="s">
        <v>218</v>
      </c>
      <c r="AM2336" s="34" t="s">
        <v>219</v>
      </c>
      <c r="AN2336" s="34">
        <v>1.3945700000000001</v>
      </c>
      <c r="AO2336" s="34" t="s">
        <v>68</v>
      </c>
      <c r="AP2336" s="34"/>
      <c r="AQ2336" s="34"/>
      <c r="AR2336" s="34" t="s">
        <v>68</v>
      </c>
      <c r="AS2336" s="34"/>
      <c r="AT2336" s="34"/>
      <c r="AU2336" s="34" t="s">
        <v>5204</v>
      </c>
      <c r="AV2336" s="34" t="s">
        <v>5205</v>
      </c>
      <c r="AW2336" s="34">
        <v>3.0502400000000001</v>
      </c>
      <c r="AX2336" s="34" t="s">
        <v>5206</v>
      </c>
      <c r="AY2336" s="34" t="s">
        <v>5207</v>
      </c>
      <c r="AZ2336" s="3">
        <v>65</v>
      </c>
      <c r="BA2336" s="34" t="s">
        <v>194</v>
      </c>
      <c r="BB2336" s="34">
        <v>65</v>
      </c>
      <c r="BC2336" s="34" t="s">
        <v>60</v>
      </c>
      <c r="BD2336" s="34" t="s">
        <v>60</v>
      </c>
      <c r="BE2336" s="34" t="s">
        <v>220</v>
      </c>
      <c r="BF2336" s="34" t="str">
        <f>IFERROR(VLOOKUP(Data_Power_app[[#This Row],[PRO ODER]],'Result'!H:J,3,0),"")</f>
        <v>LAMINATION 1</v>
      </c>
      <c r="BG2336" s="11" t="str">
        <f>IFERROR(VLOOKUP(Data_Power_app[[#This Row],[PRO ODER]]&amp;"LAM",'Real Time'!A:E,4,0),"")</f>
        <v>ML-02</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2503</v>
      </c>
      <c r="B2337" s="34" t="s">
        <v>20491</v>
      </c>
      <c r="C2337" s="34" t="s">
        <v>17519</v>
      </c>
      <c r="D2337" s="34" t="s">
        <v>84</v>
      </c>
      <c r="E2337" s="34" t="s">
        <v>216</v>
      </c>
      <c r="F2337" s="34" t="s">
        <v>72</v>
      </c>
      <c r="G2337" s="34">
        <v>190</v>
      </c>
      <c r="H2337" s="4">
        <v>45829</v>
      </c>
      <c r="I2337" s="4">
        <v>45829</v>
      </c>
      <c r="J2337" s="4">
        <v>45829</v>
      </c>
      <c r="K2337" s="4">
        <v>45831</v>
      </c>
      <c r="L2337" s="4">
        <v>45829.07203703704</v>
      </c>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4" t="s">
        <v>138</v>
      </c>
      <c r="AH2337" s="34" t="s">
        <v>217</v>
      </c>
      <c r="AI2337" s="34" t="s">
        <v>5203</v>
      </c>
      <c r="AJ2337" s="34" t="s">
        <v>74</v>
      </c>
      <c r="AK2337" s="34" t="s">
        <v>65</v>
      </c>
      <c r="AL2337" s="34" t="s">
        <v>218</v>
      </c>
      <c r="AM2337" s="34" t="s">
        <v>219</v>
      </c>
      <c r="AN2337" s="34">
        <v>4.4482600000000003</v>
      </c>
      <c r="AO2337" s="34" t="s">
        <v>68</v>
      </c>
      <c r="AP2337" s="34"/>
      <c r="AQ2337" s="34"/>
      <c r="AR2337" s="34" t="s">
        <v>68</v>
      </c>
      <c r="AS2337" s="34"/>
      <c r="AT2337" s="34"/>
      <c r="AU2337" s="34" t="s">
        <v>5204</v>
      </c>
      <c r="AV2337" s="34" t="s">
        <v>5205</v>
      </c>
      <c r="AW2337" s="34">
        <v>9.7262900000000005</v>
      </c>
      <c r="AX2337" s="34" t="s">
        <v>5206</v>
      </c>
      <c r="AY2337" s="34" t="s">
        <v>5207</v>
      </c>
      <c r="AZ2337" s="3">
        <v>190</v>
      </c>
      <c r="BA2337" s="34" t="s">
        <v>194</v>
      </c>
      <c r="BB2337" s="34">
        <v>190</v>
      </c>
      <c r="BC2337" s="34" t="s">
        <v>60</v>
      </c>
      <c r="BD2337" s="34" t="s">
        <v>60</v>
      </c>
      <c r="BE2337" s="34" t="s">
        <v>220</v>
      </c>
      <c r="BF2337" s="34" t="str">
        <f>IFERROR(VLOOKUP(Data_Power_app[[#This Row],[PRO ODER]],'Result'!H:J,3,0),"")</f>
        <v>LAMINATION 1</v>
      </c>
      <c r="BG2337" s="11" t="str">
        <f>IFERROR(VLOOKUP(Data_Power_app[[#This Row],[PRO ODER]]&amp;"LAM",'Real Time'!A:E,4,0),"")</f>
        <v>ML-02</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2504</v>
      </c>
      <c r="B2338" s="34" t="s">
        <v>20492</v>
      </c>
      <c r="C2338" s="34" t="s">
        <v>17520</v>
      </c>
      <c r="D2338" s="34" t="s">
        <v>84</v>
      </c>
      <c r="E2338" s="34" t="s">
        <v>216</v>
      </c>
      <c r="F2338" s="34" t="s">
        <v>72</v>
      </c>
      <c r="G2338" s="34">
        <v>13</v>
      </c>
      <c r="H2338" s="4">
        <v>45829</v>
      </c>
      <c r="I2338" s="4">
        <v>45829</v>
      </c>
      <c r="J2338" s="4">
        <v>45829</v>
      </c>
      <c r="K2338" s="4">
        <v>45831</v>
      </c>
      <c r="L2338" s="4">
        <v>45829.072083333333</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4" t="s">
        <v>138</v>
      </c>
      <c r="AH2338" s="34" t="s">
        <v>217</v>
      </c>
      <c r="AI2338" s="34" t="s">
        <v>5203</v>
      </c>
      <c r="AJ2338" s="34" t="s">
        <v>74</v>
      </c>
      <c r="AK2338" s="34" t="s">
        <v>65</v>
      </c>
      <c r="AL2338" s="34" t="s">
        <v>218</v>
      </c>
      <c r="AM2338" s="34" t="s">
        <v>219</v>
      </c>
      <c r="AN2338" s="34">
        <v>0.34773999999999999</v>
      </c>
      <c r="AO2338" s="34" t="s">
        <v>68</v>
      </c>
      <c r="AP2338" s="34"/>
      <c r="AQ2338" s="34"/>
      <c r="AR2338" s="34" t="s">
        <v>68</v>
      </c>
      <c r="AS2338" s="34"/>
      <c r="AT2338" s="34"/>
      <c r="AU2338" s="34" t="s">
        <v>5204</v>
      </c>
      <c r="AV2338" s="34" t="s">
        <v>5205</v>
      </c>
      <c r="AW2338" s="34">
        <v>0.76068999999999998</v>
      </c>
      <c r="AX2338" s="34" t="s">
        <v>5206</v>
      </c>
      <c r="AY2338" s="34" t="s">
        <v>5207</v>
      </c>
      <c r="AZ2338" s="3">
        <v>13</v>
      </c>
      <c r="BA2338" s="34" t="s">
        <v>194</v>
      </c>
      <c r="BB2338" s="34">
        <v>13</v>
      </c>
      <c r="BC2338" s="34" t="s">
        <v>60</v>
      </c>
      <c r="BD2338" s="34" t="s">
        <v>60</v>
      </c>
      <c r="BE2338" s="34" t="s">
        <v>220</v>
      </c>
      <c r="BF2338" s="34" t="str">
        <f>IFERROR(VLOOKUP(Data_Power_app[[#This Row],[PRO ODER]],'Result'!H:J,3,0),"")</f>
        <v>LAMINATION 1</v>
      </c>
      <c r="BG2338" s="11" t="str">
        <f>IFERROR(VLOOKUP(Data_Power_app[[#This Row],[PRO ODER]]&amp;"LAM",'Real Time'!A:E,4,0),"")</f>
        <v>ML-02</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c r="BJ2338" s="34" t="str">
        <f>IFERROR(VLOOKUP(Data_Power_app[[#This Row],[PRO ODER]],'Plan Lean DC'!A:C,3,0),"")</f>
        <v/>
      </c>
      <c r="BK2338" s="34" t="str">
        <f>IFERROR(VLOOKUP(Data_Power_app[[#This Row],[PRO ODER]]&amp;"LEAN_IN",'Real Time'!A:D,4,0),"")</f>
        <v/>
      </c>
      <c r="BL2338" s="34"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2505</v>
      </c>
      <c r="B2339" s="34" t="s">
        <v>20493</v>
      </c>
      <c r="C2339" s="34" t="s">
        <v>17522</v>
      </c>
      <c r="D2339" s="34" t="s">
        <v>84</v>
      </c>
      <c r="E2339" s="34" t="s">
        <v>216</v>
      </c>
      <c r="F2339" s="34" t="s">
        <v>72</v>
      </c>
      <c r="G2339" s="34">
        <v>2</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4" t="s">
        <v>117</v>
      </c>
      <c r="AH2339" s="34" t="s">
        <v>367</v>
      </c>
      <c r="AI2339" s="34" t="s">
        <v>5339</v>
      </c>
      <c r="AJ2339" s="34" t="s">
        <v>74</v>
      </c>
      <c r="AK2339" s="34" t="s">
        <v>65</v>
      </c>
      <c r="AL2339" s="34" t="s">
        <v>5340</v>
      </c>
      <c r="AM2339" s="34" t="s">
        <v>5341</v>
      </c>
      <c r="AN2339" s="34">
        <v>6.2420000000000003E-2</v>
      </c>
      <c r="AO2339" s="34" t="s">
        <v>91</v>
      </c>
      <c r="AP2339" s="34" t="s">
        <v>92</v>
      </c>
      <c r="AQ2339" s="34">
        <v>6.2420000000000003E-2</v>
      </c>
      <c r="AR2339" s="34" t="s">
        <v>68</v>
      </c>
      <c r="AS2339" s="34"/>
      <c r="AT2339" s="34"/>
      <c r="AU2339" s="34" t="s">
        <v>1266</v>
      </c>
      <c r="AV2339" s="34" t="s">
        <v>1267</v>
      </c>
      <c r="AW2339" s="34">
        <v>0.11604</v>
      </c>
      <c r="AX2339" s="34" t="s">
        <v>5342</v>
      </c>
      <c r="AY2339" s="34" t="s">
        <v>5343</v>
      </c>
      <c r="AZ2339" s="3">
        <v>2</v>
      </c>
      <c r="BA2339" s="34" t="s">
        <v>194</v>
      </c>
      <c r="BB2339" s="34">
        <v>2</v>
      </c>
      <c r="BC2339" s="34" t="s">
        <v>60</v>
      </c>
      <c r="BD2339" s="34" t="s">
        <v>60</v>
      </c>
      <c r="BE2339" s="34" t="s">
        <v>5344</v>
      </c>
      <c r="BF2339" s="34" t="str">
        <f>IFERROR(VLOOKUP(Data_Power_app[[#This Row],[PRO ODER]],'Result'!H:J,3,0),"")</f>
        <v>LAMINATION 1</v>
      </c>
      <c r="BG2339" s="11"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c r="BJ2339" s="34" t="str">
        <f>IFERROR(VLOOKUP(Data_Power_app[[#This Row],[PRO ODER]],'Plan Lean DC'!A:C,3,0),"")</f>
        <v/>
      </c>
      <c r="BK2339" s="34" t="str">
        <f>IFERROR(VLOOKUP(Data_Power_app[[#This Row],[PRO ODER]]&amp;"LEAN_IN",'Real Time'!A:D,4,0),"")</f>
        <v/>
      </c>
      <c r="BL2339" s="34"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2506</v>
      </c>
      <c r="B2340" s="34" t="s">
        <v>20494</v>
      </c>
      <c r="C2340" s="34" t="s">
        <v>17523</v>
      </c>
      <c r="D2340" s="34" t="s">
        <v>84</v>
      </c>
      <c r="E2340" s="34" t="s">
        <v>216</v>
      </c>
      <c r="F2340" s="34" t="s">
        <v>72</v>
      </c>
      <c r="G2340" s="34">
        <v>1</v>
      </c>
      <c r="H2340" s="4">
        <v>45829</v>
      </c>
      <c r="I2340" s="4">
        <v>45829</v>
      </c>
      <c r="J2340" s="4">
        <v>45829</v>
      </c>
      <c r="K2340" s="4">
        <v>45831</v>
      </c>
      <c r="L2340" s="4">
        <v>45829.073125000003</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4" t="s">
        <v>138</v>
      </c>
      <c r="AH2340" s="34" t="s">
        <v>217</v>
      </c>
      <c r="AI2340" s="34" t="s">
        <v>2071</v>
      </c>
      <c r="AJ2340" s="34" t="s">
        <v>74</v>
      </c>
      <c r="AK2340" s="34" t="s">
        <v>98</v>
      </c>
      <c r="AL2340" s="34" t="s">
        <v>218</v>
      </c>
      <c r="AM2340" s="34" t="s">
        <v>219</v>
      </c>
      <c r="AN2340" s="34">
        <v>3.8150000000000003E-2</v>
      </c>
      <c r="AO2340" s="34" t="s">
        <v>68</v>
      </c>
      <c r="AP2340" s="34"/>
      <c r="AQ2340" s="34"/>
      <c r="AR2340" s="34" t="s">
        <v>68</v>
      </c>
      <c r="AS2340" s="34"/>
      <c r="AT2340" s="34"/>
      <c r="AU2340" s="34" t="s">
        <v>2072</v>
      </c>
      <c r="AV2340" s="34" t="s">
        <v>2073</v>
      </c>
      <c r="AW2340" s="34">
        <v>8.3430000000000004E-2</v>
      </c>
      <c r="AX2340" s="34" t="s">
        <v>2074</v>
      </c>
      <c r="AY2340" s="34" t="s">
        <v>2075</v>
      </c>
      <c r="AZ2340" s="3">
        <v>1</v>
      </c>
      <c r="BA2340" s="34" t="s">
        <v>194</v>
      </c>
      <c r="BB2340" s="34">
        <v>1</v>
      </c>
      <c r="BC2340" s="34" t="s">
        <v>60</v>
      </c>
      <c r="BD2340" s="34" t="s">
        <v>60</v>
      </c>
      <c r="BE2340" s="34" t="s">
        <v>220</v>
      </c>
      <c r="BF2340" s="34" t="str">
        <f>IFERROR(VLOOKUP(Data_Power_app[[#This Row],[PRO ODER]],'Result'!H:J,3,0),"")</f>
        <v>LAMINATION 1</v>
      </c>
      <c r="BG2340" s="11" t="str">
        <f>IFERROR(VLOOKUP(Data_Power_app[[#This Row],[PRO ODER]]&amp;"LAM",'Real Time'!A:E,4,0),"")</f>
        <v>ML-02</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2507</v>
      </c>
      <c r="B2341" s="34" t="s">
        <v>20495</v>
      </c>
      <c r="C2341" s="34" t="s">
        <v>17524</v>
      </c>
      <c r="D2341" s="34" t="s">
        <v>84</v>
      </c>
      <c r="E2341" s="34" t="s">
        <v>216</v>
      </c>
      <c r="F2341" s="34" t="s">
        <v>72</v>
      </c>
      <c r="G2341" s="34">
        <v>1</v>
      </c>
      <c r="H2341" s="4">
        <v>45829</v>
      </c>
      <c r="I2341" s="4">
        <v>45829</v>
      </c>
      <c r="J2341" s="4">
        <v>45829</v>
      </c>
      <c r="K2341" s="4">
        <v>45831</v>
      </c>
      <c r="L2341" s="4">
        <v>45829.073159722226</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4" t="s">
        <v>138</v>
      </c>
      <c r="AH2341" s="34" t="s">
        <v>217</v>
      </c>
      <c r="AI2341" s="34" t="s">
        <v>2071</v>
      </c>
      <c r="AJ2341" s="34" t="s">
        <v>74</v>
      </c>
      <c r="AK2341" s="34" t="s">
        <v>98</v>
      </c>
      <c r="AL2341" s="34" t="s">
        <v>218</v>
      </c>
      <c r="AM2341" s="34" t="s">
        <v>219</v>
      </c>
      <c r="AN2341" s="34">
        <v>3.8150000000000003E-2</v>
      </c>
      <c r="AO2341" s="34" t="s">
        <v>68</v>
      </c>
      <c r="AP2341" s="34"/>
      <c r="AQ2341" s="34"/>
      <c r="AR2341" s="34" t="s">
        <v>68</v>
      </c>
      <c r="AS2341" s="34"/>
      <c r="AT2341" s="34"/>
      <c r="AU2341" s="34" t="s">
        <v>2072</v>
      </c>
      <c r="AV2341" s="34" t="s">
        <v>2073</v>
      </c>
      <c r="AW2341" s="34">
        <v>8.3430000000000004E-2</v>
      </c>
      <c r="AX2341" s="34" t="s">
        <v>2074</v>
      </c>
      <c r="AY2341" s="34" t="s">
        <v>2075</v>
      </c>
      <c r="AZ2341" s="3">
        <v>1</v>
      </c>
      <c r="BA2341" s="34" t="s">
        <v>194</v>
      </c>
      <c r="BB2341" s="34">
        <v>1</v>
      </c>
      <c r="BC2341" s="34" t="s">
        <v>60</v>
      </c>
      <c r="BD2341" s="34" t="s">
        <v>60</v>
      </c>
      <c r="BE2341" s="34" t="s">
        <v>220</v>
      </c>
      <c r="BF2341" s="34" t="str">
        <f>IFERROR(VLOOKUP(Data_Power_app[[#This Row],[PRO ODER]],'Result'!H:J,3,0),"")</f>
        <v>LAMINATION 1</v>
      </c>
      <c r="BG2341" s="11" t="str">
        <f>IFERROR(VLOOKUP(Data_Power_app[[#This Row],[PRO ODER]]&amp;"LAM",'Real Time'!A:E,4,0),"")</f>
        <v>ML-02</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c r="BJ2341" s="34" t="str">
        <f>IFERROR(VLOOKUP(Data_Power_app[[#This Row],[PRO ODER]],'Plan Lean DC'!A:C,3,0),"")</f>
        <v/>
      </c>
      <c r="BK2341" s="34" t="str">
        <f>IFERROR(VLOOKUP(Data_Power_app[[#This Row],[PRO ODER]]&amp;"LEAN_IN",'Real Time'!A:D,4,0),"")</f>
        <v/>
      </c>
      <c r="BL2341" s="34"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2508</v>
      </c>
      <c r="B2342" s="34" t="s">
        <v>20496</v>
      </c>
      <c r="C2342" s="34" t="s">
        <v>17525</v>
      </c>
      <c r="D2342" s="34" t="s">
        <v>84</v>
      </c>
      <c r="E2342" s="34" t="s">
        <v>216</v>
      </c>
      <c r="F2342" s="34" t="s">
        <v>72</v>
      </c>
      <c r="G2342" s="34">
        <v>14</v>
      </c>
      <c r="H2342" s="4">
        <v>45829</v>
      </c>
      <c r="I2342" s="4">
        <v>45829</v>
      </c>
      <c r="J2342" s="4">
        <v>45829</v>
      </c>
      <c r="K2342" s="4">
        <v>45831</v>
      </c>
      <c r="L2342" s="4">
        <v>45829.073263888888</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4" t="s">
        <v>138</v>
      </c>
      <c r="AH2342" s="34" t="s">
        <v>217</v>
      </c>
      <c r="AI2342" s="34" t="s">
        <v>2071</v>
      </c>
      <c r="AJ2342" s="34" t="s">
        <v>74</v>
      </c>
      <c r="AK2342" s="34" t="s">
        <v>98</v>
      </c>
      <c r="AL2342" s="34" t="s">
        <v>218</v>
      </c>
      <c r="AM2342" s="34" t="s">
        <v>219</v>
      </c>
      <c r="AN2342" s="34">
        <v>0.53412000000000004</v>
      </c>
      <c r="AO2342" s="34" t="s">
        <v>68</v>
      </c>
      <c r="AP2342" s="34"/>
      <c r="AQ2342" s="34"/>
      <c r="AR2342" s="34" t="s">
        <v>68</v>
      </c>
      <c r="AS2342" s="34"/>
      <c r="AT2342" s="34"/>
      <c r="AU2342" s="34" t="s">
        <v>2072</v>
      </c>
      <c r="AV2342" s="34" t="s">
        <v>2073</v>
      </c>
      <c r="AW2342" s="34">
        <v>1.1680200000000001</v>
      </c>
      <c r="AX2342" s="34" t="s">
        <v>2074</v>
      </c>
      <c r="AY2342" s="34" t="s">
        <v>2075</v>
      </c>
      <c r="AZ2342" s="3">
        <v>14</v>
      </c>
      <c r="BA2342" s="34" t="s">
        <v>194</v>
      </c>
      <c r="BB2342" s="34">
        <v>14</v>
      </c>
      <c r="BC2342" s="34" t="s">
        <v>60</v>
      </c>
      <c r="BD2342" s="34" t="s">
        <v>60</v>
      </c>
      <c r="BE2342" s="34" t="s">
        <v>220</v>
      </c>
      <c r="BF2342" s="34" t="str">
        <f>IFERROR(VLOOKUP(Data_Power_app[[#This Row],[PRO ODER]],'Result'!H:J,3,0),"")</f>
        <v>LAMINATION 1</v>
      </c>
      <c r="BG2342" s="11" t="str">
        <f>IFERROR(VLOOKUP(Data_Power_app[[#This Row],[PRO ODER]]&amp;"LAM",'Real Time'!A:E,4,0),"")</f>
        <v>ML-02</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c r="BJ2342" s="34" t="str">
        <f>IFERROR(VLOOKUP(Data_Power_app[[#This Row],[PRO ODER]],'Plan Lean DC'!A:C,3,0),"")</f>
        <v/>
      </c>
      <c r="BK2342" s="34" t="str">
        <f>IFERROR(VLOOKUP(Data_Power_app[[#This Row],[PRO ODER]]&amp;"LEAN_IN",'Real Time'!A:D,4,0),"")</f>
        <v/>
      </c>
      <c r="BL2342" s="34"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2509</v>
      </c>
      <c r="B2343" s="34" t="s">
        <v>20497</v>
      </c>
      <c r="C2343" s="34" t="s">
        <v>17526</v>
      </c>
      <c r="D2343" s="34" t="s">
        <v>84</v>
      </c>
      <c r="E2343" s="34" t="s">
        <v>216</v>
      </c>
      <c r="F2343" s="34" t="s">
        <v>72</v>
      </c>
      <c r="G2343" s="34">
        <v>2</v>
      </c>
      <c r="H2343" s="4">
        <v>45829</v>
      </c>
      <c r="I2343" s="4">
        <v>45829</v>
      </c>
      <c r="J2343" s="4">
        <v>45829</v>
      </c>
      <c r="K2343" s="4">
        <v>45831</v>
      </c>
      <c r="L2343" s="4">
        <v>45829.073275462964</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4" t="s">
        <v>138</v>
      </c>
      <c r="AH2343" s="34" t="s">
        <v>217</v>
      </c>
      <c r="AI2343" s="34" t="s">
        <v>2071</v>
      </c>
      <c r="AJ2343" s="34" t="s">
        <v>74</v>
      </c>
      <c r="AK2343" s="34" t="s">
        <v>98</v>
      </c>
      <c r="AL2343" s="34" t="s">
        <v>218</v>
      </c>
      <c r="AM2343" s="34" t="s">
        <v>219</v>
      </c>
      <c r="AN2343" s="34">
        <v>7.6300000000000007E-2</v>
      </c>
      <c r="AO2343" s="34" t="s">
        <v>68</v>
      </c>
      <c r="AP2343" s="34"/>
      <c r="AQ2343" s="34"/>
      <c r="AR2343" s="34" t="s">
        <v>68</v>
      </c>
      <c r="AS2343" s="34"/>
      <c r="AT2343" s="34"/>
      <c r="AU2343" s="34" t="s">
        <v>2072</v>
      </c>
      <c r="AV2343" s="34" t="s">
        <v>2073</v>
      </c>
      <c r="AW2343" s="34">
        <v>0.16686000000000001</v>
      </c>
      <c r="AX2343" s="34" t="s">
        <v>2074</v>
      </c>
      <c r="AY2343" s="34" t="s">
        <v>2075</v>
      </c>
      <c r="AZ2343" s="3">
        <v>2</v>
      </c>
      <c r="BA2343" s="34" t="s">
        <v>194</v>
      </c>
      <c r="BB2343" s="34">
        <v>2</v>
      </c>
      <c r="BC2343" s="34" t="s">
        <v>60</v>
      </c>
      <c r="BD2343" s="34" t="s">
        <v>60</v>
      </c>
      <c r="BE2343" s="34" t="s">
        <v>220</v>
      </c>
      <c r="BF2343" s="34" t="str">
        <f>IFERROR(VLOOKUP(Data_Power_app[[#This Row],[PRO ODER]],'Result'!H:J,3,0),"")</f>
        <v>LAMINATION 1</v>
      </c>
      <c r="BG2343" s="11" t="str">
        <f>IFERROR(VLOOKUP(Data_Power_app[[#This Row],[PRO ODER]]&amp;"LAM",'Real Time'!A:E,4,0),"")</f>
        <v>ML-02</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2510</v>
      </c>
      <c r="B2344" s="34" t="s">
        <v>20498</v>
      </c>
      <c r="C2344" s="34" t="s">
        <v>17527</v>
      </c>
      <c r="D2344" s="34" t="s">
        <v>84</v>
      </c>
      <c r="E2344" s="34" t="s">
        <v>216</v>
      </c>
      <c r="F2344" s="34" t="s">
        <v>72</v>
      </c>
      <c r="G2344" s="34">
        <v>154</v>
      </c>
      <c r="H2344" s="4">
        <v>45829</v>
      </c>
      <c r="I2344" s="4">
        <v>45829</v>
      </c>
      <c r="J2344" s="4">
        <v>45829</v>
      </c>
      <c r="K2344" s="4">
        <v>45831</v>
      </c>
      <c r="L2344" s="4">
        <v>45829.073321759257</v>
      </c>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4" t="s">
        <v>138</v>
      </c>
      <c r="AH2344" s="34" t="s">
        <v>217</v>
      </c>
      <c r="AI2344" s="34" t="s">
        <v>2071</v>
      </c>
      <c r="AJ2344" s="34" t="s">
        <v>74</v>
      </c>
      <c r="AK2344" s="34" t="s">
        <v>98</v>
      </c>
      <c r="AL2344" s="34" t="s">
        <v>218</v>
      </c>
      <c r="AM2344" s="34" t="s">
        <v>219</v>
      </c>
      <c r="AN2344" s="34">
        <v>5.2868000000000004</v>
      </c>
      <c r="AO2344" s="34" t="s">
        <v>68</v>
      </c>
      <c r="AP2344" s="34"/>
      <c r="AQ2344" s="34"/>
      <c r="AR2344" s="34" t="s">
        <v>68</v>
      </c>
      <c r="AS2344" s="34"/>
      <c r="AT2344" s="34"/>
      <c r="AU2344" s="34" t="s">
        <v>2072</v>
      </c>
      <c r="AV2344" s="34" t="s">
        <v>2073</v>
      </c>
      <c r="AW2344" s="34">
        <v>11.5634</v>
      </c>
      <c r="AX2344" s="34" t="s">
        <v>2074</v>
      </c>
      <c r="AY2344" s="34" t="s">
        <v>2075</v>
      </c>
      <c r="AZ2344" s="3">
        <v>154</v>
      </c>
      <c r="BA2344" s="34" t="s">
        <v>194</v>
      </c>
      <c r="BB2344" s="34">
        <v>154</v>
      </c>
      <c r="BC2344" s="34" t="s">
        <v>60</v>
      </c>
      <c r="BD2344" s="34" t="s">
        <v>60</v>
      </c>
      <c r="BE2344" s="34" t="s">
        <v>220</v>
      </c>
      <c r="BF2344" s="34" t="str">
        <f>IFERROR(VLOOKUP(Data_Power_app[[#This Row],[PRO ODER]],'Result'!H:J,3,0),"")</f>
        <v>LAMINATION 1</v>
      </c>
      <c r="BG2344" s="11" t="str">
        <f>IFERROR(VLOOKUP(Data_Power_app[[#This Row],[PRO ODER]]&amp;"LAM",'Real Time'!A:E,4,0),"")</f>
        <v>ML-02</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2511</v>
      </c>
      <c r="B2345" s="34" t="s">
        <v>20499</v>
      </c>
      <c r="C2345" s="34" t="s">
        <v>17528</v>
      </c>
      <c r="D2345" s="34" t="s">
        <v>84</v>
      </c>
      <c r="E2345" s="34" t="s">
        <v>216</v>
      </c>
      <c r="F2345" s="34" t="s">
        <v>72</v>
      </c>
      <c r="G2345" s="34">
        <v>19</v>
      </c>
      <c r="H2345" s="4">
        <v>45829</v>
      </c>
      <c r="I2345" s="4">
        <v>45829</v>
      </c>
      <c r="J2345" s="4">
        <v>45829</v>
      </c>
      <c r="K2345" s="4">
        <v>45831</v>
      </c>
      <c r="L2345" s="4">
        <v>45829.073344907411</v>
      </c>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4" t="s">
        <v>138</v>
      </c>
      <c r="AH2345" s="34" t="s">
        <v>217</v>
      </c>
      <c r="AI2345" s="34" t="s">
        <v>2071</v>
      </c>
      <c r="AJ2345" s="34" t="s">
        <v>74</v>
      </c>
      <c r="AK2345" s="34" t="s">
        <v>98</v>
      </c>
      <c r="AL2345" s="34" t="s">
        <v>218</v>
      </c>
      <c r="AM2345" s="34" t="s">
        <v>219</v>
      </c>
      <c r="AN2345" s="34">
        <v>0.65227000000000002</v>
      </c>
      <c r="AO2345" s="34" t="s">
        <v>68</v>
      </c>
      <c r="AP2345" s="34"/>
      <c r="AQ2345" s="34"/>
      <c r="AR2345" s="34" t="s">
        <v>68</v>
      </c>
      <c r="AS2345" s="34"/>
      <c r="AT2345" s="34"/>
      <c r="AU2345" s="34" t="s">
        <v>2072</v>
      </c>
      <c r="AV2345" s="34" t="s">
        <v>2073</v>
      </c>
      <c r="AW2345" s="34">
        <v>1.42665</v>
      </c>
      <c r="AX2345" s="34" t="s">
        <v>2074</v>
      </c>
      <c r="AY2345" s="34" t="s">
        <v>2075</v>
      </c>
      <c r="AZ2345" s="3">
        <v>19</v>
      </c>
      <c r="BA2345" s="34" t="s">
        <v>194</v>
      </c>
      <c r="BB2345" s="34">
        <v>19</v>
      </c>
      <c r="BC2345" s="34" t="s">
        <v>60</v>
      </c>
      <c r="BD2345" s="34" t="s">
        <v>60</v>
      </c>
      <c r="BE2345" s="34" t="s">
        <v>220</v>
      </c>
      <c r="BF2345" s="34" t="str">
        <f>IFERROR(VLOOKUP(Data_Power_app[[#This Row],[PRO ODER]],'Result'!H:J,3,0),"")</f>
        <v>LAMINATION 1</v>
      </c>
      <c r="BG2345" s="11" t="str">
        <f>IFERROR(VLOOKUP(Data_Power_app[[#This Row],[PRO ODER]]&amp;"LAM",'Real Time'!A:E,4,0),"")</f>
        <v>ML-02</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2512</v>
      </c>
      <c r="B2346" s="34" t="s">
        <v>20500</v>
      </c>
      <c r="C2346" s="34" t="s">
        <v>17529</v>
      </c>
      <c r="D2346" s="34" t="s">
        <v>84</v>
      </c>
      <c r="E2346" s="34" t="s">
        <v>216</v>
      </c>
      <c r="F2346" s="34" t="s">
        <v>72</v>
      </c>
      <c r="G2346" s="34">
        <v>161</v>
      </c>
      <c r="H2346" s="4">
        <v>45829</v>
      </c>
      <c r="I2346" s="4">
        <v>45829</v>
      </c>
      <c r="J2346" s="4">
        <v>45829</v>
      </c>
      <c r="K2346" s="4">
        <v>45831</v>
      </c>
      <c r="L2346" s="4">
        <v>45829.073414351849</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4" t="s">
        <v>138</v>
      </c>
      <c r="AH2346" s="34" t="s">
        <v>217</v>
      </c>
      <c r="AI2346" s="34" t="s">
        <v>2071</v>
      </c>
      <c r="AJ2346" s="34" t="s">
        <v>74</v>
      </c>
      <c r="AK2346" s="34" t="s">
        <v>98</v>
      </c>
      <c r="AL2346" s="34" t="s">
        <v>218</v>
      </c>
      <c r="AM2346" s="34" t="s">
        <v>219</v>
      </c>
      <c r="AN2346" s="34">
        <v>5.5271100000000004</v>
      </c>
      <c r="AO2346" s="34" t="s">
        <v>68</v>
      </c>
      <c r="AP2346" s="34"/>
      <c r="AQ2346" s="34"/>
      <c r="AR2346" s="34" t="s">
        <v>68</v>
      </c>
      <c r="AS2346" s="34"/>
      <c r="AT2346" s="34"/>
      <c r="AU2346" s="34" t="s">
        <v>2072</v>
      </c>
      <c r="AV2346" s="34" t="s">
        <v>2073</v>
      </c>
      <c r="AW2346" s="34">
        <v>12.08901</v>
      </c>
      <c r="AX2346" s="34" t="s">
        <v>2074</v>
      </c>
      <c r="AY2346" s="34" t="s">
        <v>2075</v>
      </c>
      <c r="AZ2346" s="3">
        <v>161</v>
      </c>
      <c r="BA2346" s="34" t="s">
        <v>194</v>
      </c>
      <c r="BB2346" s="34">
        <v>161</v>
      </c>
      <c r="BC2346" s="34" t="s">
        <v>60</v>
      </c>
      <c r="BD2346" s="34" t="s">
        <v>60</v>
      </c>
      <c r="BE2346" s="34" t="s">
        <v>220</v>
      </c>
      <c r="BF2346" s="34" t="str">
        <f>IFERROR(VLOOKUP(Data_Power_app[[#This Row],[PRO ODER]],'Result'!H:J,3,0),"")</f>
        <v>LAMINATION 1</v>
      </c>
      <c r="BG2346" s="11" t="str">
        <f>IFERROR(VLOOKUP(Data_Power_app[[#This Row],[PRO ODER]]&amp;"LAM",'Real Time'!A:E,4,0),"")</f>
        <v>ML-02</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2513</v>
      </c>
      <c r="B2347" s="34" t="s">
        <v>20501</v>
      </c>
      <c r="C2347" s="34" t="s">
        <v>17530</v>
      </c>
      <c r="D2347" s="34" t="s">
        <v>84</v>
      </c>
      <c r="E2347" s="34" t="s">
        <v>216</v>
      </c>
      <c r="F2347" s="34" t="s">
        <v>72</v>
      </c>
      <c r="G2347" s="34">
        <v>171</v>
      </c>
      <c r="H2347" s="4">
        <v>45829</v>
      </c>
      <c r="I2347" s="4">
        <v>45829</v>
      </c>
      <c r="J2347" s="4">
        <v>45829</v>
      </c>
      <c r="K2347" s="4">
        <v>45831</v>
      </c>
      <c r="L2347" s="4">
        <v>45829.073425925926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4" t="s">
        <v>138</v>
      </c>
      <c r="AH2347" s="34" t="s">
        <v>217</v>
      </c>
      <c r="AI2347" s="34" t="s">
        <v>2071</v>
      </c>
      <c r="AJ2347" s="34" t="s">
        <v>74</v>
      </c>
      <c r="AK2347" s="34" t="s">
        <v>98</v>
      </c>
      <c r="AL2347" s="34" t="s">
        <v>218</v>
      </c>
      <c r="AM2347" s="34" t="s">
        <v>219</v>
      </c>
      <c r="AN2347" s="34">
        <v>5.8704099999999997</v>
      </c>
      <c r="AO2347" s="34" t="s">
        <v>68</v>
      </c>
      <c r="AP2347" s="34"/>
      <c r="AQ2347" s="34"/>
      <c r="AR2347" s="34" t="s">
        <v>68</v>
      </c>
      <c r="AS2347" s="34"/>
      <c r="AT2347" s="34"/>
      <c r="AU2347" s="34" t="s">
        <v>2072</v>
      </c>
      <c r="AV2347" s="34" t="s">
        <v>2073</v>
      </c>
      <c r="AW2347" s="34">
        <v>12.839880000000001</v>
      </c>
      <c r="AX2347" s="34" t="s">
        <v>2074</v>
      </c>
      <c r="AY2347" s="34" t="s">
        <v>2075</v>
      </c>
      <c r="AZ2347" s="3">
        <v>171</v>
      </c>
      <c r="BA2347" s="34" t="s">
        <v>194</v>
      </c>
      <c r="BB2347" s="34">
        <v>171</v>
      </c>
      <c r="BC2347" s="34" t="s">
        <v>60</v>
      </c>
      <c r="BD2347" s="34" t="s">
        <v>60</v>
      </c>
      <c r="BE2347" s="34" t="s">
        <v>220</v>
      </c>
      <c r="BF2347" s="34" t="str">
        <f>IFERROR(VLOOKUP(Data_Power_app[[#This Row],[PRO ODER]],'Result'!H:J,3,0),"")</f>
        <v>LAMINATION 1</v>
      </c>
      <c r="BG2347" s="11" t="str">
        <f>IFERROR(VLOOKUP(Data_Power_app[[#This Row],[PRO ODER]]&amp;"LAM",'Real Time'!A:E,4,0),"")</f>
        <v>ML-02</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2514</v>
      </c>
      <c r="B2348" s="34" t="s">
        <v>20502</v>
      </c>
      <c r="C2348" s="34" t="s">
        <v>17531</v>
      </c>
      <c r="D2348" s="34" t="s">
        <v>84</v>
      </c>
      <c r="E2348" s="34" t="s">
        <v>216</v>
      </c>
      <c r="F2348" s="34" t="s">
        <v>72</v>
      </c>
      <c r="G2348" s="34">
        <v>211</v>
      </c>
      <c r="H2348" s="4">
        <v>45829</v>
      </c>
      <c r="I2348" s="4">
        <v>45829</v>
      </c>
      <c r="J2348" s="4">
        <v>45829</v>
      </c>
      <c r="K2348" s="4">
        <v>45831</v>
      </c>
      <c r="L2348" s="4">
        <v>45829.073483796295</v>
      </c>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4" t="s">
        <v>138</v>
      </c>
      <c r="AH2348" s="34" t="s">
        <v>217</v>
      </c>
      <c r="AI2348" s="34" t="s">
        <v>2071</v>
      </c>
      <c r="AJ2348" s="34" t="s">
        <v>74</v>
      </c>
      <c r="AK2348" s="34" t="s">
        <v>98</v>
      </c>
      <c r="AL2348" s="34" t="s">
        <v>218</v>
      </c>
      <c r="AM2348" s="34" t="s">
        <v>219</v>
      </c>
      <c r="AN2348" s="34">
        <v>7.2436100000000003</v>
      </c>
      <c r="AO2348" s="34" t="s">
        <v>68</v>
      </c>
      <c r="AP2348" s="34"/>
      <c r="AQ2348" s="34"/>
      <c r="AR2348" s="34" t="s">
        <v>68</v>
      </c>
      <c r="AS2348" s="34"/>
      <c r="AT2348" s="34"/>
      <c r="AU2348" s="34" t="s">
        <v>2072</v>
      </c>
      <c r="AV2348" s="34" t="s">
        <v>2073</v>
      </c>
      <c r="AW2348" s="34">
        <v>15.843360000000001</v>
      </c>
      <c r="AX2348" s="34" t="s">
        <v>2074</v>
      </c>
      <c r="AY2348" s="34" t="s">
        <v>2075</v>
      </c>
      <c r="AZ2348" s="3">
        <v>211</v>
      </c>
      <c r="BA2348" s="34" t="s">
        <v>194</v>
      </c>
      <c r="BB2348" s="34">
        <v>211</v>
      </c>
      <c r="BC2348" s="34" t="s">
        <v>60</v>
      </c>
      <c r="BD2348" s="34" t="s">
        <v>60</v>
      </c>
      <c r="BE2348" s="34" t="s">
        <v>220</v>
      </c>
      <c r="BF2348" s="34" t="str">
        <f>IFERROR(VLOOKUP(Data_Power_app[[#This Row],[PRO ODER]],'Result'!H:J,3,0),"")</f>
        <v>LAMINATION 1</v>
      </c>
      <c r="BG2348" s="11" t="str">
        <f>IFERROR(VLOOKUP(Data_Power_app[[#This Row],[PRO ODER]]&amp;"LAM",'Real Time'!A:E,4,0),"")</f>
        <v>ML-02</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2515</v>
      </c>
      <c r="B2349" s="34" t="s">
        <v>20503</v>
      </c>
      <c r="C2349" s="34" t="s">
        <v>17532</v>
      </c>
      <c r="D2349" s="34" t="s">
        <v>84</v>
      </c>
      <c r="E2349" s="34" t="s">
        <v>216</v>
      </c>
      <c r="F2349" s="34" t="s">
        <v>72</v>
      </c>
      <c r="G2349" s="34">
        <v>275</v>
      </c>
      <c r="H2349" s="4">
        <v>45829</v>
      </c>
      <c r="I2349" s="4">
        <v>45829</v>
      </c>
      <c r="J2349" s="4">
        <v>45829</v>
      </c>
      <c r="K2349" s="4">
        <v>45831</v>
      </c>
      <c r="L2349" s="4">
        <v>45829.073506944442</v>
      </c>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4" t="s">
        <v>138</v>
      </c>
      <c r="AH2349" s="34" t="s">
        <v>217</v>
      </c>
      <c r="AI2349" s="34" t="s">
        <v>2071</v>
      </c>
      <c r="AJ2349" s="34" t="s">
        <v>74</v>
      </c>
      <c r="AK2349" s="34" t="s">
        <v>98</v>
      </c>
      <c r="AL2349" s="34" t="s">
        <v>218</v>
      </c>
      <c r="AM2349" s="34" t="s">
        <v>219</v>
      </c>
      <c r="AN2349" s="34">
        <v>8.0924499999999995</v>
      </c>
      <c r="AO2349" s="34" t="s">
        <v>68</v>
      </c>
      <c r="AP2349" s="34"/>
      <c r="AQ2349" s="34"/>
      <c r="AR2349" s="34" t="s">
        <v>68</v>
      </c>
      <c r="AS2349" s="34"/>
      <c r="AT2349" s="34"/>
      <c r="AU2349" s="34" t="s">
        <v>2072</v>
      </c>
      <c r="AV2349" s="34" t="s">
        <v>2073</v>
      </c>
      <c r="AW2349" s="34">
        <v>17.700289999999999</v>
      </c>
      <c r="AX2349" s="34" t="s">
        <v>2074</v>
      </c>
      <c r="AY2349" s="34" t="s">
        <v>2075</v>
      </c>
      <c r="AZ2349" s="3">
        <v>275</v>
      </c>
      <c r="BA2349" s="34" t="s">
        <v>194</v>
      </c>
      <c r="BB2349" s="34">
        <v>275</v>
      </c>
      <c r="BC2349" s="34" t="s">
        <v>60</v>
      </c>
      <c r="BD2349" s="34" t="s">
        <v>60</v>
      </c>
      <c r="BE2349" s="34" t="s">
        <v>220</v>
      </c>
      <c r="BF2349" s="34" t="str">
        <f>IFERROR(VLOOKUP(Data_Power_app[[#This Row],[PRO ODER]],'Result'!H:J,3,0),"")</f>
        <v>LAMINATION 1</v>
      </c>
      <c r="BG2349" s="11" t="str">
        <f>IFERROR(VLOOKUP(Data_Power_app[[#This Row],[PRO ODER]]&amp;"LAM",'Real Time'!A:E,4,0),"")</f>
        <v>ML-02</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2516</v>
      </c>
      <c r="B2350" s="34" t="s">
        <v>20504</v>
      </c>
      <c r="C2350" s="34" t="s">
        <v>17533</v>
      </c>
      <c r="D2350" s="34" t="s">
        <v>84</v>
      </c>
      <c r="E2350" s="34" t="s">
        <v>216</v>
      </c>
      <c r="F2350" s="34" t="s">
        <v>72</v>
      </c>
      <c r="G2350" s="34">
        <v>171</v>
      </c>
      <c r="H2350" s="4">
        <v>45829</v>
      </c>
      <c r="I2350" s="4">
        <v>45829</v>
      </c>
      <c r="J2350" s="4">
        <v>45829</v>
      </c>
      <c r="K2350" s="4">
        <v>45831</v>
      </c>
      <c r="L2350" s="4">
        <v>45829.073541666665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4" t="s">
        <v>138</v>
      </c>
      <c r="AH2350" s="34" t="s">
        <v>217</v>
      </c>
      <c r="AI2350" s="34" t="s">
        <v>2071</v>
      </c>
      <c r="AJ2350" s="34" t="s">
        <v>74</v>
      </c>
      <c r="AK2350" s="34" t="s">
        <v>98</v>
      </c>
      <c r="AL2350" s="34" t="s">
        <v>218</v>
      </c>
      <c r="AM2350" s="34" t="s">
        <v>219</v>
      </c>
      <c r="AN2350" s="34">
        <v>5.0320299999999998</v>
      </c>
      <c r="AO2350" s="34" t="s">
        <v>68</v>
      </c>
      <c r="AP2350" s="34"/>
      <c r="AQ2350" s="34"/>
      <c r="AR2350" s="34" t="s">
        <v>68</v>
      </c>
      <c r="AS2350" s="34"/>
      <c r="AT2350" s="34"/>
      <c r="AU2350" s="34" t="s">
        <v>2072</v>
      </c>
      <c r="AV2350" s="34" t="s">
        <v>2073</v>
      </c>
      <c r="AW2350" s="34">
        <v>11.006360000000001</v>
      </c>
      <c r="AX2350" s="34" t="s">
        <v>2074</v>
      </c>
      <c r="AY2350" s="34" t="s">
        <v>2075</v>
      </c>
      <c r="AZ2350" s="3">
        <v>171</v>
      </c>
      <c r="BA2350" s="34" t="s">
        <v>194</v>
      </c>
      <c r="BB2350" s="34">
        <v>171</v>
      </c>
      <c r="BC2350" s="34" t="s">
        <v>60</v>
      </c>
      <c r="BD2350" s="34" t="s">
        <v>60</v>
      </c>
      <c r="BE2350" s="34" t="s">
        <v>220</v>
      </c>
      <c r="BF2350" s="34" t="str">
        <f>IFERROR(VLOOKUP(Data_Power_app[[#This Row],[PRO ODER]],'Result'!H:J,3,0),"")</f>
        <v>LAMINATION 1</v>
      </c>
      <c r="BG2350" s="11" t="str">
        <f>IFERROR(VLOOKUP(Data_Power_app[[#This Row],[PRO ODER]]&amp;"LAM",'Real Time'!A:E,4,0),"")</f>
        <v>ML-02</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2517</v>
      </c>
      <c r="B2351" s="34" t="s">
        <v>20505</v>
      </c>
      <c r="C2351" s="34" t="s">
        <v>17534</v>
      </c>
      <c r="D2351" s="34" t="s">
        <v>84</v>
      </c>
      <c r="E2351" s="34" t="s">
        <v>216</v>
      </c>
      <c r="F2351" s="34" t="s">
        <v>72</v>
      </c>
      <c r="G2351" s="34">
        <v>208</v>
      </c>
      <c r="H2351" s="4">
        <v>45829</v>
      </c>
      <c r="I2351" s="4">
        <v>45829</v>
      </c>
      <c r="J2351" s="4">
        <v>45829</v>
      </c>
      <c r="K2351" s="4">
        <v>45831</v>
      </c>
      <c r="L2351" s="4">
        <v>45829.073564814818</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4" t="s">
        <v>138</v>
      </c>
      <c r="AH2351" s="34" t="s">
        <v>217</v>
      </c>
      <c r="AI2351" s="34" t="s">
        <v>2071</v>
      </c>
      <c r="AJ2351" s="34" t="s">
        <v>74</v>
      </c>
      <c r="AK2351" s="34" t="s">
        <v>98</v>
      </c>
      <c r="AL2351" s="34" t="s">
        <v>218</v>
      </c>
      <c r="AM2351" s="34" t="s">
        <v>219</v>
      </c>
      <c r="AN2351" s="34">
        <v>6.1208400000000003</v>
      </c>
      <c r="AO2351" s="34" t="s">
        <v>68</v>
      </c>
      <c r="AP2351" s="34"/>
      <c r="AQ2351" s="34"/>
      <c r="AR2351" s="34" t="s">
        <v>68</v>
      </c>
      <c r="AS2351" s="34"/>
      <c r="AT2351" s="34"/>
      <c r="AU2351" s="34" t="s">
        <v>2072</v>
      </c>
      <c r="AV2351" s="34" t="s">
        <v>2073</v>
      </c>
      <c r="AW2351" s="34">
        <v>13.38786</v>
      </c>
      <c r="AX2351" s="34" t="s">
        <v>2074</v>
      </c>
      <c r="AY2351" s="34" t="s">
        <v>2075</v>
      </c>
      <c r="AZ2351" s="3">
        <v>208</v>
      </c>
      <c r="BA2351" s="34" t="s">
        <v>194</v>
      </c>
      <c r="BB2351" s="34">
        <v>208</v>
      </c>
      <c r="BC2351" s="34" t="s">
        <v>60</v>
      </c>
      <c r="BD2351" s="34" t="s">
        <v>60</v>
      </c>
      <c r="BE2351" s="34" t="s">
        <v>220</v>
      </c>
      <c r="BF2351" s="34" t="str">
        <f>IFERROR(VLOOKUP(Data_Power_app[[#This Row],[PRO ODER]],'Result'!H:J,3,0),"")</f>
        <v>LAMINATION 1</v>
      </c>
      <c r="BG2351" s="11" t="str">
        <f>IFERROR(VLOOKUP(Data_Power_app[[#This Row],[PRO ODER]]&amp;"LAM",'Real Time'!A:E,4,0),"")</f>
        <v>ML-02</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2518</v>
      </c>
      <c r="B2352" s="34" t="s">
        <v>20506</v>
      </c>
      <c r="C2352" s="34" t="s">
        <v>17535</v>
      </c>
      <c r="D2352" s="34" t="s">
        <v>84</v>
      </c>
      <c r="E2352" s="34" t="s">
        <v>216</v>
      </c>
      <c r="F2352" s="34" t="s">
        <v>72</v>
      </c>
      <c r="G2352" s="34">
        <v>198</v>
      </c>
      <c r="H2352" s="4">
        <v>45829</v>
      </c>
      <c r="I2352" s="4">
        <v>45829</v>
      </c>
      <c r="J2352" s="4">
        <v>45829</v>
      </c>
      <c r="K2352" s="4">
        <v>45831</v>
      </c>
      <c r="L2352" s="4">
        <v>45829.073634259257</v>
      </c>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4" t="s">
        <v>138</v>
      </c>
      <c r="AH2352" s="34" t="s">
        <v>217</v>
      </c>
      <c r="AI2352" s="34" t="s">
        <v>2071</v>
      </c>
      <c r="AJ2352" s="34" t="s">
        <v>74</v>
      </c>
      <c r="AK2352" s="34" t="s">
        <v>98</v>
      </c>
      <c r="AL2352" s="34" t="s">
        <v>218</v>
      </c>
      <c r="AM2352" s="34" t="s">
        <v>219</v>
      </c>
      <c r="AN2352" s="34">
        <v>5.8265700000000002</v>
      </c>
      <c r="AO2352" s="34" t="s">
        <v>68</v>
      </c>
      <c r="AP2352" s="34"/>
      <c r="AQ2352" s="34"/>
      <c r="AR2352" s="34" t="s">
        <v>68</v>
      </c>
      <c r="AS2352" s="34"/>
      <c r="AT2352" s="34"/>
      <c r="AU2352" s="34" t="s">
        <v>2072</v>
      </c>
      <c r="AV2352" s="34" t="s">
        <v>2073</v>
      </c>
      <c r="AW2352" s="34">
        <v>12.744210000000001</v>
      </c>
      <c r="AX2352" s="34" t="s">
        <v>2074</v>
      </c>
      <c r="AY2352" s="34" t="s">
        <v>2075</v>
      </c>
      <c r="AZ2352" s="3">
        <v>198</v>
      </c>
      <c r="BA2352" s="34" t="s">
        <v>194</v>
      </c>
      <c r="BB2352" s="34">
        <v>198</v>
      </c>
      <c r="BC2352" s="34" t="s">
        <v>60</v>
      </c>
      <c r="BD2352" s="34" t="s">
        <v>60</v>
      </c>
      <c r="BE2352" s="34" t="s">
        <v>220</v>
      </c>
      <c r="BF2352" s="34" t="str">
        <f>IFERROR(VLOOKUP(Data_Power_app[[#This Row],[PRO ODER]],'Result'!H:J,3,0),"")</f>
        <v>LAMINATION 1</v>
      </c>
      <c r="BG2352" s="11" t="str">
        <f>IFERROR(VLOOKUP(Data_Power_app[[#This Row],[PRO ODER]]&amp;"LAM",'Real Time'!A:E,4,0),"")</f>
        <v>ML-02</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2519</v>
      </c>
      <c r="B2353" s="34" t="s">
        <v>20507</v>
      </c>
      <c r="C2353" s="34" t="s">
        <v>17536</v>
      </c>
      <c r="D2353" s="34" t="s">
        <v>84</v>
      </c>
      <c r="E2353" s="34" t="s">
        <v>216</v>
      </c>
      <c r="F2353" s="34" t="s">
        <v>72</v>
      </c>
      <c r="G2353" s="34">
        <v>53</v>
      </c>
      <c r="H2353" s="4">
        <v>45829</v>
      </c>
      <c r="I2353" s="4">
        <v>45829</v>
      </c>
      <c r="J2353" s="4">
        <v>45829</v>
      </c>
      <c r="K2353" s="4">
        <v>45831</v>
      </c>
      <c r="L2353" s="4">
        <v>45829.073657407411</v>
      </c>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4" t="s">
        <v>138</v>
      </c>
      <c r="AH2353" s="34" t="s">
        <v>217</v>
      </c>
      <c r="AI2353" s="34" t="s">
        <v>2071</v>
      </c>
      <c r="AJ2353" s="34" t="s">
        <v>74</v>
      </c>
      <c r="AK2353" s="34" t="s">
        <v>98</v>
      </c>
      <c r="AL2353" s="34" t="s">
        <v>218</v>
      </c>
      <c r="AM2353" s="34" t="s">
        <v>219</v>
      </c>
      <c r="AN2353" s="34">
        <v>1.4177</v>
      </c>
      <c r="AO2353" s="34" t="s">
        <v>68</v>
      </c>
      <c r="AP2353" s="34"/>
      <c r="AQ2353" s="34"/>
      <c r="AR2353" s="34" t="s">
        <v>68</v>
      </c>
      <c r="AS2353" s="34"/>
      <c r="AT2353" s="34"/>
      <c r="AU2353" s="34" t="s">
        <v>2072</v>
      </c>
      <c r="AV2353" s="34" t="s">
        <v>2073</v>
      </c>
      <c r="AW2353" s="34">
        <v>3.1012599999999999</v>
      </c>
      <c r="AX2353" s="34" t="s">
        <v>2074</v>
      </c>
      <c r="AY2353" s="34" t="s">
        <v>2075</v>
      </c>
      <c r="AZ2353" s="3">
        <v>53</v>
      </c>
      <c r="BA2353" s="34" t="s">
        <v>194</v>
      </c>
      <c r="BB2353" s="34">
        <v>53</v>
      </c>
      <c r="BC2353" s="34" t="s">
        <v>60</v>
      </c>
      <c r="BD2353" s="34" t="s">
        <v>60</v>
      </c>
      <c r="BE2353" s="34" t="s">
        <v>220</v>
      </c>
      <c r="BF2353" s="34" t="str">
        <f>IFERROR(VLOOKUP(Data_Power_app[[#This Row],[PRO ODER]],'Result'!H:J,3,0),"")</f>
        <v>LAMINATION 1</v>
      </c>
      <c r="BG2353" s="11" t="str">
        <f>IFERROR(VLOOKUP(Data_Power_app[[#This Row],[PRO ODER]]&amp;"LAM",'Real Time'!A:E,4,0),"")</f>
        <v>ML-02</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2520</v>
      </c>
      <c r="B2354" s="34" t="s">
        <v>20508</v>
      </c>
      <c r="C2354" s="34" t="s">
        <v>17537</v>
      </c>
      <c r="D2354" s="34" t="s">
        <v>84</v>
      </c>
      <c r="E2354" s="34" t="s">
        <v>216</v>
      </c>
      <c r="F2354" s="34" t="s">
        <v>72</v>
      </c>
      <c r="G2354" s="34">
        <v>79</v>
      </c>
      <c r="H2354" s="4">
        <v>45829</v>
      </c>
      <c r="I2354" s="4">
        <v>45829</v>
      </c>
      <c r="J2354" s="4">
        <v>45829</v>
      </c>
      <c r="K2354" s="4">
        <v>45831</v>
      </c>
      <c r="L2354" s="4">
        <v>45829.073703703703</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4" t="s">
        <v>138</v>
      </c>
      <c r="AH2354" s="34" t="s">
        <v>217</v>
      </c>
      <c r="AI2354" s="34" t="s">
        <v>2071</v>
      </c>
      <c r="AJ2354" s="34" t="s">
        <v>74</v>
      </c>
      <c r="AK2354" s="34" t="s">
        <v>98</v>
      </c>
      <c r="AL2354" s="34" t="s">
        <v>218</v>
      </c>
      <c r="AM2354" s="34" t="s">
        <v>219</v>
      </c>
      <c r="AN2354" s="34">
        <v>2.1131799999999998</v>
      </c>
      <c r="AO2354" s="34" t="s">
        <v>68</v>
      </c>
      <c r="AP2354" s="34"/>
      <c r="AQ2354" s="34"/>
      <c r="AR2354" s="34" t="s">
        <v>68</v>
      </c>
      <c r="AS2354" s="34"/>
      <c r="AT2354" s="34"/>
      <c r="AU2354" s="34" t="s">
        <v>2072</v>
      </c>
      <c r="AV2354" s="34" t="s">
        <v>2073</v>
      </c>
      <c r="AW2354" s="34">
        <v>4.62263</v>
      </c>
      <c r="AX2354" s="34" t="s">
        <v>2074</v>
      </c>
      <c r="AY2354" s="34" t="s">
        <v>2075</v>
      </c>
      <c r="AZ2354" s="3">
        <v>79</v>
      </c>
      <c r="BA2354" s="34" t="s">
        <v>194</v>
      </c>
      <c r="BB2354" s="34">
        <v>79</v>
      </c>
      <c r="BC2354" s="34" t="s">
        <v>60</v>
      </c>
      <c r="BD2354" s="34" t="s">
        <v>60</v>
      </c>
      <c r="BE2354" s="34" t="s">
        <v>220</v>
      </c>
      <c r="BF2354" s="34" t="str">
        <f>IFERROR(VLOOKUP(Data_Power_app[[#This Row],[PRO ODER]],'Result'!H:J,3,0),"")</f>
        <v>LAMINATION 1</v>
      </c>
      <c r="BG2354" s="11" t="str">
        <f>IFERROR(VLOOKUP(Data_Power_app[[#This Row],[PRO ODER]]&amp;"LAM",'Real Time'!A:E,4,0),"")</f>
        <v>ML-02</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2521</v>
      </c>
      <c r="B2355" s="34" t="s">
        <v>20509</v>
      </c>
      <c r="C2355" s="34" t="s">
        <v>17521</v>
      </c>
      <c r="D2355" s="34" t="s">
        <v>84</v>
      </c>
      <c r="E2355" s="34" t="s">
        <v>216</v>
      </c>
      <c r="F2355" s="34" t="s">
        <v>72</v>
      </c>
      <c r="G2355" s="34">
        <v>18</v>
      </c>
      <c r="H2355" s="4">
        <v>45829</v>
      </c>
      <c r="I2355" s="4">
        <v>45829</v>
      </c>
      <c r="J2355" s="4">
        <v>45829</v>
      </c>
      <c r="K2355" s="4">
        <v>45831</v>
      </c>
      <c r="L2355" s="4">
        <v>45829.074108796296</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4" t="s">
        <v>138</v>
      </c>
      <c r="AH2355" s="34" t="s">
        <v>217</v>
      </c>
      <c r="AI2355" s="34" t="s">
        <v>2079</v>
      </c>
      <c r="AJ2355" s="34" t="s">
        <v>74</v>
      </c>
      <c r="AK2355" s="34" t="s">
        <v>65</v>
      </c>
      <c r="AL2355" s="34" t="s">
        <v>218</v>
      </c>
      <c r="AM2355" s="34" t="s">
        <v>219</v>
      </c>
      <c r="AN2355" s="34">
        <v>0.68672</v>
      </c>
      <c r="AO2355" s="34" t="s">
        <v>68</v>
      </c>
      <c r="AP2355" s="34"/>
      <c r="AQ2355" s="34"/>
      <c r="AR2355" s="34" t="s">
        <v>68</v>
      </c>
      <c r="AS2355" s="34"/>
      <c r="AT2355" s="34"/>
      <c r="AU2355" s="34" t="s">
        <v>2080</v>
      </c>
      <c r="AV2355" s="34" t="s">
        <v>2081</v>
      </c>
      <c r="AW2355" s="34">
        <v>1.5017400000000001</v>
      </c>
      <c r="AX2355" s="34" t="s">
        <v>2082</v>
      </c>
      <c r="AY2355" s="34" t="s">
        <v>2083</v>
      </c>
      <c r="AZ2355" s="3">
        <v>18</v>
      </c>
      <c r="BA2355" s="34" t="s">
        <v>194</v>
      </c>
      <c r="BB2355" s="34">
        <v>18</v>
      </c>
      <c r="BC2355" s="34" t="s">
        <v>60</v>
      </c>
      <c r="BD2355" s="34" t="s">
        <v>60</v>
      </c>
      <c r="BE2355" s="34" t="s">
        <v>220</v>
      </c>
      <c r="BF2355" s="34" t="str">
        <f>IFERROR(VLOOKUP(Data_Power_app[[#This Row],[PRO ODER]],'Result'!H:J,3,0),"")</f>
        <v>LAMINATION 1</v>
      </c>
      <c r="BG2355" s="11"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2522</v>
      </c>
      <c r="B2356" s="34" t="s">
        <v>20510</v>
      </c>
      <c r="C2356" s="34" t="s">
        <v>17538</v>
      </c>
      <c r="D2356" s="34" t="s">
        <v>84</v>
      </c>
      <c r="E2356" s="34" t="s">
        <v>216</v>
      </c>
      <c r="F2356" s="34" t="s">
        <v>72</v>
      </c>
      <c r="G2356" s="34">
        <v>26</v>
      </c>
      <c r="H2356" s="4">
        <v>45829</v>
      </c>
      <c r="I2356" s="4">
        <v>45829</v>
      </c>
      <c r="J2356" s="4">
        <v>45829</v>
      </c>
      <c r="K2356" s="4">
        <v>45831</v>
      </c>
      <c r="L2356" s="4">
        <v>45829.074131944442</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4" t="s">
        <v>138</v>
      </c>
      <c r="AH2356" s="34" t="s">
        <v>217</v>
      </c>
      <c r="AI2356" s="34" t="s">
        <v>2079</v>
      </c>
      <c r="AJ2356" s="34" t="s">
        <v>74</v>
      </c>
      <c r="AK2356" s="34" t="s">
        <v>65</v>
      </c>
      <c r="AL2356" s="34" t="s">
        <v>218</v>
      </c>
      <c r="AM2356" s="34" t="s">
        <v>219</v>
      </c>
      <c r="AN2356" s="34">
        <v>0.89258000000000004</v>
      </c>
      <c r="AO2356" s="34" t="s">
        <v>68</v>
      </c>
      <c r="AP2356" s="34"/>
      <c r="AQ2356" s="34"/>
      <c r="AR2356" s="34" t="s">
        <v>68</v>
      </c>
      <c r="AS2356" s="34"/>
      <c r="AT2356" s="34"/>
      <c r="AU2356" s="34" t="s">
        <v>2080</v>
      </c>
      <c r="AV2356" s="34" t="s">
        <v>2081</v>
      </c>
      <c r="AW2356" s="34">
        <v>1.9522600000000001</v>
      </c>
      <c r="AX2356" s="34" t="s">
        <v>2082</v>
      </c>
      <c r="AY2356" s="34" t="s">
        <v>2083</v>
      </c>
      <c r="AZ2356" s="3">
        <v>26</v>
      </c>
      <c r="BA2356" s="34" t="s">
        <v>194</v>
      </c>
      <c r="BB2356" s="34">
        <v>26</v>
      </c>
      <c r="BC2356" s="34" t="s">
        <v>60</v>
      </c>
      <c r="BD2356" s="34" t="s">
        <v>60</v>
      </c>
      <c r="BE2356" s="34" t="s">
        <v>220</v>
      </c>
      <c r="BF2356" s="34" t="str">
        <f>IFERROR(VLOOKUP(Data_Power_app[[#This Row],[PRO ODER]],'Result'!H:J,3,0),"")</f>
        <v>LAMINATION 1</v>
      </c>
      <c r="BG2356" s="11" t="str">
        <f>IFERROR(VLOOKUP(Data_Power_app[[#This Row],[PRO ODER]]&amp;"LAM",'Real Time'!A:E,4,0),"")</f>
        <v>ML-02</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2523</v>
      </c>
      <c r="B2357" s="34" t="s">
        <v>20511</v>
      </c>
      <c r="C2357" s="34" t="s">
        <v>17539</v>
      </c>
      <c r="D2357" s="34" t="s">
        <v>84</v>
      </c>
      <c r="E2357" s="34" t="s">
        <v>216</v>
      </c>
      <c r="F2357" s="34" t="s">
        <v>72</v>
      </c>
      <c r="G2357" s="34">
        <v>44</v>
      </c>
      <c r="H2357" s="4">
        <v>45829</v>
      </c>
      <c r="I2357" s="4">
        <v>45829</v>
      </c>
      <c r="J2357" s="4">
        <v>45829</v>
      </c>
      <c r="K2357" s="4">
        <v>45831</v>
      </c>
      <c r="L2357" s="4">
        <v>45829.074166666665</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4" t="s">
        <v>138</v>
      </c>
      <c r="AH2357" s="34" t="s">
        <v>217</v>
      </c>
      <c r="AI2357" s="34" t="s">
        <v>2079</v>
      </c>
      <c r="AJ2357" s="34" t="s">
        <v>74</v>
      </c>
      <c r="AK2357" s="34" t="s">
        <v>65</v>
      </c>
      <c r="AL2357" s="34" t="s">
        <v>218</v>
      </c>
      <c r="AM2357" s="34" t="s">
        <v>219</v>
      </c>
      <c r="AN2357" s="34">
        <v>1.5105200000000001</v>
      </c>
      <c r="AO2357" s="34" t="s">
        <v>68</v>
      </c>
      <c r="AP2357" s="34"/>
      <c r="AQ2357" s="34"/>
      <c r="AR2357" s="34" t="s">
        <v>68</v>
      </c>
      <c r="AS2357" s="34"/>
      <c r="AT2357" s="34"/>
      <c r="AU2357" s="34" t="s">
        <v>2080</v>
      </c>
      <c r="AV2357" s="34" t="s">
        <v>2081</v>
      </c>
      <c r="AW2357" s="34">
        <v>3.30383</v>
      </c>
      <c r="AX2357" s="34" t="s">
        <v>2082</v>
      </c>
      <c r="AY2357" s="34" t="s">
        <v>2083</v>
      </c>
      <c r="AZ2357" s="3">
        <v>44</v>
      </c>
      <c r="BA2357" s="34" t="s">
        <v>194</v>
      </c>
      <c r="BB2357" s="34">
        <v>44</v>
      </c>
      <c r="BC2357" s="34" t="s">
        <v>60</v>
      </c>
      <c r="BD2357" s="34" t="s">
        <v>60</v>
      </c>
      <c r="BE2357" s="34" t="s">
        <v>220</v>
      </c>
      <c r="BF2357" s="34" t="str">
        <f>IFERROR(VLOOKUP(Data_Power_app[[#This Row],[PRO ODER]],'Result'!H:J,3,0),"")</f>
        <v>LAMINATION 1</v>
      </c>
      <c r="BG2357" s="11" t="str">
        <f>IFERROR(VLOOKUP(Data_Power_app[[#This Row],[PRO ODER]]&amp;"LAM",'Real Time'!A:E,4,0),"")</f>
        <v>ML-02</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2524</v>
      </c>
      <c r="B2358" s="34" t="s">
        <v>20512</v>
      </c>
      <c r="C2358" s="34" t="s">
        <v>17540</v>
      </c>
      <c r="D2358" s="34" t="s">
        <v>84</v>
      </c>
      <c r="E2358" s="34" t="s">
        <v>216</v>
      </c>
      <c r="F2358" s="34" t="s">
        <v>72</v>
      </c>
      <c r="G2358" s="34">
        <v>57</v>
      </c>
      <c r="H2358" s="4">
        <v>45829</v>
      </c>
      <c r="I2358" s="4">
        <v>45829</v>
      </c>
      <c r="J2358" s="4">
        <v>45829</v>
      </c>
      <c r="K2358" s="4">
        <v>45831</v>
      </c>
      <c r="L2358" s="4">
        <v>45829.074189814812</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4" t="s">
        <v>138</v>
      </c>
      <c r="AH2358" s="34" t="s">
        <v>217</v>
      </c>
      <c r="AI2358" s="34" t="s">
        <v>2079</v>
      </c>
      <c r="AJ2358" s="34" t="s">
        <v>74</v>
      </c>
      <c r="AK2358" s="34" t="s">
        <v>65</v>
      </c>
      <c r="AL2358" s="34" t="s">
        <v>218</v>
      </c>
      <c r="AM2358" s="34" t="s">
        <v>219</v>
      </c>
      <c r="AN2358" s="34">
        <v>1.9568000000000001</v>
      </c>
      <c r="AO2358" s="34" t="s">
        <v>68</v>
      </c>
      <c r="AP2358" s="34"/>
      <c r="AQ2358" s="34"/>
      <c r="AR2358" s="34" t="s">
        <v>68</v>
      </c>
      <c r="AS2358" s="34"/>
      <c r="AT2358" s="34"/>
      <c r="AU2358" s="34" t="s">
        <v>2080</v>
      </c>
      <c r="AV2358" s="34" t="s">
        <v>2081</v>
      </c>
      <c r="AW2358" s="34">
        <v>4.27996</v>
      </c>
      <c r="AX2358" s="34" t="s">
        <v>2082</v>
      </c>
      <c r="AY2358" s="34" t="s">
        <v>2083</v>
      </c>
      <c r="AZ2358" s="3">
        <v>57</v>
      </c>
      <c r="BA2358" s="34" t="s">
        <v>194</v>
      </c>
      <c r="BB2358" s="34">
        <v>57</v>
      </c>
      <c r="BC2358" s="34" t="s">
        <v>60</v>
      </c>
      <c r="BD2358" s="34" t="s">
        <v>60</v>
      </c>
      <c r="BE2358" s="34" t="s">
        <v>220</v>
      </c>
      <c r="BF2358" s="34" t="str">
        <f>IFERROR(VLOOKUP(Data_Power_app[[#This Row],[PRO ODER]],'Result'!H:J,3,0),"")</f>
        <v>LAMINATION 1</v>
      </c>
      <c r="BG2358" s="11" t="str">
        <f>IFERROR(VLOOKUP(Data_Power_app[[#This Row],[PRO ODER]]&amp;"LAM",'Real Time'!A:E,4,0),"")</f>
        <v>ML-02</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2525</v>
      </c>
      <c r="B2359" s="34" t="s">
        <v>20513</v>
      </c>
      <c r="C2359" s="34" t="s">
        <v>17541</v>
      </c>
      <c r="D2359" s="34" t="s">
        <v>84</v>
      </c>
      <c r="E2359" s="34" t="s">
        <v>216</v>
      </c>
      <c r="F2359" s="34" t="s">
        <v>72</v>
      </c>
      <c r="G2359" s="34">
        <v>117</v>
      </c>
      <c r="H2359" s="4">
        <v>45829</v>
      </c>
      <c r="I2359" s="4">
        <v>45829</v>
      </c>
      <c r="J2359" s="4">
        <v>45829</v>
      </c>
      <c r="K2359" s="4">
        <v>45831</v>
      </c>
      <c r="L2359" s="4">
        <v>45829.074247685188</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4" t="s">
        <v>138</v>
      </c>
      <c r="AH2359" s="34" t="s">
        <v>217</v>
      </c>
      <c r="AI2359" s="34" t="s">
        <v>2079</v>
      </c>
      <c r="AJ2359" s="34" t="s">
        <v>74</v>
      </c>
      <c r="AK2359" s="34" t="s">
        <v>65</v>
      </c>
      <c r="AL2359" s="34" t="s">
        <v>218</v>
      </c>
      <c r="AM2359" s="34" t="s">
        <v>219</v>
      </c>
      <c r="AN2359" s="34">
        <v>3.4429699999999999</v>
      </c>
      <c r="AO2359" s="34" t="s">
        <v>68</v>
      </c>
      <c r="AP2359" s="34"/>
      <c r="AQ2359" s="34"/>
      <c r="AR2359" s="34" t="s">
        <v>68</v>
      </c>
      <c r="AS2359" s="34"/>
      <c r="AT2359" s="34"/>
      <c r="AU2359" s="34" t="s">
        <v>2080</v>
      </c>
      <c r="AV2359" s="34" t="s">
        <v>2081</v>
      </c>
      <c r="AW2359" s="34">
        <v>7.5306699999999998</v>
      </c>
      <c r="AX2359" s="34" t="s">
        <v>2082</v>
      </c>
      <c r="AY2359" s="34" t="s">
        <v>2083</v>
      </c>
      <c r="AZ2359" s="3">
        <v>117</v>
      </c>
      <c r="BA2359" s="34" t="s">
        <v>194</v>
      </c>
      <c r="BB2359" s="34">
        <v>117</v>
      </c>
      <c r="BC2359" s="34" t="s">
        <v>60</v>
      </c>
      <c r="BD2359" s="34" t="s">
        <v>60</v>
      </c>
      <c r="BE2359" s="34" t="s">
        <v>220</v>
      </c>
      <c r="BF2359" s="34" t="str">
        <f>IFERROR(VLOOKUP(Data_Power_app[[#This Row],[PRO ODER]],'Result'!H:J,3,0),"")</f>
        <v>LAMINATION 1</v>
      </c>
      <c r="BG2359" s="11" t="str">
        <f>IFERROR(VLOOKUP(Data_Power_app[[#This Row],[PRO ODER]]&amp;"LAM",'Real Time'!A:E,4,0),"")</f>
        <v>ML-02</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2526</v>
      </c>
      <c r="B2360" s="34" t="s">
        <v>20514</v>
      </c>
      <c r="C2360" s="34" t="s">
        <v>17542</v>
      </c>
      <c r="D2360" s="34" t="s">
        <v>84</v>
      </c>
      <c r="E2360" s="34" t="s">
        <v>216</v>
      </c>
      <c r="F2360" s="34" t="s">
        <v>72</v>
      </c>
      <c r="G2360" s="34">
        <v>121</v>
      </c>
      <c r="H2360" s="4">
        <v>45829</v>
      </c>
      <c r="I2360" s="4">
        <v>45829</v>
      </c>
      <c r="J2360" s="4">
        <v>45829</v>
      </c>
      <c r="K2360" s="4">
        <v>45831</v>
      </c>
      <c r="L2360" s="4">
        <v>45829.074259259258</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4" t="s">
        <v>138</v>
      </c>
      <c r="AH2360" s="34" t="s">
        <v>217</v>
      </c>
      <c r="AI2360" s="34" t="s">
        <v>2079</v>
      </c>
      <c r="AJ2360" s="34" t="s">
        <v>74</v>
      </c>
      <c r="AK2360" s="34" t="s">
        <v>65</v>
      </c>
      <c r="AL2360" s="34" t="s">
        <v>218</v>
      </c>
      <c r="AM2360" s="34" t="s">
        <v>219</v>
      </c>
      <c r="AN2360" s="34">
        <v>3.5606800000000001</v>
      </c>
      <c r="AO2360" s="34" t="s">
        <v>68</v>
      </c>
      <c r="AP2360" s="34"/>
      <c r="AQ2360" s="34"/>
      <c r="AR2360" s="34" t="s">
        <v>68</v>
      </c>
      <c r="AS2360" s="34"/>
      <c r="AT2360" s="34"/>
      <c r="AU2360" s="34" t="s">
        <v>2080</v>
      </c>
      <c r="AV2360" s="34" t="s">
        <v>2081</v>
      </c>
      <c r="AW2360" s="34">
        <v>7.7881299999999998</v>
      </c>
      <c r="AX2360" s="34" t="s">
        <v>2082</v>
      </c>
      <c r="AY2360" s="34" t="s">
        <v>2083</v>
      </c>
      <c r="AZ2360" s="3">
        <v>121</v>
      </c>
      <c r="BA2360" s="34" t="s">
        <v>194</v>
      </c>
      <c r="BB2360" s="34">
        <v>121</v>
      </c>
      <c r="BC2360" s="34" t="s">
        <v>60</v>
      </c>
      <c r="BD2360" s="34" t="s">
        <v>60</v>
      </c>
      <c r="BE2360" s="34" t="s">
        <v>220</v>
      </c>
      <c r="BF2360" s="34" t="str">
        <f>IFERROR(VLOOKUP(Data_Power_app[[#This Row],[PRO ODER]],'Result'!H:J,3,0),"")</f>
        <v>LAMINATION 1</v>
      </c>
      <c r="BG2360" s="11" t="str">
        <f>IFERROR(VLOOKUP(Data_Power_app[[#This Row],[PRO ODER]]&amp;"LAM",'Real Time'!A:E,4,0),"")</f>
        <v>ML-02</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2527</v>
      </c>
      <c r="B2361" s="34" t="s">
        <v>20515</v>
      </c>
      <c r="C2361" s="34" t="s">
        <v>17543</v>
      </c>
      <c r="D2361" s="34" t="s">
        <v>84</v>
      </c>
      <c r="E2361" s="34" t="s">
        <v>216</v>
      </c>
      <c r="F2361" s="34" t="s">
        <v>72</v>
      </c>
      <c r="G2361" s="34">
        <v>204</v>
      </c>
      <c r="H2361" s="4">
        <v>45829</v>
      </c>
      <c r="I2361" s="4">
        <v>45829</v>
      </c>
      <c r="J2361" s="4">
        <v>45829</v>
      </c>
      <c r="K2361" s="4">
        <v>45831</v>
      </c>
      <c r="L2361" s="4">
        <v>45829.074305555558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4" t="s">
        <v>138</v>
      </c>
      <c r="AH2361" s="34" t="s">
        <v>217</v>
      </c>
      <c r="AI2361" s="34" t="s">
        <v>2079</v>
      </c>
      <c r="AJ2361" s="34" t="s">
        <v>74</v>
      </c>
      <c r="AK2361" s="34" t="s">
        <v>65</v>
      </c>
      <c r="AL2361" s="34" t="s">
        <v>218</v>
      </c>
      <c r="AM2361" s="34" t="s">
        <v>219</v>
      </c>
      <c r="AN2361" s="34">
        <v>6.0031299999999996</v>
      </c>
      <c r="AO2361" s="34" t="s">
        <v>68</v>
      </c>
      <c r="AP2361" s="34"/>
      <c r="AQ2361" s="34"/>
      <c r="AR2361" s="34" t="s">
        <v>68</v>
      </c>
      <c r="AS2361" s="34"/>
      <c r="AT2361" s="34"/>
      <c r="AU2361" s="34" t="s">
        <v>2080</v>
      </c>
      <c r="AV2361" s="34" t="s">
        <v>2081</v>
      </c>
      <c r="AW2361" s="34">
        <v>13.1304</v>
      </c>
      <c r="AX2361" s="34" t="s">
        <v>2082</v>
      </c>
      <c r="AY2361" s="34" t="s">
        <v>2083</v>
      </c>
      <c r="AZ2361" s="3">
        <v>204</v>
      </c>
      <c r="BA2361" s="34" t="s">
        <v>194</v>
      </c>
      <c r="BB2361" s="34">
        <v>204</v>
      </c>
      <c r="BC2361" s="34" t="s">
        <v>60</v>
      </c>
      <c r="BD2361" s="34" t="s">
        <v>60</v>
      </c>
      <c r="BE2361" s="34" t="s">
        <v>220</v>
      </c>
      <c r="BF2361" s="34" t="str">
        <f>IFERROR(VLOOKUP(Data_Power_app[[#This Row],[PRO ODER]],'Result'!H:J,3,0),"")</f>
        <v>LAMINATION 1</v>
      </c>
      <c r="BG2361" s="11" t="str">
        <f>IFERROR(VLOOKUP(Data_Power_app[[#This Row],[PRO ODER]]&amp;"LAM",'Real Time'!A:E,4,0),"")</f>
        <v>ML-02</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2528</v>
      </c>
      <c r="B2362" s="34" t="s">
        <v>20516</v>
      </c>
      <c r="C2362" s="34" t="s">
        <v>17544</v>
      </c>
      <c r="D2362" s="34" t="s">
        <v>84</v>
      </c>
      <c r="E2362" s="34" t="s">
        <v>216</v>
      </c>
      <c r="F2362" s="34" t="s">
        <v>72</v>
      </c>
      <c r="G2362" s="34">
        <v>372</v>
      </c>
      <c r="H2362" s="4">
        <v>45829</v>
      </c>
      <c r="I2362" s="4">
        <v>45829</v>
      </c>
      <c r="J2362" s="4">
        <v>45829</v>
      </c>
      <c r="K2362" s="4">
        <v>45831</v>
      </c>
      <c r="L2362" s="4">
        <v>45829.074317129627</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4" t="s">
        <v>138</v>
      </c>
      <c r="AH2362" s="34" t="s">
        <v>217</v>
      </c>
      <c r="AI2362" s="34" t="s">
        <v>2079</v>
      </c>
      <c r="AJ2362" s="34" t="s">
        <v>74</v>
      </c>
      <c r="AK2362" s="34" t="s">
        <v>65</v>
      </c>
      <c r="AL2362" s="34" t="s">
        <v>218</v>
      </c>
      <c r="AM2362" s="34" t="s">
        <v>219</v>
      </c>
      <c r="AN2362" s="34">
        <v>10.94688</v>
      </c>
      <c r="AO2362" s="34" t="s">
        <v>68</v>
      </c>
      <c r="AP2362" s="34"/>
      <c r="AQ2362" s="34"/>
      <c r="AR2362" s="34" t="s">
        <v>68</v>
      </c>
      <c r="AS2362" s="34"/>
      <c r="AT2362" s="34"/>
      <c r="AU2362" s="34" t="s">
        <v>2080</v>
      </c>
      <c r="AV2362" s="34" t="s">
        <v>2081</v>
      </c>
      <c r="AW2362" s="34">
        <v>23.943670000000001</v>
      </c>
      <c r="AX2362" s="34" t="s">
        <v>2082</v>
      </c>
      <c r="AY2362" s="34" t="s">
        <v>2083</v>
      </c>
      <c r="AZ2362" s="3">
        <v>372</v>
      </c>
      <c r="BA2362" s="34" t="s">
        <v>194</v>
      </c>
      <c r="BB2362" s="34">
        <v>372</v>
      </c>
      <c r="BC2362" s="34" t="s">
        <v>60</v>
      </c>
      <c r="BD2362" s="34" t="s">
        <v>60</v>
      </c>
      <c r="BE2362" s="34" t="s">
        <v>220</v>
      </c>
      <c r="BF2362" s="34" t="str">
        <f>IFERROR(VLOOKUP(Data_Power_app[[#This Row],[PRO ODER]],'Result'!H:J,3,0),"")</f>
        <v>LAMINATION 1</v>
      </c>
      <c r="BG2362" s="11" t="str">
        <f>IFERROR(VLOOKUP(Data_Power_app[[#This Row],[PRO ODER]]&amp;"LAM",'Real Time'!A:E,4,0),"")</f>
        <v>ML-02</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2529</v>
      </c>
      <c r="B2363" s="34" t="s">
        <v>20517</v>
      </c>
      <c r="C2363" s="34" t="s">
        <v>17545</v>
      </c>
      <c r="D2363" s="34" t="s">
        <v>84</v>
      </c>
      <c r="E2363" s="34" t="s">
        <v>216</v>
      </c>
      <c r="F2363" s="34" t="s">
        <v>72</v>
      </c>
      <c r="G2363" s="34">
        <v>77</v>
      </c>
      <c r="H2363" s="4">
        <v>45829</v>
      </c>
      <c r="I2363" s="4">
        <v>45829</v>
      </c>
      <c r="J2363" s="4">
        <v>45829</v>
      </c>
      <c r="K2363" s="4">
        <v>45831</v>
      </c>
      <c r="L2363" s="4">
        <v>45829.07435185185</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4" t="s">
        <v>138</v>
      </c>
      <c r="AH2363" s="34" t="s">
        <v>217</v>
      </c>
      <c r="AI2363" s="34" t="s">
        <v>2079</v>
      </c>
      <c r="AJ2363" s="34" t="s">
        <v>74</v>
      </c>
      <c r="AK2363" s="34" t="s">
        <v>65</v>
      </c>
      <c r="AL2363" s="34" t="s">
        <v>218</v>
      </c>
      <c r="AM2363" s="34" t="s">
        <v>219</v>
      </c>
      <c r="AN2363" s="34">
        <v>1.6520300000000001</v>
      </c>
      <c r="AO2363" s="34" t="s">
        <v>68</v>
      </c>
      <c r="AP2363" s="34"/>
      <c r="AQ2363" s="34"/>
      <c r="AR2363" s="34" t="s">
        <v>68</v>
      </c>
      <c r="AS2363" s="34"/>
      <c r="AT2363" s="34"/>
      <c r="AU2363" s="34" t="s">
        <v>2080</v>
      </c>
      <c r="AV2363" s="34" t="s">
        <v>2081</v>
      </c>
      <c r="AW2363" s="34">
        <v>3.6133600000000001</v>
      </c>
      <c r="AX2363" s="34" t="s">
        <v>2082</v>
      </c>
      <c r="AY2363" s="34" t="s">
        <v>2083</v>
      </c>
      <c r="AZ2363" s="3">
        <v>77</v>
      </c>
      <c r="BA2363" s="34" t="s">
        <v>194</v>
      </c>
      <c r="BB2363" s="34">
        <v>77</v>
      </c>
      <c r="BC2363" s="34" t="s">
        <v>60</v>
      </c>
      <c r="BD2363" s="34" t="s">
        <v>60</v>
      </c>
      <c r="BE2363" s="34" t="s">
        <v>220</v>
      </c>
      <c r="BF2363" s="34" t="str">
        <f>IFERROR(VLOOKUP(Data_Power_app[[#This Row],[PRO ODER]],'Result'!H:J,3,0),"")</f>
        <v>LAMINATION 1</v>
      </c>
      <c r="BG2363" s="11" t="str">
        <f>IFERROR(VLOOKUP(Data_Power_app[[#This Row],[PRO ODER]]&amp;"LAM",'Real Time'!A:E,4,0),"")</f>
        <v>ML-02</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2530</v>
      </c>
      <c r="B2364" s="34" t="s">
        <v>20518</v>
      </c>
      <c r="C2364" s="34" t="s">
        <v>17546</v>
      </c>
      <c r="D2364" s="34" t="s">
        <v>84</v>
      </c>
      <c r="E2364" s="34" t="s">
        <v>216</v>
      </c>
      <c r="F2364" s="34" t="s">
        <v>72</v>
      </c>
      <c r="G2364" s="34">
        <v>112</v>
      </c>
      <c r="H2364" s="4">
        <v>45829</v>
      </c>
      <c r="I2364" s="4">
        <v>45829</v>
      </c>
      <c r="J2364" s="4">
        <v>45829</v>
      </c>
      <c r="K2364" s="4">
        <v>45831</v>
      </c>
      <c r="L2364" s="4">
        <v>45829.074374999997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4" t="s">
        <v>138</v>
      </c>
      <c r="AH2364" s="34" t="s">
        <v>217</v>
      </c>
      <c r="AI2364" s="34" t="s">
        <v>2079</v>
      </c>
      <c r="AJ2364" s="34" t="s">
        <v>74</v>
      </c>
      <c r="AK2364" s="34" t="s">
        <v>65</v>
      </c>
      <c r="AL2364" s="34" t="s">
        <v>218</v>
      </c>
      <c r="AM2364" s="34" t="s">
        <v>219</v>
      </c>
      <c r="AN2364" s="34">
        <v>2.4029500000000001</v>
      </c>
      <c r="AO2364" s="34" t="s">
        <v>68</v>
      </c>
      <c r="AP2364" s="34"/>
      <c r="AQ2364" s="34"/>
      <c r="AR2364" s="34" t="s">
        <v>68</v>
      </c>
      <c r="AS2364" s="34"/>
      <c r="AT2364" s="34"/>
      <c r="AU2364" s="34" t="s">
        <v>2080</v>
      </c>
      <c r="AV2364" s="34" t="s">
        <v>2081</v>
      </c>
      <c r="AW2364" s="34">
        <v>5.2557999999999998</v>
      </c>
      <c r="AX2364" s="34" t="s">
        <v>2082</v>
      </c>
      <c r="AY2364" s="34" t="s">
        <v>2083</v>
      </c>
      <c r="AZ2364" s="3">
        <v>112</v>
      </c>
      <c r="BA2364" s="34" t="s">
        <v>194</v>
      </c>
      <c r="BB2364" s="34">
        <v>112</v>
      </c>
      <c r="BC2364" s="34" t="s">
        <v>60</v>
      </c>
      <c r="BD2364" s="34" t="s">
        <v>60</v>
      </c>
      <c r="BE2364" s="34" t="s">
        <v>220</v>
      </c>
      <c r="BF2364" s="34" t="str">
        <f>IFERROR(VLOOKUP(Data_Power_app[[#This Row],[PRO ODER]],'Result'!H:J,3,0),"")</f>
        <v>LAMINATION 1</v>
      </c>
      <c r="BG2364" s="11" t="str">
        <f>IFERROR(VLOOKUP(Data_Power_app[[#This Row],[PRO ODER]]&amp;"LAM",'Real Time'!A:E,4,0),"")</f>
        <v>ML-02</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2531</v>
      </c>
      <c r="B2365" s="34" t="s">
        <v>20519</v>
      </c>
      <c r="C2365" s="34" t="s">
        <v>17547</v>
      </c>
      <c r="D2365" s="34" t="s">
        <v>84</v>
      </c>
      <c r="E2365" s="34" t="s">
        <v>216</v>
      </c>
      <c r="F2365" s="34" t="s">
        <v>72</v>
      </c>
      <c r="G2365" s="34">
        <v>159</v>
      </c>
      <c r="H2365" s="4">
        <v>45829</v>
      </c>
      <c r="I2365" s="4">
        <v>45829</v>
      </c>
      <c r="J2365" s="4">
        <v>45829</v>
      </c>
      <c r="K2365" s="4">
        <v>45831</v>
      </c>
      <c r="L2365" s="4">
        <v>45829.074456018519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4" t="s">
        <v>138</v>
      </c>
      <c r="AH2365" s="34" t="s">
        <v>217</v>
      </c>
      <c r="AI2365" s="34" t="s">
        <v>2079</v>
      </c>
      <c r="AJ2365" s="34" t="s">
        <v>74</v>
      </c>
      <c r="AK2365" s="34" t="s">
        <v>65</v>
      </c>
      <c r="AL2365" s="34" t="s">
        <v>218</v>
      </c>
      <c r="AM2365" s="34" t="s">
        <v>219</v>
      </c>
      <c r="AN2365" s="34">
        <v>3.7224900000000001</v>
      </c>
      <c r="AO2365" s="34" t="s">
        <v>68</v>
      </c>
      <c r="AP2365" s="34"/>
      <c r="AQ2365" s="34"/>
      <c r="AR2365" s="34" t="s">
        <v>68</v>
      </c>
      <c r="AS2365" s="34"/>
      <c r="AT2365" s="34"/>
      <c r="AU2365" s="34" t="s">
        <v>2080</v>
      </c>
      <c r="AV2365" s="34" t="s">
        <v>2081</v>
      </c>
      <c r="AW2365" s="34">
        <v>8.1393699999999995</v>
      </c>
      <c r="AX2365" s="34" t="s">
        <v>2082</v>
      </c>
      <c r="AY2365" s="34" t="s">
        <v>2083</v>
      </c>
      <c r="AZ2365" s="3">
        <v>159</v>
      </c>
      <c r="BA2365" s="34" t="s">
        <v>194</v>
      </c>
      <c r="BB2365" s="34">
        <v>159</v>
      </c>
      <c r="BC2365" s="34" t="s">
        <v>60</v>
      </c>
      <c r="BD2365" s="34" t="s">
        <v>60</v>
      </c>
      <c r="BE2365" s="34" t="s">
        <v>220</v>
      </c>
      <c r="BF2365" s="34" t="str">
        <f>IFERROR(VLOOKUP(Data_Power_app[[#This Row],[PRO ODER]],'Result'!H:J,3,0),"")</f>
        <v>LAMINATION 1</v>
      </c>
      <c r="BG2365" s="11" t="str">
        <f>IFERROR(VLOOKUP(Data_Power_app[[#This Row],[PRO ODER]]&amp;"LAM",'Real Time'!A:E,4,0),"")</f>
        <v>ML-02</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2532</v>
      </c>
      <c r="B2366" s="34" t="s">
        <v>20520</v>
      </c>
      <c r="C2366" s="34" t="s">
        <v>17548</v>
      </c>
      <c r="D2366" s="34" t="s">
        <v>84</v>
      </c>
      <c r="E2366" s="34" t="s">
        <v>216</v>
      </c>
      <c r="F2366" s="34" t="s">
        <v>72</v>
      </c>
      <c r="G2366" s="34">
        <v>270</v>
      </c>
      <c r="H2366" s="4">
        <v>45829</v>
      </c>
      <c r="I2366" s="4">
        <v>45829</v>
      </c>
      <c r="J2366" s="4">
        <v>45829</v>
      </c>
      <c r="K2366" s="4">
        <v>45831</v>
      </c>
      <c r="L2366" s="4">
        <v>45829.074467592596</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4" t="s">
        <v>138</v>
      </c>
      <c r="AH2366" s="34" t="s">
        <v>217</v>
      </c>
      <c r="AI2366" s="34" t="s">
        <v>2079</v>
      </c>
      <c r="AJ2366" s="34" t="s">
        <v>74</v>
      </c>
      <c r="AK2366" s="34" t="s">
        <v>65</v>
      </c>
      <c r="AL2366" s="34" t="s">
        <v>218</v>
      </c>
      <c r="AM2366" s="34" t="s">
        <v>219</v>
      </c>
      <c r="AN2366" s="34">
        <v>6.3212099999999998</v>
      </c>
      <c r="AO2366" s="34" t="s">
        <v>68</v>
      </c>
      <c r="AP2366" s="34"/>
      <c r="AQ2366" s="34"/>
      <c r="AR2366" s="34" t="s">
        <v>68</v>
      </c>
      <c r="AS2366" s="34"/>
      <c r="AT2366" s="34"/>
      <c r="AU2366" s="34" t="s">
        <v>2080</v>
      </c>
      <c r="AV2366" s="34" t="s">
        <v>2081</v>
      </c>
      <c r="AW2366" s="34">
        <v>13.821569999999999</v>
      </c>
      <c r="AX2366" s="34" t="s">
        <v>2082</v>
      </c>
      <c r="AY2366" s="34" t="s">
        <v>2083</v>
      </c>
      <c r="AZ2366" s="3">
        <v>270</v>
      </c>
      <c r="BA2366" s="34" t="s">
        <v>194</v>
      </c>
      <c r="BB2366" s="34">
        <v>270</v>
      </c>
      <c r="BC2366" s="34" t="s">
        <v>60</v>
      </c>
      <c r="BD2366" s="34" t="s">
        <v>60</v>
      </c>
      <c r="BE2366" s="34" t="s">
        <v>220</v>
      </c>
      <c r="BF2366" s="34" t="str">
        <f>IFERROR(VLOOKUP(Data_Power_app[[#This Row],[PRO ODER]],'Result'!H:J,3,0),"")</f>
        <v>LAMINATION 1</v>
      </c>
      <c r="BG2366" s="11" t="str">
        <f>IFERROR(VLOOKUP(Data_Power_app[[#This Row],[PRO ODER]]&amp;"LAM",'Real Time'!A:E,4,0),"")</f>
        <v>ML-02</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2533</v>
      </c>
      <c r="B2367" s="34" t="s">
        <v>20521</v>
      </c>
      <c r="C2367" s="34" t="s">
        <v>17549</v>
      </c>
      <c r="D2367" s="34" t="s">
        <v>84</v>
      </c>
      <c r="E2367" s="34" t="s">
        <v>216</v>
      </c>
      <c r="F2367" s="34" t="s">
        <v>72</v>
      </c>
      <c r="G2367" s="34">
        <v>335</v>
      </c>
      <c r="H2367" s="4">
        <v>45829</v>
      </c>
      <c r="I2367" s="4">
        <v>45829</v>
      </c>
      <c r="J2367" s="4">
        <v>45829</v>
      </c>
      <c r="K2367" s="4">
        <v>45831</v>
      </c>
      <c r="L2367" s="4">
        <v>45829.074513888889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4" t="s">
        <v>138</v>
      </c>
      <c r="AH2367" s="34" t="s">
        <v>217</v>
      </c>
      <c r="AI2367" s="34" t="s">
        <v>2079</v>
      </c>
      <c r="AJ2367" s="34" t="s">
        <v>74</v>
      </c>
      <c r="AK2367" s="34" t="s">
        <v>65</v>
      </c>
      <c r="AL2367" s="34" t="s">
        <v>218</v>
      </c>
      <c r="AM2367" s="34" t="s">
        <v>219</v>
      </c>
      <c r="AN2367" s="34">
        <v>7.8429900000000004</v>
      </c>
      <c r="AO2367" s="34" t="s">
        <v>68</v>
      </c>
      <c r="AP2367" s="34"/>
      <c r="AQ2367" s="34"/>
      <c r="AR2367" s="34" t="s">
        <v>68</v>
      </c>
      <c r="AS2367" s="34"/>
      <c r="AT2367" s="34"/>
      <c r="AU2367" s="34" t="s">
        <v>2080</v>
      </c>
      <c r="AV2367" s="34" t="s">
        <v>2081</v>
      </c>
      <c r="AW2367" s="34">
        <v>17.148990000000001</v>
      </c>
      <c r="AX2367" s="34" t="s">
        <v>2082</v>
      </c>
      <c r="AY2367" s="34" t="s">
        <v>2083</v>
      </c>
      <c r="AZ2367" s="3">
        <v>335</v>
      </c>
      <c r="BA2367" s="34" t="s">
        <v>194</v>
      </c>
      <c r="BB2367" s="34">
        <v>335</v>
      </c>
      <c r="BC2367" s="34" t="s">
        <v>60</v>
      </c>
      <c r="BD2367" s="34" t="s">
        <v>60</v>
      </c>
      <c r="BE2367" s="34" t="s">
        <v>220</v>
      </c>
      <c r="BF2367" s="34" t="str">
        <f>IFERROR(VLOOKUP(Data_Power_app[[#This Row],[PRO ODER]],'Result'!H:J,3,0),"")</f>
        <v>LAMINATION 1</v>
      </c>
      <c r="BG2367" s="11" t="str">
        <f>IFERROR(VLOOKUP(Data_Power_app[[#This Row],[PRO ODER]]&amp;"LAM",'Real Time'!A:E,4,0),"")</f>
        <v>ML-02</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2534</v>
      </c>
      <c r="B2368" s="34" t="s">
        <v>20522</v>
      </c>
      <c r="C2368" s="34" t="s">
        <v>17550</v>
      </c>
      <c r="D2368" s="34" t="s">
        <v>84</v>
      </c>
      <c r="E2368" s="34" t="s">
        <v>216</v>
      </c>
      <c r="F2368" s="34" t="s">
        <v>72</v>
      </c>
      <c r="G2368" s="34">
        <v>345</v>
      </c>
      <c r="H2368" s="4">
        <v>45829</v>
      </c>
      <c r="I2368" s="4">
        <v>45829</v>
      </c>
      <c r="J2368" s="4">
        <v>45829</v>
      </c>
      <c r="K2368" s="4">
        <v>45831</v>
      </c>
      <c r="L2368" s="4">
        <v>45829.074525462966</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4" t="s">
        <v>138</v>
      </c>
      <c r="AH2368" s="34" t="s">
        <v>217</v>
      </c>
      <c r="AI2368" s="34" t="s">
        <v>2079</v>
      </c>
      <c r="AJ2368" s="34" t="s">
        <v>74</v>
      </c>
      <c r="AK2368" s="34" t="s">
        <v>65</v>
      </c>
      <c r="AL2368" s="34" t="s">
        <v>218</v>
      </c>
      <c r="AM2368" s="34" t="s">
        <v>219</v>
      </c>
      <c r="AN2368" s="34">
        <v>9.2284400000000009</v>
      </c>
      <c r="AO2368" s="34" t="s">
        <v>68</v>
      </c>
      <c r="AP2368" s="34"/>
      <c r="AQ2368" s="34"/>
      <c r="AR2368" s="34" t="s">
        <v>68</v>
      </c>
      <c r="AS2368" s="34"/>
      <c r="AT2368" s="34"/>
      <c r="AU2368" s="34" t="s">
        <v>2080</v>
      </c>
      <c r="AV2368" s="34" t="s">
        <v>2081</v>
      </c>
      <c r="AW2368" s="34">
        <v>20.187429999999999</v>
      </c>
      <c r="AX2368" s="34" t="s">
        <v>2082</v>
      </c>
      <c r="AY2368" s="34" t="s">
        <v>2083</v>
      </c>
      <c r="AZ2368" s="3">
        <v>345</v>
      </c>
      <c r="BA2368" s="34" t="s">
        <v>194</v>
      </c>
      <c r="BB2368" s="34">
        <v>345</v>
      </c>
      <c r="BC2368" s="34" t="s">
        <v>60</v>
      </c>
      <c r="BD2368" s="34" t="s">
        <v>60</v>
      </c>
      <c r="BE2368" s="34" t="s">
        <v>220</v>
      </c>
      <c r="BF2368" s="34" t="str">
        <f>IFERROR(VLOOKUP(Data_Power_app[[#This Row],[PRO ODER]],'Result'!H:J,3,0),"")</f>
        <v>LAMINATION 1</v>
      </c>
      <c r="BG2368" s="11" t="str">
        <f>IFERROR(VLOOKUP(Data_Power_app[[#This Row],[PRO ODER]]&amp;"LAM",'Real Time'!A:E,4,0),"")</f>
        <v>ML-02</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2535</v>
      </c>
      <c r="B2369" s="34" t="s">
        <v>20523</v>
      </c>
      <c r="C2369" s="34" t="s">
        <v>17551</v>
      </c>
      <c r="D2369" s="34" t="s">
        <v>84</v>
      </c>
      <c r="E2369" s="34" t="s">
        <v>216</v>
      </c>
      <c r="F2369" s="34" t="s">
        <v>72</v>
      </c>
      <c r="G2369" s="34">
        <v>523</v>
      </c>
      <c r="H2369" s="4">
        <v>45829</v>
      </c>
      <c r="I2369" s="4">
        <v>45829</v>
      </c>
      <c r="J2369" s="4">
        <v>45829</v>
      </c>
      <c r="K2369" s="4">
        <v>45831</v>
      </c>
      <c r="L2369" s="4">
        <v>45829.074571759258</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4" t="s">
        <v>138</v>
      </c>
      <c r="AH2369" s="34" t="s">
        <v>217</v>
      </c>
      <c r="AI2369" s="34" t="s">
        <v>2079</v>
      </c>
      <c r="AJ2369" s="34" t="s">
        <v>74</v>
      </c>
      <c r="AK2369" s="34" t="s">
        <v>65</v>
      </c>
      <c r="AL2369" s="34" t="s">
        <v>218</v>
      </c>
      <c r="AM2369" s="34" t="s">
        <v>219</v>
      </c>
      <c r="AN2369" s="34">
        <v>13.98978</v>
      </c>
      <c r="AO2369" s="34" t="s">
        <v>68</v>
      </c>
      <c r="AP2369" s="34"/>
      <c r="AQ2369" s="34"/>
      <c r="AR2369" s="34" t="s">
        <v>68</v>
      </c>
      <c r="AS2369" s="34"/>
      <c r="AT2369" s="34"/>
      <c r="AU2369" s="34" t="s">
        <v>2080</v>
      </c>
      <c r="AV2369" s="34" t="s">
        <v>2081</v>
      </c>
      <c r="AW2369" s="34">
        <v>30.602979999999999</v>
      </c>
      <c r="AX2369" s="34" t="s">
        <v>2082</v>
      </c>
      <c r="AY2369" s="34" t="s">
        <v>2083</v>
      </c>
      <c r="AZ2369" s="3">
        <v>523</v>
      </c>
      <c r="BA2369" s="34" t="s">
        <v>194</v>
      </c>
      <c r="BB2369" s="34">
        <v>523</v>
      </c>
      <c r="BC2369" s="34" t="s">
        <v>60</v>
      </c>
      <c r="BD2369" s="34" t="s">
        <v>60</v>
      </c>
      <c r="BE2369" s="34" t="s">
        <v>220</v>
      </c>
      <c r="BF2369" s="34" t="str">
        <f>IFERROR(VLOOKUP(Data_Power_app[[#This Row],[PRO ODER]],'Result'!H:J,3,0),"")</f>
        <v>LAMINATION 1</v>
      </c>
      <c r="BG2369" s="11" t="str">
        <f>IFERROR(VLOOKUP(Data_Power_app[[#This Row],[PRO ODER]]&amp;"LAM",'Real Time'!A:E,4,0),"")</f>
        <v>ML-02</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2536</v>
      </c>
      <c r="B2370" s="34" t="s">
        <v>20524</v>
      </c>
      <c r="C2370" s="34" t="s">
        <v>17552</v>
      </c>
      <c r="D2370" s="34" t="s">
        <v>84</v>
      </c>
      <c r="E2370" s="34" t="s">
        <v>216</v>
      </c>
      <c r="F2370" s="34" t="s">
        <v>72</v>
      </c>
      <c r="G2370" s="34">
        <v>492</v>
      </c>
      <c r="H2370" s="4">
        <v>45829</v>
      </c>
      <c r="I2370" s="4">
        <v>45829</v>
      </c>
      <c r="J2370" s="4">
        <v>45829</v>
      </c>
      <c r="K2370" s="4">
        <v>45831</v>
      </c>
      <c r="L2370" s="4">
        <v>45829.074583333335</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4" t="s">
        <v>138</v>
      </c>
      <c r="AH2370" s="34" t="s">
        <v>217</v>
      </c>
      <c r="AI2370" s="34" t="s">
        <v>2079</v>
      </c>
      <c r="AJ2370" s="34" t="s">
        <v>74</v>
      </c>
      <c r="AK2370" s="34" t="s">
        <v>65</v>
      </c>
      <c r="AL2370" s="34" t="s">
        <v>218</v>
      </c>
      <c r="AM2370" s="34" t="s">
        <v>219</v>
      </c>
      <c r="AN2370" s="34">
        <v>13.16056</v>
      </c>
      <c r="AO2370" s="34" t="s">
        <v>68</v>
      </c>
      <c r="AP2370" s="34"/>
      <c r="AQ2370" s="34"/>
      <c r="AR2370" s="34" t="s">
        <v>68</v>
      </c>
      <c r="AS2370" s="34"/>
      <c r="AT2370" s="34"/>
      <c r="AU2370" s="34" t="s">
        <v>2080</v>
      </c>
      <c r="AV2370" s="34" t="s">
        <v>2081</v>
      </c>
      <c r="AW2370" s="34">
        <v>28.78904</v>
      </c>
      <c r="AX2370" s="34" t="s">
        <v>2082</v>
      </c>
      <c r="AY2370" s="34" t="s">
        <v>2083</v>
      </c>
      <c r="AZ2370" s="3">
        <v>492</v>
      </c>
      <c r="BA2370" s="34" t="s">
        <v>194</v>
      </c>
      <c r="BB2370" s="34">
        <v>492</v>
      </c>
      <c r="BC2370" s="34" t="s">
        <v>60</v>
      </c>
      <c r="BD2370" s="34" t="s">
        <v>60</v>
      </c>
      <c r="BE2370" s="34" t="s">
        <v>220</v>
      </c>
      <c r="BF2370" s="34" t="str">
        <f>IFERROR(VLOOKUP(Data_Power_app[[#This Row],[PRO ODER]],'Result'!H:J,3,0),"")</f>
        <v>LAMINATION 1</v>
      </c>
      <c r="BG2370" s="11" t="str">
        <f>IFERROR(VLOOKUP(Data_Power_app[[#This Row],[PRO ODER]]&amp;"LAM",'Real Time'!A:E,4,0),"")</f>
        <v>ML-02</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2537</v>
      </c>
      <c r="B2371" s="34" t="s">
        <v>20525</v>
      </c>
      <c r="C2371" s="34" t="s">
        <v>17553</v>
      </c>
      <c r="D2371" s="34" t="s">
        <v>84</v>
      </c>
      <c r="E2371" s="34" t="s">
        <v>216</v>
      </c>
      <c r="F2371" s="34" t="s">
        <v>72</v>
      </c>
      <c r="G2371" s="34">
        <v>302</v>
      </c>
      <c r="H2371" s="4">
        <v>45829</v>
      </c>
      <c r="I2371" s="4">
        <v>45829</v>
      </c>
      <c r="J2371" s="4">
        <v>45829</v>
      </c>
      <c r="K2371" s="4">
        <v>45831</v>
      </c>
      <c r="L2371" s="4">
        <v>45829.074618055558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4" t="s">
        <v>138</v>
      </c>
      <c r="AH2371" s="34" t="s">
        <v>217</v>
      </c>
      <c r="AI2371" s="34" t="s">
        <v>2079</v>
      </c>
      <c r="AJ2371" s="34" t="s">
        <v>74</v>
      </c>
      <c r="AK2371" s="34" t="s">
        <v>65</v>
      </c>
      <c r="AL2371" s="34" t="s">
        <v>218</v>
      </c>
      <c r="AM2371" s="34" t="s">
        <v>219</v>
      </c>
      <c r="AN2371" s="34">
        <v>8.0782299999999996</v>
      </c>
      <c r="AO2371" s="34" t="s">
        <v>68</v>
      </c>
      <c r="AP2371" s="34"/>
      <c r="AQ2371" s="34"/>
      <c r="AR2371" s="34" t="s">
        <v>68</v>
      </c>
      <c r="AS2371" s="34"/>
      <c r="AT2371" s="34"/>
      <c r="AU2371" s="34" t="s">
        <v>2080</v>
      </c>
      <c r="AV2371" s="34" t="s">
        <v>2081</v>
      </c>
      <c r="AW2371" s="34">
        <v>17.671320000000001</v>
      </c>
      <c r="AX2371" s="34" t="s">
        <v>2082</v>
      </c>
      <c r="AY2371" s="34" t="s">
        <v>2083</v>
      </c>
      <c r="AZ2371" s="3">
        <v>302</v>
      </c>
      <c r="BA2371" s="34" t="s">
        <v>194</v>
      </c>
      <c r="BB2371" s="34">
        <v>302</v>
      </c>
      <c r="BC2371" s="34" t="s">
        <v>60</v>
      </c>
      <c r="BD2371" s="34" t="s">
        <v>60</v>
      </c>
      <c r="BE2371" s="34" t="s">
        <v>220</v>
      </c>
      <c r="BF2371" s="34" t="str">
        <f>IFERROR(VLOOKUP(Data_Power_app[[#This Row],[PRO ODER]],'Result'!H:J,3,0),"")</f>
        <v>LAMINATION 1</v>
      </c>
      <c r="BG2371" s="11" t="str">
        <f>IFERROR(VLOOKUP(Data_Power_app[[#This Row],[PRO ODER]]&amp;"LAM",'Real Time'!A:E,4,0),"")</f>
        <v>ML-02</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2549</v>
      </c>
      <c r="B2372" s="34" t="s">
        <v>20526</v>
      </c>
      <c r="C2372" s="34" t="s">
        <v>17554</v>
      </c>
      <c r="D2372" s="34" t="s">
        <v>84</v>
      </c>
      <c r="E2372" s="34" t="s">
        <v>216</v>
      </c>
      <c r="F2372" s="34" t="s">
        <v>72</v>
      </c>
      <c r="G2372" s="34">
        <v>91</v>
      </c>
      <c r="H2372" s="4">
        <v>45829</v>
      </c>
      <c r="I2372" s="4">
        <v>45829</v>
      </c>
      <c r="J2372" s="4">
        <v>45829</v>
      </c>
      <c r="K2372" s="4">
        <v>45831</v>
      </c>
      <c r="L2372" s="4">
        <v>45829.075266203705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4" t="s">
        <v>138</v>
      </c>
      <c r="AH2372" s="34" t="s">
        <v>830</v>
      </c>
      <c r="AI2372" s="34" t="s">
        <v>20527</v>
      </c>
      <c r="AJ2372" s="34" t="s">
        <v>74</v>
      </c>
      <c r="AK2372" s="34" t="s">
        <v>245</v>
      </c>
      <c r="AL2372" s="34" t="s">
        <v>218</v>
      </c>
      <c r="AM2372" s="34" t="s">
        <v>219</v>
      </c>
      <c r="AN2372" s="34">
        <v>1.80243</v>
      </c>
      <c r="AO2372" s="34" t="s">
        <v>68</v>
      </c>
      <c r="AP2372" s="34"/>
      <c r="AQ2372" s="34"/>
      <c r="AR2372" s="34" t="s">
        <v>68</v>
      </c>
      <c r="AS2372" s="34"/>
      <c r="AT2372" s="34"/>
      <c r="AU2372" s="34" t="s">
        <v>737</v>
      </c>
      <c r="AV2372" s="34" t="s">
        <v>738</v>
      </c>
      <c r="AW2372" s="34">
        <v>3.9422799999999998</v>
      </c>
      <c r="AX2372" s="34" t="s">
        <v>739</v>
      </c>
      <c r="AY2372" s="34" t="s">
        <v>740</v>
      </c>
      <c r="AZ2372" s="3">
        <v>91</v>
      </c>
      <c r="BA2372" s="34" t="s">
        <v>194</v>
      </c>
      <c r="BB2372" s="34">
        <v>0</v>
      </c>
      <c r="BC2372" s="34" t="s">
        <v>60</v>
      </c>
      <c r="BD2372" s="34" t="s">
        <v>60</v>
      </c>
      <c r="BE2372" s="34" t="s">
        <v>220</v>
      </c>
      <c r="BF2372" s="34" t="str">
        <f>IFERROR(VLOOKUP(Data_Power_app[[#This Row],[PRO ODER]],'Result'!H:J,3,0),"")</f>
        <v>LAMINATION 1</v>
      </c>
      <c r="BG2372" s="11" t="str">
        <f>IFERROR(VLOOKUP(Data_Power_app[[#This Row],[PRO ODER]]&amp;"LAM",'Real Time'!A:E,4,0),"")</f>
        <v>ML-02</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2550</v>
      </c>
      <c r="B2373" s="34" t="s">
        <v>20528</v>
      </c>
      <c r="C2373" s="34" t="s">
        <v>17555</v>
      </c>
      <c r="D2373" s="34" t="s">
        <v>84</v>
      </c>
      <c r="E2373" s="34" t="s">
        <v>216</v>
      </c>
      <c r="F2373" s="34" t="s">
        <v>72</v>
      </c>
      <c r="G2373" s="34">
        <v>104</v>
      </c>
      <c r="H2373" s="4">
        <v>45829</v>
      </c>
      <c r="I2373" s="4">
        <v>45829</v>
      </c>
      <c r="J2373" s="4">
        <v>45829</v>
      </c>
      <c r="K2373" s="4">
        <v>45831</v>
      </c>
      <c r="L2373" s="4">
        <v>45829.075462962966</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4" t="s">
        <v>138</v>
      </c>
      <c r="AH2373" s="34" t="s">
        <v>830</v>
      </c>
      <c r="AI2373" s="34" t="s">
        <v>20527</v>
      </c>
      <c r="AJ2373" s="34" t="s">
        <v>74</v>
      </c>
      <c r="AK2373" s="34" t="s">
        <v>245</v>
      </c>
      <c r="AL2373" s="34" t="s">
        <v>218</v>
      </c>
      <c r="AM2373" s="34" t="s">
        <v>219</v>
      </c>
      <c r="AN2373" s="34">
        <v>2.2313100000000001</v>
      </c>
      <c r="AO2373" s="34" t="s">
        <v>68</v>
      </c>
      <c r="AP2373" s="34"/>
      <c r="AQ2373" s="34"/>
      <c r="AR2373" s="34" t="s">
        <v>68</v>
      </c>
      <c r="AS2373" s="34"/>
      <c r="AT2373" s="34"/>
      <c r="AU2373" s="34" t="s">
        <v>737</v>
      </c>
      <c r="AV2373" s="34" t="s">
        <v>738</v>
      </c>
      <c r="AW2373" s="34">
        <v>4.8803900000000002</v>
      </c>
      <c r="AX2373" s="34" t="s">
        <v>739</v>
      </c>
      <c r="AY2373" s="34" t="s">
        <v>740</v>
      </c>
      <c r="AZ2373" s="3">
        <v>104</v>
      </c>
      <c r="BA2373" s="34" t="s">
        <v>194</v>
      </c>
      <c r="BB2373" s="34">
        <v>0</v>
      </c>
      <c r="BC2373" s="34" t="s">
        <v>60</v>
      </c>
      <c r="BD2373" s="34" t="s">
        <v>60</v>
      </c>
      <c r="BE2373" s="34" t="s">
        <v>220</v>
      </c>
      <c r="BF2373" s="34" t="str">
        <f>IFERROR(VLOOKUP(Data_Power_app[[#This Row],[PRO ODER]],'Result'!H:J,3,0),"")</f>
        <v>LAMINATION 1</v>
      </c>
      <c r="BG2373" s="11" t="str">
        <f>IFERROR(VLOOKUP(Data_Power_app[[#This Row],[PRO ODER]]&amp;"LAM",'Real Time'!A:E,4,0),"")</f>
        <v>ML-02</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2551</v>
      </c>
      <c r="B2374" s="34" t="s">
        <v>20529</v>
      </c>
      <c r="C2374" s="34" t="s">
        <v>17556</v>
      </c>
      <c r="D2374" s="34" t="s">
        <v>84</v>
      </c>
      <c r="E2374" s="34" t="s">
        <v>216</v>
      </c>
      <c r="F2374" s="34" t="s">
        <v>72</v>
      </c>
      <c r="G2374" s="34">
        <v>165</v>
      </c>
      <c r="H2374" s="4">
        <v>45829</v>
      </c>
      <c r="I2374" s="4">
        <v>45829</v>
      </c>
      <c r="J2374" s="4">
        <v>45829</v>
      </c>
      <c r="K2374" s="4">
        <v>45831</v>
      </c>
      <c r="L2374" s="4">
        <v>45829.075196759259</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4" t="s">
        <v>138</v>
      </c>
      <c r="AH2374" s="34" t="s">
        <v>830</v>
      </c>
      <c r="AI2374" s="34" t="s">
        <v>20527</v>
      </c>
      <c r="AJ2374" s="34" t="s">
        <v>74</v>
      </c>
      <c r="AK2374" s="34" t="s">
        <v>245</v>
      </c>
      <c r="AL2374" s="34" t="s">
        <v>218</v>
      </c>
      <c r="AM2374" s="34" t="s">
        <v>219</v>
      </c>
      <c r="AN2374" s="34">
        <v>3.54006</v>
      </c>
      <c r="AO2374" s="34" t="s">
        <v>68</v>
      </c>
      <c r="AP2374" s="34"/>
      <c r="AQ2374" s="34"/>
      <c r="AR2374" s="34" t="s">
        <v>68</v>
      </c>
      <c r="AS2374" s="34"/>
      <c r="AT2374" s="34"/>
      <c r="AU2374" s="34" t="s">
        <v>737</v>
      </c>
      <c r="AV2374" s="34" t="s">
        <v>738</v>
      </c>
      <c r="AW2374" s="34">
        <v>7.7429199999999998</v>
      </c>
      <c r="AX2374" s="34" t="s">
        <v>739</v>
      </c>
      <c r="AY2374" s="34" t="s">
        <v>740</v>
      </c>
      <c r="AZ2374" s="3">
        <v>165</v>
      </c>
      <c r="BA2374" s="34" t="s">
        <v>194</v>
      </c>
      <c r="BB2374" s="34">
        <v>0</v>
      </c>
      <c r="BC2374" s="34" t="s">
        <v>60</v>
      </c>
      <c r="BD2374" s="34" t="s">
        <v>60</v>
      </c>
      <c r="BE2374" s="34" t="s">
        <v>220</v>
      </c>
      <c r="BF2374" s="34" t="str">
        <f>IFERROR(VLOOKUP(Data_Power_app[[#This Row],[PRO ODER]],'Result'!H:J,3,0),"")</f>
        <v>LAMINATION 1</v>
      </c>
      <c r="BG2374" s="11" t="str">
        <f>IFERROR(VLOOKUP(Data_Power_app[[#This Row],[PRO ODER]]&amp;"LAM",'Real Time'!A:E,4,0),"")</f>
        <v>ML-02</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2552</v>
      </c>
      <c r="B2375" s="34" t="s">
        <v>20530</v>
      </c>
      <c r="C2375" s="34" t="s">
        <v>17557</v>
      </c>
      <c r="D2375" s="34" t="s">
        <v>84</v>
      </c>
      <c r="E2375" s="34" t="s">
        <v>216</v>
      </c>
      <c r="F2375" s="34" t="s">
        <v>72</v>
      </c>
      <c r="G2375" s="34">
        <v>193</v>
      </c>
      <c r="H2375" s="4">
        <v>45829</v>
      </c>
      <c r="I2375" s="4">
        <v>45829</v>
      </c>
      <c r="J2375" s="4">
        <v>45829</v>
      </c>
      <c r="K2375" s="4">
        <v>45831</v>
      </c>
      <c r="L2375" s="4">
        <v>45829.075891203705</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4" t="s">
        <v>138</v>
      </c>
      <c r="AH2375" s="34" t="s">
        <v>830</v>
      </c>
      <c r="AI2375" s="34" t="s">
        <v>20527</v>
      </c>
      <c r="AJ2375" s="34" t="s">
        <v>74</v>
      </c>
      <c r="AK2375" s="34" t="s">
        <v>245</v>
      </c>
      <c r="AL2375" s="34" t="s">
        <v>218</v>
      </c>
      <c r="AM2375" s="34" t="s">
        <v>219</v>
      </c>
      <c r="AN2375" s="34">
        <v>4.7331899999999996</v>
      </c>
      <c r="AO2375" s="34" t="s">
        <v>68</v>
      </c>
      <c r="AP2375" s="34"/>
      <c r="AQ2375" s="34"/>
      <c r="AR2375" s="34" t="s">
        <v>68</v>
      </c>
      <c r="AS2375" s="34"/>
      <c r="AT2375" s="34"/>
      <c r="AU2375" s="34" t="s">
        <v>737</v>
      </c>
      <c r="AV2375" s="34" t="s">
        <v>738</v>
      </c>
      <c r="AW2375" s="34">
        <v>10.351000000000001</v>
      </c>
      <c r="AX2375" s="34" t="s">
        <v>739</v>
      </c>
      <c r="AY2375" s="34" t="s">
        <v>740</v>
      </c>
      <c r="AZ2375" s="3">
        <v>193</v>
      </c>
      <c r="BA2375" s="34" t="s">
        <v>194</v>
      </c>
      <c r="BB2375" s="34">
        <v>0</v>
      </c>
      <c r="BC2375" s="34" t="s">
        <v>60</v>
      </c>
      <c r="BD2375" s="34" t="s">
        <v>60</v>
      </c>
      <c r="BE2375" s="34" t="s">
        <v>220</v>
      </c>
      <c r="BF2375" s="34" t="str">
        <f>IFERROR(VLOOKUP(Data_Power_app[[#This Row],[PRO ODER]],'Result'!H:J,3,0),"")</f>
        <v>LAMINATION 1</v>
      </c>
      <c r="BG2375" s="11" t="str">
        <f>IFERROR(VLOOKUP(Data_Power_app[[#This Row],[PRO ODER]]&amp;"LAM",'Real Time'!A:E,4,0),"")</f>
        <v>ML-02</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2553</v>
      </c>
      <c r="B2376" s="34" t="s">
        <v>20531</v>
      </c>
      <c r="C2376" s="34" t="s">
        <v>17558</v>
      </c>
      <c r="D2376" s="34" t="s">
        <v>84</v>
      </c>
      <c r="E2376" s="34" t="s">
        <v>216</v>
      </c>
      <c r="F2376" s="34" t="s">
        <v>72</v>
      </c>
      <c r="G2376" s="34">
        <v>271</v>
      </c>
      <c r="H2376" s="4">
        <v>45829</v>
      </c>
      <c r="I2376" s="4">
        <v>45829</v>
      </c>
      <c r="J2376" s="4">
        <v>45829</v>
      </c>
      <c r="K2376" s="4">
        <v>45831</v>
      </c>
      <c r="L2376" s="4">
        <v>45829.076157407406</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4" t="s">
        <v>138</v>
      </c>
      <c r="AH2376" s="34" t="s">
        <v>830</v>
      </c>
      <c r="AI2376" s="34" t="s">
        <v>20527</v>
      </c>
      <c r="AJ2376" s="34" t="s">
        <v>74</v>
      </c>
      <c r="AK2376" s="34" t="s">
        <v>245</v>
      </c>
      <c r="AL2376" s="34" t="s">
        <v>218</v>
      </c>
      <c r="AM2376" s="34" t="s">
        <v>219</v>
      </c>
      <c r="AN2376" s="34">
        <v>6.6460900000000001</v>
      </c>
      <c r="AO2376" s="34" t="s">
        <v>68</v>
      </c>
      <c r="AP2376" s="34"/>
      <c r="AQ2376" s="34"/>
      <c r="AR2376" s="34" t="s">
        <v>68</v>
      </c>
      <c r="AS2376" s="34"/>
      <c r="AT2376" s="34"/>
      <c r="AU2376" s="34" t="s">
        <v>737</v>
      </c>
      <c r="AV2376" s="34" t="s">
        <v>738</v>
      </c>
      <c r="AW2376" s="34">
        <v>14.5343</v>
      </c>
      <c r="AX2376" s="34" t="s">
        <v>739</v>
      </c>
      <c r="AY2376" s="34" t="s">
        <v>740</v>
      </c>
      <c r="AZ2376" s="3">
        <v>271</v>
      </c>
      <c r="BA2376" s="34" t="s">
        <v>194</v>
      </c>
      <c r="BB2376" s="34">
        <v>0</v>
      </c>
      <c r="BC2376" s="34" t="s">
        <v>60</v>
      </c>
      <c r="BD2376" s="34" t="s">
        <v>60</v>
      </c>
      <c r="BE2376" s="34" t="s">
        <v>220</v>
      </c>
      <c r="BF2376" s="34" t="str">
        <f>IFERROR(VLOOKUP(Data_Power_app[[#This Row],[PRO ODER]],'Result'!H:J,3,0),"")</f>
        <v>LAMINATION 1</v>
      </c>
      <c r="BG2376" s="11" t="str">
        <f>IFERROR(VLOOKUP(Data_Power_app[[#This Row],[PRO ODER]]&amp;"LAM",'Real Time'!A:E,4,0),"")</f>
        <v>ML-02</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2554</v>
      </c>
      <c r="B2377" s="34" t="s">
        <v>20532</v>
      </c>
      <c r="C2377" s="34" t="s">
        <v>17559</v>
      </c>
      <c r="D2377" s="34" t="s">
        <v>84</v>
      </c>
      <c r="E2377" s="34" t="s">
        <v>216</v>
      </c>
      <c r="F2377" s="34" t="s">
        <v>72</v>
      </c>
      <c r="G2377" s="34">
        <v>264</v>
      </c>
      <c r="H2377" s="4">
        <v>45829</v>
      </c>
      <c r="I2377" s="4">
        <v>45829</v>
      </c>
      <c r="J2377" s="4">
        <v>45829</v>
      </c>
      <c r="K2377" s="4">
        <v>45831</v>
      </c>
      <c r="L2377" s="4">
        <v>45829.076388888891</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4" t="s">
        <v>138</v>
      </c>
      <c r="AH2377" s="34" t="s">
        <v>830</v>
      </c>
      <c r="AI2377" s="34" t="s">
        <v>20527</v>
      </c>
      <c r="AJ2377" s="34" t="s">
        <v>74</v>
      </c>
      <c r="AK2377" s="34" t="s">
        <v>245</v>
      </c>
      <c r="AL2377" s="34" t="s">
        <v>218</v>
      </c>
      <c r="AM2377" s="34" t="s">
        <v>219</v>
      </c>
      <c r="AN2377" s="34">
        <v>6.4744200000000003</v>
      </c>
      <c r="AO2377" s="34" t="s">
        <v>68</v>
      </c>
      <c r="AP2377" s="34"/>
      <c r="AQ2377" s="34"/>
      <c r="AR2377" s="34" t="s">
        <v>68</v>
      </c>
      <c r="AS2377" s="34"/>
      <c r="AT2377" s="34"/>
      <c r="AU2377" s="34" t="s">
        <v>737</v>
      </c>
      <c r="AV2377" s="34" t="s">
        <v>738</v>
      </c>
      <c r="AW2377" s="34">
        <v>14.15887</v>
      </c>
      <c r="AX2377" s="34" t="s">
        <v>739</v>
      </c>
      <c r="AY2377" s="34" t="s">
        <v>740</v>
      </c>
      <c r="AZ2377" s="3">
        <v>264</v>
      </c>
      <c r="BA2377" s="34" t="s">
        <v>194</v>
      </c>
      <c r="BB2377" s="34">
        <v>0</v>
      </c>
      <c r="BC2377" s="34" t="s">
        <v>60</v>
      </c>
      <c r="BD2377" s="34" t="s">
        <v>60</v>
      </c>
      <c r="BE2377" s="34" t="s">
        <v>220</v>
      </c>
      <c r="BF2377" s="34" t="str">
        <f>IFERROR(VLOOKUP(Data_Power_app[[#This Row],[PRO ODER]],'Result'!H:J,3,0),"")</f>
        <v>LAMINATION 1</v>
      </c>
      <c r="BG2377" s="11" t="str">
        <f>IFERROR(VLOOKUP(Data_Power_app[[#This Row],[PRO ODER]]&amp;"LAM",'Real Time'!A:E,4,0),"")</f>
        <v>ML-02</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2556</v>
      </c>
      <c r="B2378" s="34" t="s">
        <v>20533</v>
      </c>
      <c r="C2378" s="34" t="s">
        <v>17560</v>
      </c>
      <c r="D2378" s="34" t="s">
        <v>84</v>
      </c>
      <c r="E2378" s="34" t="s">
        <v>216</v>
      </c>
      <c r="F2378" s="34" t="s">
        <v>72</v>
      </c>
      <c r="G2378" s="34">
        <v>149</v>
      </c>
      <c r="H2378" s="4">
        <v>45829</v>
      </c>
      <c r="I2378" s="4">
        <v>45829</v>
      </c>
      <c r="J2378" s="4">
        <v>45829</v>
      </c>
      <c r="K2378" s="4">
        <v>45831</v>
      </c>
      <c r="L2378" s="4">
        <v>45829.076516203706</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4" t="s">
        <v>138</v>
      </c>
      <c r="AH2378" s="34" t="s">
        <v>830</v>
      </c>
      <c r="AI2378" s="34" t="s">
        <v>20527</v>
      </c>
      <c r="AJ2378" s="34" t="s">
        <v>74</v>
      </c>
      <c r="AK2378" s="34" t="s">
        <v>245</v>
      </c>
      <c r="AL2378" s="34" t="s">
        <v>218</v>
      </c>
      <c r="AM2378" s="34" t="s">
        <v>219</v>
      </c>
      <c r="AN2378" s="34">
        <v>3.6541199999999998</v>
      </c>
      <c r="AO2378" s="34" t="s">
        <v>68</v>
      </c>
      <c r="AP2378" s="34"/>
      <c r="AQ2378" s="34"/>
      <c r="AR2378" s="34" t="s">
        <v>68</v>
      </c>
      <c r="AS2378" s="34"/>
      <c r="AT2378" s="34"/>
      <c r="AU2378" s="34" t="s">
        <v>737</v>
      </c>
      <c r="AV2378" s="34" t="s">
        <v>738</v>
      </c>
      <c r="AW2378" s="34">
        <v>7.9911799999999999</v>
      </c>
      <c r="AX2378" s="34" t="s">
        <v>739</v>
      </c>
      <c r="AY2378" s="34" t="s">
        <v>740</v>
      </c>
      <c r="AZ2378" s="3">
        <v>149</v>
      </c>
      <c r="BA2378" s="34" t="s">
        <v>194</v>
      </c>
      <c r="BB2378" s="34">
        <v>0</v>
      </c>
      <c r="BC2378" s="34" t="s">
        <v>60</v>
      </c>
      <c r="BD2378" s="34" t="s">
        <v>60</v>
      </c>
      <c r="BE2378" s="34" t="s">
        <v>220</v>
      </c>
      <c r="BF2378" s="34" t="str">
        <f>IFERROR(VLOOKUP(Data_Power_app[[#This Row],[PRO ODER]],'Result'!H:J,3,0),"")</f>
        <v>LAMINATION 1</v>
      </c>
      <c r="BG2378" s="11" t="str">
        <f>IFERROR(VLOOKUP(Data_Power_app[[#This Row],[PRO ODER]]&amp;"LAM",'Real Time'!A:E,4,0),"")</f>
        <v>ML-02</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2557</v>
      </c>
      <c r="B2379" s="34" t="s">
        <v>20534</v>
      </c>
      <c r="C2379" s="34" t="s">
        <v>17561</v>
      </c>
      <c r="D2379" s="34" t="s">
        <v>84</v>
      </c>
      <c r="E2379" s="34" t="s">
        <v>216</v>
      </c>
      <c r="F2379" s="34" t="s">
        <v>72</v>
      </c>
      <c r="G2379" s="34">
        <v>30</v>
      </c>
      <c r="H2379" s="4">
        <v>45829</v>
      </c>
      <c r="I2379" s="4">
        <v>45829</v>
      </c>
      <c r="J2379" s="4">
        <v>45829</v>
      </c>
      <c r="K2379" s="4">
        <v>45831</v>
      </c>
      <c r="L2379" s="4">
        <v>45829.078032407408</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4" t="s">
        <v>138</v>
      </c>
      <c r="AH2379" s="34" t="s">
        <v>217</v>
      </c>
      <c r="AI2379" s="34" t="s">
        <v>7310</v>
      </c>
      <c r="AJ2379" s="34" t="s">
        <v>74</v>
      </c>
      <c r="AK2379" s="34" t="s">
        <v>65</v>
      </c>
      <c r="AL2379" s="34" t="s">
        <v>218</v>
      </c>
      <c r="AM2379" s="34" t="s">
        <v>219</v>
      </c>
      <c r="AN2379" s="34">
        <v>0.80247000000000002</v>
      </c>
      <c r="AO2379" s="34" t="s">
        <v>68</v>
      </c>
      <c r="AP2379" s="34"/>
      <c r="AQ2379" s="34"/>
      <c r="AR2379" s="34" t="s">
        <v>68</v>
      </c>
      <c r="AS2379" s="34"/>
      <c r="AT2379" s="34"/>
      <c r="AU2379" s="34" t="s">
        <v>7311</v>
      </c>
      <c r="AV2379" s="34" t="s">
        <v>7312</v>
      </c>
      <c r="AW2379" s="34">
        <v>1.75543</v>
      </c>
      <c r="AX2379" s="34" t="s">
        <v>7313</v>
      </c>
      <c r="AY2379" s="34" t="s">
        <v>7314</v>
      </c>
      <c r="AZ2379" s="3">
        <v>30</v>
      </c>
      <c r="BA2379" s="34" t="s">
        <v>194</v>
      </c>
      <c r="BB2379" s="34">
        <v>30</v>
      </c>
      <c r="BC2379" s="34" t="s">
        <v>60</v>
      </c>
      <c r="BD2379" s="34" t="s">
        <v>60</v>
      </c>
      <c r="BE2379" s="34" t="s">
        <v>220</v>
      </c>
      <c r="BF2379" s="34" t="str">
        <f>IFERROR(VLOOKUP(Data_Power_app[[#This Row],[PRO ODER]],'Result'!H:J,3,0),"")</f>
        <v>LAMINATION 1</v>
      </c>
      <c r="BG2379" s="11" t="str">
        <f>IFERROR(VLOOKUP(Data_Power_app[[#This Row],[PRO ODER]]&amp;"LAM",'Real Time'!A:E,4,0),"")</f>
        <v>ML-02</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2558</v>
      </c>
      <c r="B2380" s="34" t="s">
        <v>20535</v>
      </c>
      <c r="C2380" s="34" t="s">
        <v>17562</v>
      </c>
      <c r="D2380" s="34" t="s">
        <v>84</v>
      </c>
      <c r="E2380" s="34" t="s">
        <v>216</v>
      </c>
      <c r="F2380" s="34" t="s">
        <v>72</v>
      </c>
      <c r="G2380" s="34">
        <v>48</v>
      </c>
      <c r="H2380" s="4">
        <v>45829</v>
      </c>
      <c r="I2380" s="4">
        <v>45829</v>
      </c>
      <c r="J2380" s="4">
        <v>45829</v>
      </c>
      <c r="K2380" s="4">
        <v>45831</v>
      </c>
      <c r="L2380" s="4">
        <v>45829.078055555554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4" t="s">
        <v>138</v>
      </c>
      <c r="AH2380" s="34" t="s">
        <v>217</v>
      </c>
      <c r="AI2380" s="34" t="s">
        <v>7310</v>
      </c>
      <c r="AJ2380" s="34" t="s">
        <v>74</v>
      </c>
      <c r="AK2380" s="34" t="s">
        <v>65</v>
      </c>
      <c r="AL2380" s="34" t="s">
        <v>218</v>
      </c>
      <c r="AM2380" s="34" t="s">
        <v>219</v>
      </c>
      <c r="AN2380" s="34">
        <v>1.28396</v>
      </c>
      <c r="AO2380" s="34" t="s">
        <v>68</v>
      </c>
      <c r="AP2380" s="34"/>
      <c r="AQ2380" s="34"/>
      <c r="AR2380" s="34" t="s">
        <v>68</v>
      </c>
      <c r="AS2380" s="34"/>
      <c r="AT2380" s="34"/>
      <c r="AU2380" s="34" t="s">
        <v>7311</v>
      </c>
      <c r="AV2380" s="34" t="s">
        <v>7312</v>
      </c>
      <c r="AW2380" s="34">
        <v>2.8086899999999999</v>
      </c>
      <c r="AX2380" s="34" t="s">
        <v>7313</v>
      </c>
      <c r="AY2380" s="34" t="s">
        <v>7314</v>
      </c>
      <c r="AZ2380" s="3">
        <v>48</v>
      </c>
      <c r="BA2380" s="34" t="s">
        <v>194</v>
      </c>
      <c r="BB2380" s="34">
        <v>48</v>
      </c>
      <c r="BC2380" s="34" t="s">
        <v>60</v>
      </c>
      <c r="BD2380" s="34" t="s">
        <v>60</v>
      </c>
      <c r="BE2380" s="34" t="s">
        <v>220</v>
      </c>
      <c r="BF2380" s="34" t="str">
        <f>IFERROR(VLOOKUP(Data_Power_app[[#This Row],[PRO ODER]],'Result'!H:J,3,0),"")</f>
        <v>LAMINATION 1</v>
      </c>
      <c r="BG2380" s="11" t="str">
        <f>IFERROR(VLOOKUP(Data_Power_app[[#This Row],[PRO ODER]]&amp;"LAM",'Real Time'!A:E,4,0),"")</f>
        <v>ML-02</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2559</v>
      </c>
      <c r="B2381" s="34" t="s">
        <v>20536</v>
      </c>
      <c r="C2381" s="34" t="s">
        <v>17565</v>
      </c>
      <c r="D2381" s="34" t="s">
        <v>84</v>
      </c>
      <c r="E2381" s="34" t="s">
        <v>216</v>
      </c>
      <c r="F2381" s="34" t="s">
        <v>72</v>
      </c>
      <c r="G2381" s="34">
        <v>60</v>
      </c>
      <c r="H2381" s="4">
        <v>45829</v>
      </c>
      <c r="I2381" s="4">
        <v>45829</v>
      </c>
      <c r="J2381" s="4">
        <v>45829</v>
      </c>
      <c r="K2381" s="4">
        <v>45831</v>
      </c>
      <c r="L2381" s="4">
        <v>45829.078206018516</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4" t="s">
        <v>138</v>
      </c>
      <c r="AH2381" s="34" t="s">
        <v>217</v>
      </c>
      <c r="AI2381" s="34" t="s">
        <v>7310</v>
      </c>
      <c r="AJ2381" s="34" t="s">
        <v>74</v>
      </c>
      <c r="AK2381" s="34" t="s">
        <v>65</v>
      </c>
      <c r="AL2381" s="34" t="s">
        <v>218</v>
      </c>
      <c r="AM2381" s="34" t="s">
        <v>219</v>
      </c>
      <c r="AN2381" s="34">
        <v>1.6049500000000001</v>
      </c>
      <c r="AO2381" s="34" t="s">
        <v>68</v>
      </c>
      <c r="AP2381" s="34"/>
      <c r="AQ2381" s="34"/>
      <c r="AR2381" s="34" t="s">
        <v>68</v>
      </c>
      <c r="AS2381" s="34"/>
      <c r="AT2381" s="34"/>
      <c r="AU2381" s="34" t="s">
        <v>7311</v>
      </c>
      <c r="AV2381" s="34" t="s">
        <v>7312</v>
      </c>
      <c r="AW2381" s="34">
        <v>3.5108600000000001</v>
      </c>
      <c r="AX2381" s="34" t="s">
        <v>7313</v>
      </c>
      <c r="AY2381" s="34" t="s">
        <v>7314</v>
      </c>
      <c r="AZ2381" s="3">
        <v>60</v>
      </c>
      <c r="BA2381" s="34" t="s">
        <v>194</v>
      </c>
      <c r="BB2381" s="34">
        <v>60</v>
      </c>
      <c r="BC2381" s="34" t="s">
        <v>60</v>
      </c>
      <c r="BD2381" s="34" t="s">
        <v>60</v>
      </c>
      <c r="BE2381" s="34" t="s">
        <v>220</v>
      </c>
      <c r="BF2381" s="34" t="str">
        <f>IFERROR(VLOOKUP(Data_Power_app[[#This Row],[PRO ODER]],'Result'!H:J,3,0),"")</f>
        <v>LAMINATION 1</v>
      </c>
      <c r="BG2381" s="11" t="str">
        <f>IFERROR(VLOOKUP(Data_Power_app[[#This Row],[PRO ODER]]&amp;"LAM",'Real Time'!A:E,4,0),"")</f>
        <v>ML-02</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2560</v>
      </c>
      <c r="B2382" s="34" t="s">
        <v>20537</v>
      </c>
      <c r="C2382" s="34" t="s">
        <v>17566</v>
      </c>
      <c r="D2382" s="34" t="s">
        <v>84</v>
      </c>
      <c r="E2382" s="34" t="s">
        <v>216</v>
      </c>
      <c r="F2382" s="34" t="s">
        <v>72</v>
      </c>
      <c r="G2382" s="34">
        <v>60</v>
      </c>
      <c r="H2382" s="4">
        <v>45829</v>
      </c>
      <c r="I2382" s="4">
        <v>45829</v>
      </c>
      <c r="J2382" s="4">
        <v>45829</v>
      </c>
      <c r="K2382" s="4">
        <v>45831</v>
      </c>
      <c r="L2382" s="4">
        <v>45829.078229166669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4" t="s">
        <v>138</v>
      </c>
      <c r="AH2382" s="34" t="s">
        <v>217</v>
      </c>
      <c r="AI2382" s="34" t="s">
        <v>7310</v>
      </c>
      <c r="AJ2382" s="34" t="s">
        <v>74</v>
      </c>
      <c r="AK2382" s="34" t="s">
        <v>65</v>
      </c>
      <c r="AL2382" s="34" t="s">
        <v>218</v>
      </c>
      <c r="AM2382" s="34" t="s">
        <v>219</v>
      </c>
      <c r="AN2382" s="34">
        <v>1.4047099999999999</v>
      </c>
      <c r="AO2382" s="34" t="s">
        <v>68</v>
      </c>
      <c r="AP2382" s="34"/>
      <c r="AQ2382" s="34"/>
      <c r="AR2382" s="34" t="s">
        <v>68</v>
      </c>
      <c r="AS2382" s="34"/>
      <c r="AT2382" s="34"/>
      <c r="AU2382" s="34" t="s">
        <v>7311</v>
      </c>
      <c r="AV2382" s="34" t="s">
        <v>7312</v>
      </c>
      <c r="AW2382" s="34">
        <v>3.0714600000000001</v>
      </c>
      <c r="AX2382" s="34" t="s">
        <v>7313</v>
      </c>
      <c r="AY2382" s="34" t="s">
        <v>7314</v>
      </c>
      <c r="AZ2382" s="3">
        <v>60</v>
      </c>
      <c r="BA2382" s="34" t="s">
        <v>194</v>
      </c>
      <c r="BB2382" s="34">
        <v>60</v>
      </c>
      <c r="BC2382" s="34" t="s">
        <v>60</v>
      </c>
      <c r="BD2382" s="34" t="s">
        <v>60</v>
      </c>
      <c r="BE2382" s="34" t="s">
        <v>220</v>
      </c>
      <c r="BF2382" s="34" t="str">
        <f>IFERROR(VLOOKUP(Data_Power_app[[#This Row],[PRO ODER]],'Result'!H:J,3,0),"")</f>
        <v>LAMINATION 1</v>
      </c>
      <c r="BG2382" s="11" t="str">
        <f>IFERROR(VLOOKUP(Data_Power_app[[#This Row],[PRO ODER]]&amp;"LAM",'Real Time'!A:E,4,0),"")</f>
        <v>ML-02</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2561</v>
      </c>
      <c r="B2383" s="34" t="s">
        <v>20538</v>
      </c>
      <c r="C2383" s="34" t="s">
        <v>17568</v>
      </c>
      <c r="D2383" s="34" t="s">
        <v>84</v>
      </c>
      <c r="E2383" s="34" t="s">
        <v>216</v>
      </c>
      <c r="F2383" s="34" t="s">
        <v>72</v>
      </c>
      <c r="G2383" s="34">
        <v>48</v>
      </c>
      <c r="H2383" s="4">
        <v>45829</v>
      </c>
      <c r="I2383" s="4">
        <v>45829</v>
      </c>
      <c r="J2383" s="4">
        <v>45829</v>
      </c>
      <c r="K2383" s="4">
        <v>45831</v>
      </c>
      <c r="L2383" s="4">
        <v>45829.078483796293</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4" t="s">
        <v>138</v>
      </c>
      <c r="AH2383" s="34" t="s">
        <v>217</v>
      </c>
      <c r="AI2383" s="34" t="s">
        <v>7310</v>
      </c>
      <c r="AJ2383" s="34" t="s">
        <v>74</v>
      </c>
      <c r="AK2383" s="34" t="s">
        <v>65</v>
      </c>
      <c r="AL2383" s="34" t="s">
        <v>218</v>
      </c>
      <c r="AM2383" s="34" t="s">
        <v>219</v>
      </c>
      <c r="AN2383" s="34">
        <v>1.1237699999999999</v>
      </c>
      <c r="AO2383" s="34" t="s">
        <v>68</v>
      </c>
      <c r="AP2383" s="34"/>
      <c r="AQ2383" s="34"/>
      <c r="AR2383" s="34" t="s">
        <v>68</v>
      </c>
      <c r="AS2383" s="34"/>
      <c r="AT2383" s="34"/>
      <c r="AU2383" s="34" t="s">
        <v>7311</v>
      </c>
      <c r="AV2383" s="34" t="s">
        <v>7312</v>
      </c>
      <c r="AW2383" s="34">
        <v>2.4571700000000001</v>
      </c>
      <c r="AX2383" s="34" t="s">
        <v>7313</v>
      </c>
      <c r="AY2383" s="34" t="s">
        <v>7314</v>
      </c>
      <c r="AZ2383" s="3">
        <v>48</v>
      </c>
      <c r="BA2383" s="34" t="s">
        <v>194</v>
      </c>
      <c r="BB2383" s="34">
        <v>48</v>
      </c>
      <c r="BC2383" s="34" t="s">
        <v>60</v>
      </c>
      <c r="BD2383" s="34" t="s">
        <v>60</v>
      </c>
      <c r="BE2383" s="34" t="s">
        <v>220</v>
      </c>
      <c r="BF2383" s="34" t="str">
        <f>IFERROR(VLOOKUP(Data_Power_app[[#This Row],[PRO ODER]],'Result'!H:J,3,0),"")</f>
        <v>LAMINATION 1</v>
      </c>
      <c r="BG2383" s="11" t="str">
        <f>IFERROR(VLOOKUP(Data_Power_app[[#This Row],[PRO ODER]]&amp;"LAM",'Real Time'!A:E,4,0),"")</f>
        <v>ML-02</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2562</v>
      </c>
      <c r="B2384" s="34" t="s">
        <v>20539</v>
      </c>
      <c r="C2384" s="34" t="s">
        <v>17569</v>
      </c>
      <c r="D2384" s="34" t="s">
        <v>84</v>
      </c>
      <c r="E2384" s="34" t="s">
        <v>216</v>
      </c>
      <c r="F2384" s="34" t="s">
        <v>72</v>
      </c>
      <c r="G2384" s="34">
        <v>18</v>
      </c>
      <c r="H2384" s="4">
        <v>45829</v>
      </c>
      <c r="I2384" s="4">
        <v>45829</v>
      </c>
      <c r="J2384" s="4">
        <v>45829</v>
      </c>
      <c r="K2384" s="4">
        <v>45831</v>
      </c>
      <c r="L2384" s="4">
        <v>45829.07849537037</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4" t="s">
        <v>138</v>
      </c>
      <c r="AH2384" s="34" t="s">
        <v>217</v>
      </c>
      <c r="AI2384" s="34" t="s">
        <v>7310</v>
      </c>
      <c r="AJ2384" s="34" t="s">
        <v>74</v>
      </c>
      <c r="AK2384" s="34" t="s">
        <v>65</v>
      </c>
      <c r="AL2384" s="34" t="s">
        <v>218</v>
      </c>
      <c r="AM2384" s="34" t="s">
        <v>219</v>
      </c>
      <c r="AN2384" s="34">
        <v>0.38618999999999998</v>
      </c>
      <c r="AO2384" s="34" t="s">
        <v>68</v>
      </c>
      <c r="AP2384" s="34"/>
      <c r="AQ2384" s="34"/>
      <c r="AR2384" s="34" t="s">
        <v>68</v>
      </c>
      <c r="AS2384" s="34"/>
      <c r="AT2384" s="34"/>
      <c r="AU2384" s="34" t="s">
        <v>7311</v>
      </c>
      <c r="AV2384" s="34" t="s">
        <v>7312</v>
      </c>
      <c r="AW2384" s="34">
        <v>0.84467999999999999</v>
      </c>
      <c r="AX2384" s="34" t="s">
        <v>7313</v>
      </c>
      <c r="AY2384" s="34" t="s">
        <v>7314</v>
      </c>
      <c r="AZ2384" s="3">
        <v>18</v>
      </c>
      <c r="BA2384" s="34" t="s">
        <v>194</v>
      </c>
      <c r="BB2384" s="34">
        <v>18</v>
      </c>
      <c r="BC2384" s="34" t="s">
        <v>60</v>
      </c>
      <c r="BD2384" s="34" t="s">
        <v>60</v>
      </c>
      <c r="BE2384" s="34" t="s">
        <v>220</v>
      </c>
      <c r="BF2384" s="34" t="str">
        <f>IFERROR(VLOOKUP(Data_Power_app[[#This Row],[PRO ODER]],'Result'!H:J,3,0),"")</f>
        <v>LAMINATION 1</v>
      </c>
      <c r="BG2384" s="11" t="str">
        <f>IFERROR(VLOOKUP(Data_Power_app[[#This Row],[PRO ODER]]&amp;"LAM",'Real Time'!A:E,4,0),"")</f>
        <v>ML-02</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2563</v>
      </c>
      <c r="B2385" s="34" t="s">
        <v>20540</v>
      </c>
      <c r="C2385" s="34" t="s">
        <v>17570</v>
      </c>
      <c r="D2385" s="34" t="s">
        <v>84</v>
      </c>
      <c r="E2385" s="34" t="s">
        <v>216</v>
      </c>
      <c r="F2385" s="34" t="s">
        <v>72</v>
      </c>
      <c r="G2385" s="34">
        <v>60</v>
      </c>
      <c r="H2385" s="4">
        <v>45829</v>
      </c>
      <c r="I2385" s="4">
        <v>45829</v>
      </c>
      <c r="J2385" s="4">
        <v>45829</v>
      </c>
      <c r="K2385" s="4">
        <v>45831</v>
      </c>
      <c r="L2385" s="4">
        <v>45829.078668981485</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4" t="s">
        <v>138</v>
      </c>
      <c r="AH2385" s="34" t="s">
        <v>217</v>
      </c>
      <c r="AI2385" s="34" t="s">
        <v>7310</v>
      </c>
      <c r="AJ2385" s="34" t="s">
        <v>74</v>
      </c>
      <c r="AK2385" s="34" t="s">
        <v>65</v>
      </c>
      <c r="AL2385" s="34" t="s">
        <v>218</v>
      </c>
      <c r="AM2385" s="34" t="s">
        <v>219</v>
      </c>
      <c r="AN2385" s="34">
        <v>1.4047099999999999</v>
      </c>
      <c r="AO2385" s="34" t="s">
        <v>68</v>
      </c>
      <c r="AP2385" s="34"/>
      <c r="AQ2385" s="34"/>
      <c r="AR2385" s="34" t="s">
        <v>68</v>
      </c>
      <c r="AS2385" s="34"/>
      <c r="AT2385" s="34"/>
      <c r="AU2385" s="34" t="s">
        <v>7311</v>
      </c>
      <c r="AV2385" s="34" t="s">
        <v>7312</v>
      </c>
      <c r="AW2385" s="34">
        <v>3.0714600000000001</v>
      </c>
      <c r="AX2385" s="34" t="s">
        <v>7313</v>
      </c>
      <c r="AY2385" s="34" t="s">
        <v>7314</v>
      </c>
      <c r="AZ2385" s="3">
        <v>60</v>
      </c>
      <c r="BA2385" s="34" t="s">
        <v>194</v>
      </c>
      <c r="BB2385" s="34">
        <v>60</v>
      </c>
      <c r="BC2385" s="34" t="s">
        <v>60</v>
      </c>
      <c r="BD2385" s="34" t="s">
        <v>60</v>
      </c>
      <c r="BE2385" s="34" t="s">
        <v>220</v>
      </c>
      <c r="BF2385" s="34" t="str">
        <f>IFERROR(VLOOKUP(Data_Power_app[[#This Row],[PRO ODER]],'Result'!H:J,3,0),"")</f>
        <v>LAMINATION 1</v>
      </c>
      <c r="BG2385" s="11" t="str">
        <f>IFERROR(VLOOKUP(Data_Power_app[[#This Row],[PRO ODER]]&amp;"LAM",'Real Time'!A:E,4,0),"")</f>
        <v>ML-02</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2564</v>
      </c>
      <c r="B2386" s="34" t="s">
        <v>20541</v>
      </c>
      <c r="C2386" s="34" t="s">
        <v>17563</v>
      </c>
      <c r="D2386" s="34" t="s">
        <v>84</v>
      </c>
      <c r="E2386" s="34" t="s">
        <v>155</v>
      </c>
      <c r="F2386" s="34" t="s">
        <v>72</v>
      </c>
      <c r="G2386" s="34">
        <v>2283</v>
      </c>
      <c r="H2386" s="4">
        <v>45829</v>
      </c>
      <c r="I2386" s="4">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4" t="s">
        <v>117</v>
      </c>
      <c r="AH2386" s="34" t="s">
        <v>20542</v>
      </c>
      <c r="AI2386" s="34" t="s">
        <v>20543</v>
      </c>
      <c r="AJ2386" s="34" t="s">
        <v>74</v>
      </c>
      <c r="AK2386" s="34" t="s">
        <v>65</v>
      </c>
      <c r="AL2386" s="34" t="s">
        <v>20544</v>
      </c>
      <c r="AM2386" s="34" t="s">
        <v>20545</v>
      </c>
      <c r="AN2386" s="34">
        <v>44.622669999999999</v>
      </c>
      <c r="AO2386" s="34" t="s">
        <v>68</v>
      </c>
      <c r="AP2386" s="34"/>
      <c r="AQ2386" s="34"/>
      <c r="AR2386" s="34" t="s">
        <v>68</v>
      </c>
      <c r="AS2386" s="34"/>
      <c r="AT2386" s="34"/>
      <c r="AU2386" s="34" t="s">
        <v>20546</v>
      </c>
      <c r="AV2386" s="34" t="s">
        <v>20547</v>
      </c>
      <c r="AW2386" s="34">
        <v>97.569370000000006</v>
      </c>
      <c r="AX2386" s="34" t="s">
        <v>68</v>
      </c>
      <c r="AY2386" s="34" t="s">
        <v>68</v>
      </c>
      <c r="AZ2386" s="3" t="s">
        <v>68</v>
      </c>
      <c r="BA2386" s="34" t="s">
        <v>60</v>
      </c>
      <c r="BB2386" s="34">
        <v>2283</v>
      </c>
      <c r="BC2386" s="34" t="s">
        <v>60</v>
      </c>
      <c r="BD2386" s="34" t="s">
        <v>60</v>
      </c>
      <c r="BE2386" s="34" t="s">
        <v>60</v>
      </c>
      <c r="BF2386" s="34" t="str">
        <f>IFERROR(VLOOKUP(Data_Power_app[[#This Row],[PRO ODER]],'Result'!H:J,3,0),"")</f>
        <v>LAMINATION 3</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2565</v>
      </c>
      <c r="B2387" s="34" t="s">
        <v>20548</v>
      </c>
      <c r="C2387" s="34" t="s">
        <v>17509</v>
      </c>
      <c r="D2387" s="34" t="s">
        <v>84</v>
      </c>
      <c r="E2387" s="34" t="s">
        <v>150</v>
      </c>
      <c r="F2387" s="34" t="s">
        <v>72</v>
      </c>
      <c r="G2387" s="34">
        <v>4526</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4" t="s">
        <v>117</v>
      </c>
      <c r="AH2387" s="34" t="s">
        <v>238</v>
      </c>
      <c r="AI2387" s="34" t="s">
        <v>20549</v>
      </c>
      <c r="AJ2387" s="34" t="s">
        <v>74</v>
      </c>
      <c r="AK2387" s="34" t="s">
        <v>65</v>
      </c>
      <c r="AL2387" s="34" t="s">
        <v>239</v>
      </c>
      <c r="AM2387" s="34" t="s">
        <v>240</v>
      </c>
      <c r="AN2387" s="34">
        <v>94.193340000000006</v>
      </c>
      <c r="AO2387" s="34" t="s">
        <v>68</v>
      </c>
      <c r="AP2387" s="34"/>
      <c r="AQ2387" s="34"/>
      <c r="AR2387" s="34" t="s">
        <v>68</v>
      </c>
      <c r="AS2387" s="34"/>
      <c r="AT2387" s="34"/>
      <c r="AU2387" s="34" t="s">
        <v>20550</v>
      </c>
      <c r="AV2387" s="34" t="s">
        <v>20551</v>
      </c>
      <c r="AW2387" s="34">
        <v>205.96659</v>
      </c>
      <c r="AX2387" s="34" t="s">
        <v>725</v>
      </c>
      <c r="AY2387" s="34" t="s">
        <v>595</v>
      </c>
      <c r="AZ2387" s="3">
        <v>4526</v>
      </c>
      <c r="BA2387" s="34" t="s">
        <v>194</v>
      </c>
      <c r="BB2387" s="34">
        <v>4526</v>
      </c>
      <c r="BC2387" s="34" t="s">
        <v>60</v>
      </c>
      <c r="BD2387" s="34" t="s">
        <v>60</v>
      </c>
      <c r="BE2387" s="34" t="s">
        <v>460</v>
      </c>
      <c r="BF2387" s="34" t="str">
        <f>IFERROR(VLOOKUP(Data_Power_app[[#This Row],[PRO ODER]],'Result'!H:J,3,0),"")</f>
        <v>LAMINATION 2</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2566</v>
      </c>
      <c r="B2388" s="34" t="s">
        <v>20552</v>
      </c>
      <c r="C2388" s="34" t="s">
        <v>17508</v>
      </c>
      <c r="D2388" s="34" t="s">
        <v>84</v>
      </c>
      <c r="E2388" s="34" t="s">
        <v>150</v>
      </c>
      <c r="F2388" s="34" t="s">
        <v>72</v>
      </c>
      <c r="G2388" s="34">
        <v>2486</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4" t="s">
        <v>117</v>
      </c>
      <c r="AH2388" s="34" t="s">
        <v>461</v>
      </c>
      <c r="AI2388" s="34" t="s">
        <v>20455</v>
      </c>
      <c r="AJ2388" s="34" t="s">
        <v>74</v>
      </c>
      <c r="AK2388" s="34" t="s">
        <v>65</v>
      </c>
      <c r="AL2388" s="34" t="s">
        <v>148</v>
      </c>
      <c r="AM2388" s="34" t="s">
        <v>149</v>
      </c>
      <c r="AN2388" s="34">
        <v>54.405799999999999</v>
      </c>
      <c r="AO2388" s="34" t="s">
        <v>68</v>
      </c>
      <c r="AP2388" s="34"/>
      <c r="AQ2388" s="34"/>
      <c r="AR2388" s="34" t="s">
        <v>68</v>
      </c>
      <c r="AS2388" s="34"/>
      <c r="AT2388" s="34"/>
      <c r="AU2388" s="34" t="s">
        <v>275</v>
      </c>
      <c r="AV2388" s="34" t="s">
        <v>276</v>
      </c>
      <c r="AW2388" s="34">
        <v>118.97517000000001</v>
      </c>
      <c r="AX2388" s="34" t="s">
        <v>192</v>
      </c>
      <c r="AY2388" s="34" t="s">
        <v>193</v>
      </c>
      <c r="AZ2388" s="3">
        <v>2486</v>
      </c>
      <c r="BA2388" s="34" t="s">
        <v>194</v>
      </c>
      <c r="BB2388" s="34">
        <v>2486</v>
      </c>
      <c r="BC2388" s="34" t="s">
        <v>60</v>
      </c>
      <c r="BD2388" s="34" t="s">
        <v>60</v>
      </c>
      <c r="BE2388" s="34" t="s">
        <v>571</v>
      </c>
      <c r="BF2388" s="34" t="str">
        <f>IFERROR(VLOOKUP(Data_Power_app[[#This Row],[PRO ODER]],'Result'!H:J,3,0),"")</f>
        <v>LAMINATION 4</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2568</v>
      </c>
      <c r="B2389" s="34" t="s">
        <v>20553</v>
      </c>
      <c r="C2389" s="34" t="s">
        <v>17507</v>
      </c>
      <c r="D2389" s="34" t="s">
        <v>84</v>
      </c>
      <c r="E2389" s="34" t="s">
        <v>298</v>
      </c>
      <c r="F2389" s="34" t="s">
        <v>72</v>
      </c>
      <c r="G2389" s="34">
        <v>8120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4" t="s">
        <v>117</v>
      </c>
      <c r="AH2389" s="34" t="s">
        <v>228</v>
      </c>
      <c r="AI2389" s="34" t="s">
        <v>20554</v>
      </c>
      <c r="AJ2389" s="34" t="s">
        <v>74</v>
      </c>
      <c r="AK2389" s="34" t="s">
        <v>98</v>
      </c>
      <c r="AL2389" s="34" t="s">
        <v>229</v>
      </c>
      <c r="AM2389" s="34" t="s">
        <v>230</v>
      </c>
      <c r="AN2389" s="34">
        <v>201.54579000000001</v>
      </c>
      <c r="AO2389" s="34" t="s">
        <v>68</v>
      </c>
      <c r="AP2389" s="34"/>
      <c r="AQ2389" s="34"/>
      <c r="AR2389" s="34" t="s">
        <v>68</v>
      </c>
      <c r="AS2389" s="34"/>
      <c r="AT2389" s="34"/>
      <c r="AU2389" s="34" t="s">
        <v>552</v>
      </c>
      <c r="AV2389" s="34" t="s">
        <v>553</v>
      </c>
      <c r="AW2389" s="34">
        <v>440.79527000000002</v>
      </c>
      <c r="AX2389" s="34" t="s">
        <v>243</v>
      </c>
      <c r="AY2389" s="34" t="s">
        <v>244</v>
      </c>
      <c r="AZ2389" s="3">
        <v>8120</v>
      </c>
      <c r="BA2389" s="34" t="s">
        <v>194</v>
      </c>
      <c r="BB2389" s="34">
        <v>8120</v>
      </c>
      <c r="BC2389" s="34" t="s">
        <v>60</v>
      </c>
      <c r="BD2389" s="34" t="s">
        <v>60</v>
      </c>
      <c r="BE2389" s="34" t="s">
        <v>222</v>
      </c>
      <c r="BF2389" s="34" t="str">
        <f>IFERROR(VLOOKUP(Data_Power_app[[#This Row],[PRO ODER]],'Result'!H:J,3,0),"")</f>
        <v>LAMINATION 3</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2569</v>
      </c>
      <c r="B2390" s="34" t="s">
        <v>20555</v>
      </c>
      <c r="C2390" s="34" t="s">
        <v>17506</v>
      </c>
      <c r="D2390" s="34" t="s">
        <v>84</v>
      </c>
      <c r="E2390" s="34" t="s">
        <v>298</v>
      </c>
      <c r="F2390" s="34" t="s">
        <v>72</v>
      </c>
      <c r="G2390" s="34">
        <v>9268</v>
      </c>
      <c r="H2390" s="4">
        <v>45829</v>
      </c>
      <c r="I2390" s="4">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4" t="s">
        <v>117</v>
      </c>
      <c r="AH2390" s="34" t="s">
        <v>521</v>
      </c>
      <c r="AI2390" s="34" t="s">
        <v>11816</v>
      </c>
      <c r="AJ2390" s="34" t="s">
        <v>74</v>
      </c>
      <c r="AK2390" s="34" t="s">
        <v>98</v>
      </c>
      <c r="AL2390" s="34" t="s">
        <v>229</v>
      </c>
      <c r="AM2390" s="34" t="s">
        <v>230</v>
      </c>
      <c r="AN2390" s="34">
        <v>207.24466000000001</v>
      </c>
      <c r="AO2390" s="34" t="s">
        <v>68</v>
      </c>
      <c r="AP2390" s="34"/>
      <c r="AQ2390" s="34"/>
      <c r="AR2390" s="34" t="s">
        <v>68</v>
      </c>
      <c r="AS2390" s="34"/>
      <c r="AT2390" s="34"/>
      <c r="AU2390" s="34" t="s">
        <v>11817</v>
      </c>
      <c r="AV2390" s="34" t="s">
        <v>11818</v>
      </c>
      <c r="AW2390" s="34">
        <v>453.25885</v>
      </c>
      <c r="AX2390" s="34" t="s">
        <v>11813</v>
      </c>
      <c r="AY2390" s="34" t="s">
        <v>7585</v>
      </c>
      <c r="AZ2390" s="3">
        <v>9268</v>
      </c>
      <c r="BA2390" s="34" t="s">
        <v>60</v>
      </c>
      <c r="BB2390" s="34">
        <v>9268</v>
      </c>
      <c r="BC2390" s="34" t="s">
        <v>60</v>
      </c>
      <c r="BD2390" s="34" t="s">
        <v>60</v>
      </c>
      <c r="BE2390" s="34" t="s">
        <v>60</v>
      </c>
      <c r="BF2390" s="34" t="str">
        <f>IFERROR(VLOOKUP(Data_Power_app[[#This Row],[PRO ODER]],'Result'!H:J,3,0),"")</f>
        <v>LAMINATION 3</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2571</v>
      </c>
      <c r="B2391" s="34" t="s">
        <v>20556</v>
      </c>
      <c r="C2391" s="34" t="s">
        <v>17567</v>
      </c>
      <c r="D2391" s="34" t="s">
        <v>84</v>
      </c>
      <c r="E2391" s="34" t="s">
        <v>177</v>
      </c>
      <c r="F2391" s="34" t="s">
        <v>72</v>
      </c>
      <c r="G2391" s="34">
        <v>145</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4" t="s">
        <v>117</v>
      </c>
      <c r="AH2391" s="34" t="s">
        <v>1735</v>
      </c>
      <c r="AI2391" s="34" t="s">
        <v>20557</v>
      </c>
      <c r="AJ2391" s="34" t="s">
        <v>74</v>
      </c>
      <c r="AK2391" s="34" t="s">
        <v>98</v>
      </c>
      <c r="AL2391" s="34" t="s">
        <v>214</v>
      </c>
      <c r="AM2391" s="34" t="s">
        <v>215</v>
      </c>
      <c r="AN2391" s="34">
        <v>2.83616</v>
      </c>
      <c r="AO2391" s="34" t="s">
        <v>68</v>
      </c>
      <c r="AP2391" s="34"/>
      <c r="AQ2391" s="34"/>
      <c r="AR2391" s="34" t="s">
        <v>68</v>
      </c>
      <c r="AS2391" s="34"/>
      <c r="AT2391" s="34"/>
      <c r="AU2391" s="34" t="s">
        <v>20558</v>
      </c>
      <c r="AV2391" s="34" t="s">
        <v>20559</v>
      </c>
      <c r="AW2391" s="34">
        <v>6.2015099999999999</v>
      </c>
      <c r="AX2391" s="34" t="s">
        <v>12265</v>
      </c>
      <c r="AY2391" s="34" t="s">
        <v>12266</v>
      </c>
      <c r="AZ2391" s="3">
        <v>145</v>
      </c>
      <c r="BA2391" s="34" t="s">
        <v>60</v>
      </c>
      <c r="BB2391" s="34">
        <v>145</v>
      </c>
      <c r="BC2391" s="34" t="s">
        <v>60</v>
      </c>
      <c r="BD2391" s="34" t="s">
        <v>60</v>
      </c>
      <c r="BE2391" s="34" t="s">
        <v>60</v>
      </c>
      <c r="BF2391" s="34" t="str">
        <f>IFERROR(VLOOKUP(Data_Power_app[[#This Row],[PRO ODER]],'Result'!H:J,3,0),"")</f>
        <v>LAMINATION 5</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2572</v>
      </c>
      <c r="B2392" s="34" t="s">
        <v>10909</v>
      </c>
      <c r="C2392" s="34" t="s">
        <v>10910</v>
      </c>
      <c r="D2392" s="34" t="s">
        <v>84</v>
      </c>
      <c r="E2392" s="34" t="s">
        <v>177</v>
      </c>
      <c r="F2392" s="34" t="s">
        <v>72</v>
      </c>
      <c r="G2392" s="34">
        <v>16</v>
      </c>
      <c r="H2392" s="4">
        <v>45829</v>
      </c>
      <c r="I2392" s="4">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4" t="s">
        <v>828</v>
      </c>
      <c r="AH2392" s="34" t="s">
        <v>1185</v>
      </c>
      <c r="AI2392" s="34" t="s">
        <v>1736</v>
      </c>
      <c r="AJ2392" s="34" t="s">
        <v>74</v>
      </c>
      <c r="AK2392" s="34" t="s">
        <v>245</v>
      </c>
      <c r="AL2392" s="34" t="s">
        <v>229</v>
      </c>
      <c r="AM2392" s="34" t="s">
        <v>230</v>
      </c>
      <c r="AN2392" s="34">
        <v>0.32449</v>
      </c>
      <c r="AO2392" s="34" t="s">
        <v>68</v>
      </c>
      <c r="AP2392" s="34"/>
      <c r="AQ2392" s="34"/>
      <c r="AR2392" s="34" t="s">
        <v>68</v>
      </c>
      <c r="AS2392" s="34"/>
      <c r="AT2392" s="34"/>
      <c r="AU2392" s="34" t="s">
        <v>1098</v>
      </c>
      <c r="AV2392" s="34" t="s">
        <v>1099</v>
      </c>
      <c r="AW2392" s="34">
        <v>0.70965</v>
      </c>
      <c r="AX2392" s="34" t="s">
        <v>68</v>
      </c>
      <c r="AY2392" s="34" t="s">
        <v>68</v>
      </c>
      <c r="AZ2392" s="3" t="s">
        <v>68</v>
      </c>
      <c r="BA2392" s="34" t="s">
        <v>60</v>
      </c>
      <c r="BB2392" s="34">
        <v>0</v>
      </c>
      <c r="BC2392" s="34" t="s">
        <v>60</v>
      </c>
      <c r="BD2392" s="34" t="s">
        <v>60</v>
      </c>
      <c r="BE2392" s="34" t="s">
        <v>60</v>
      </c>
      <c r="BF2392" s="34" t="str">
        <f>IFERROR(VLOOKUP(Data_Power_app[[#This Row],[PRO ODER]],'Result'!H:J,3,0),"")</f>
        <v>LAMINATION 3</v>
      </c>
      <c r="BG2392" s="11"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c r="BJ2392" s="34" t="str">
        <f>IFERROR(VLOOKUP(Data_Power_app[[#This Row],[PRO ODER]],'Plan Lean DC'!A:C,3,0),"")</f>
        <v>Line 4</v>
      </c>
      <c r="BK2392" s="34" t="str">
        <f>IFERROR(VLOOKUP(Data_Power_app[[#This Row],[PRO ODER]]&amp;"LEAN_IN",'Real Time'!A:D,4,0),"")</f>
        <v>LEAN-05</v>
      </c>
      <c r="BL2392" s="34"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31">
        <v>2573</v>
      </c>
      <c r="B2393" s="34" t="s">
        <v>12284</v>
      </c>
      <c r="C2393" s="34" t="s">
        <v>12285</v>
      </c>
      <c r="D2393" s="34" t="s">
        <v>84</v>
      </c>
      <c r="E2393" s="34" t="s">
        <v>177</v>
      </c>
      <c r="F2393" s="34" t="s">
        <v>72</v>
      </c>
      <c r="G2393" s="34">
        <v>2964</v>
      </c>
      <c r="H2393" s="4">
        <v>45829</v>
      </c>
      <c r="I2393" s="4">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4" t="s">
        <v>828</v>
      </c>
      <c r="AH2393" s="34" t="s">
        <v>1185</v>
      </c>
      <c r="AI2393" s="34" t="s">
        <v>1736</v>
      </c>
      <c r="AJ2393" s="34" t="s">
        <v>74</v>
      </c>
      <c r="AK2393" s="34" t="s">
        <v>245</v>
      </c>
      <c r="AL2393" s="34" t="s">
        <v>229</v>
      </c>
      <c r="AM2393" s="34" t="s">
        <v>230</v>
      </c>
      <c r="AN2393" s="34">
        <v>61.282089999999997</v>
      </c>
      <c r="AO2393" s="34" t="s">
        <v>68</v>
      </c>
      <c r="AP2393" s="34"/>
      <c r="AQ2393" s="34"/>
      <c r="AR2393" s="34" t="s">
        <v>68</v>
      </c>
      <c r="AS2393" s="34"/>
      <c r="AT2393" s="34"/>
      <c r="AU2393" s="34" t="s">
        <v>1098</v>
      </c>
      <c r="AV2393" s="34" t="s">
        <v>1099</v>
      </c>
      <c r="AW2393" s="34">
        <v>134.02137999999999</v>
      </c>
      <c r="AX2393" s="34" t="s">
        <v>68</v>
      </c>
      <c r="AY2393" s="34" t="s">
        <v>68</v>
      </c>
      <c r="AZ2393" s="3" t="s">
        <v>68</v>
      </c>
      <c r="BA2393" s="34" t="s">
        <v>60</v>
      </c>
      <c r="BB2393" s="34">
        <v>0</v>
      </c>
      <c r="BC2393" s="34" t="s">
        <v>60</v>
      </c>
      <c r="BD2393" s="34" t="s">
        <v>60</v>
      </c>
      <c r="BE2393" s="34" t="s">
        <v>60</v>
      </c>
      <c r="BF2393" s="34" t="str">
        <f>IFERROR(VLOOKUP(Data_Power_app[[#This Row],[PRO ODER]],'Result'!H:J,3,0),"")</f>
        <v>LAMINATION 4</v>
      </c>
      <c r="BG2393" s="11"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URGENT</v>
      </c>
      <c r="BJ2393" s="34" t="str">
        <f>IFERROR(VLOOKUP(Data_Power_app[[#This Row],[PRO ODER]],'Plan Lean DC'!A:C,3,0),"")</f>
        <v/>
      </c>
      <c r="BK2393" s="34" t="str">
        <f>IFERROR(VLOOKUP(Data_Power_app[[#This Row],[PRO ODER]]&amp;"LEAN_IN",'Real Time'!A:D,4,0),"")</f>
        <v>LEAN-08</v>
      </c>
      <c r="BL2393" s="34"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2574</v>
      </c>
      <c r="B2394" s="34" t="s">
        <v>10911</v>
      </c>
      <c r="C2394" s="34" t="s">
        <v>10912</v>
      </c>
      <c r="D2394" s="34" t="s">
        <v>84</v>
      </c>
      <c r="E2394" s="34" t="s">
        <v>177</v>
      </c>
      <c r="F2394" s="34" t="s">
        <v>72</v>
      </c>
      <c r="G2394" s="34">
        <v>5077</v>
      </c>
      <c r="H2394" s="4">
        <v>45829</v>
      </c>
      <c r="I2394" s="4">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4" t="s">
        <v>828</v>
      </c>
      <c r="AH2394" s="34" t="s">
        <v>1185</v>
      </c>
      <c r="AI2394" s="34" t="s">
        <v>1736</v>
      </c>
      <c r="AJ2394" s="34" t="s">
        <v>74</v>
      </c>
      <c r="AK2394" s="34" t="s">
        <v>245</v>
      </c>
      <c r="AL2394" s="34" t="s">
        <v>229</v>
      </c>
      <c r="AM2394" s="34" t="s">
        <v>230</v>
      </c>
      <c r="AN2394" s="34">
        <v>104.16208</v>
      </c>
      <c r="AO2394" s="34" t="s">
        <v>68</v>
      </c>
      <c r="AP2394" s="34"/>
      <c r="AQ2394" s="34"/>
      <c r="AR2394" s="34" t="s">
        <v>68</v>
      </c>
      <c r="AS2394" s="34"/>
      <c r="AT2394" s="34"/>
      <c r="AU2394" s="34" t="s">
        <v>1098</v>
      </c>
      <c r="AV2394" s="34" t="s">
        <v>1099</v>
      </c>
      <c r="AW2394" s="34">
        <v>227.79748000000001</v>
      </c>
      <c r="AX2394" s="34" t="s">
        <v>68</v>
      </c>
      <c r="AY2394" s="34" t="s">
        <v>68</v>
      </c>
      <c r="AZ2394" s="3" t="s">
        <v>68</v>
      </c>
      <c r="BA2394" s="34" t="s">
        <v>60</v>
      </c>
      <c r="BB2394" s="34">
        <v>0</v>
      </c>
      <c r="BC2394" s="34" t="s">
        <v>60</v>
      </c>
      <c r="BD2394" s="34" t="s">
        <v>60</v>
      </c>
      <c r="BE2394" s="34" t="s">
        <v>60</v>
      </c>
      <c r="BF2394" s="34" t="str">
        <f>IFERROR(VLOOKUP(Data_Power_app[[#This Row],[PRO ODER]],'Result'!H:J,3,0),"")</f>
        <v>LAMINATION 3</v>
      </c>
      <c r="BG2394" s="11" t="str">
        <f>IFERROR(VLOOKUP(Data_Power_app[[#This Row],[PRO ODER]]&amp;"LAM",'Real Time'!A:E,4,0),"")</f>
        <v>ML-03</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Line 4</v>
      </c>
      <c r="BK2394" s="34" t="str">
        <f>IFERROR(VLOOKUP(Data_Power_app[[#This Row],[PRO ODER]]&amp;"LEAN_IN",'Real Time'!A:D,4,0),"")</f>
        <v>LEAN-05</v>
      </c>
      <c r="BL2394" s="34"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31">
        <v>2575</v>
      </c>
      <c r="B2395" s="34" t="s">
        <v>20560</v>
      </c>
      <c r="C2395" s="34" t="s">
        <v>17564</v>
      </c>
      <c r="D2395" s="34" t="s">
        <v>84</v>
      </c>
      <c r="E2395" s="34" t="s">
        <v>177</v>
      </c>
      <c r="F2395" s="34" t="s">
        <v>72</v>
      </c>
      <c r="G2395" s="34">
        <v>974</v>
      </c>
      <c r="H2395" s="4">
        <v>45829</v>
      </c>
      <c r="I2395" s="4">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4" t="s">
        <v>117</v>
      </c>
      <c r="AH2395" s="34" t="s">
        <v>1735</v>
      </c>
      <c r="AI2395" s="34" t="s">
        <v>5215</v>
      </c>
      <c r="AJ2395" s="34" t="s">
        <v>74</v>
      </c>
      <c r="AK2395" s="34" t="s">
        <v>98</v>
      </c>
      <c r="AL2395" s="34" t="s">
        <v>214</v>
      </c>
      <c r="AM2395" s="34" t="s">
        <v>215</v>
      </c>
      <c r="AN2395" s="34">
        <v>22.58372</v>
      </c>
      <c r="AO2395" s="34" t="s">
        <v>68</v>
      </c>
      <c r="AP2395" s="34"/>
      <c r="AQ2395" s="34"/>
      <c r="AR2395" s="34" t="s">
        <v>68</v>
      </c>
      <c r="AS2395" s="34"/>
      <c r="AT2395" s="34"/>
      <c r="AU2395" s="34" t="s">
        <v>198</v>
      </c>
      <c r="AV2395" s="34" t="s">
        <v>199</v>
      </c>
      <c r="AW2395" s="34">
        <v>49.39141</v>
      </c>
      <c r="AX2395" s="34" t="s">
        <v>5216</v>
      </c>
      <c r="AY2395" s="34" t="s">
        <v>5217</v>
      </c>
      <c r="AZ2395" s="3">
        <v>926</v>
      </c>
      <c r="BA2395" s="34" t="s">
        <v>60</v>
      </c>
      <c r="BB2395" s="34">
        <v>974</v>
      </c>
      <c r="BC2395" s="34" t="s">
        <v>60</v>
      </c>
      <c r="BD2395" s="34" t="s">
        <v>60</v>
      </c>
      <c r="BE2395" s="34" t="s">
        <v>60</v>
      </c>
      <c r="BF2395" s="34" t="str">
        <f>IFERROR(VLOOKUP(Data_Power_app[[#This Row],[PRO ODER]],'Result'!H:J,3,0),"")</f>
        <v>LAMINATION 5</v>
      </c>
      <c r="BG2395" s="11" t="str">
        <f>IFERROR(VLOOKUP(Data_Power_app[[#This Row],[PRO ODER]]&amp;"LAM",'Real Time'!A:E,4,0),"")</f>
        <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2576</v>
      </c>
      <c r="B2396" s="34" t="s">
        <v>20561</v>
      </c>
      <c r="C2396" s="34" t="s">
        <v>17571</v>
      </c>
      <c r="D2396" s="34" t="s">
        <v>84</v>
      </c>
      <c r="E2396" s="34" t="s">
        <v>177</v>
      </c>
      <c r="F2396" s="34" t="s">
        <v>72</v>
      </c>
      <c r="G2396" s="34">
        <v>1388</v>
      </c>
      <c r="H2396" s="4">
        <v>45829</v>
      </c>
      <c r="I2396" s="4">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4" t="s">
        <v>117</v>
      </c>
      <c r="AH2396" s="34" t="s">
        <v>1735</v>
      </c>
      <c r="AI2396" s="34" t="s">
        <v>20557</v>
      </c>
      <c r="AJ2396" s="34" t="s">
        <v>74</v>
      </c>
      <c r="AK2396" s="34" t="s">
        <v>98</v>
      </c>
      <c r="AL2396" s="34" t="s">
        <v>214</v>
      </c>
      <c r="AM2396" s="34" t="s">
        <v>215</v>
      </c>
      <c r="AN2396" s="34">
        <v>32.52317</v>
      </c>
      <c r="AO2396" s="34" t="s">
        <v>68</v>
      </c>
      <c r="AP2396" s="34"/>
      <c r="AQ2396" s="34"/>
      <c r="AR2396" s="34" t="s">
        <v>68</v>
      </c>
      <c r="AS2396" s="34"/>
      <c r="AT2396" s="34"/>
      <c r="AU2396" s="34" t="s">
        <v>20558</v>
      </c>
      <c r="AV2396" s="34" t="s">
        <v>20559</v>
      </c>
      <c r="AW2396" s="34">
        <v>71.129580000000004</v>
      </c>
      <c r="AX2396" s="34" t="s">
        <v>5216</v>
      </c>
      <c r="AY2396" s="34" t="s">
        <v>5217</v>
      </c>
      <c r="AZ2396" s="3">
        <v>1388</v>
      </c>
      <c r="BA2396" s="34" t="s">
        <v>60</v>
      </c>
      <c r="BB2396" s="34">
        <v>1388</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2577</v>
      </c>
      <c r="B2397" s="34" t="s">
        <v>20562</v>
      </c>
      <c r="C2397" s="34" t="s">
        <v>17572</v>
      </c>
      <c r="D2397" s="34" t="s">
        <v>84</v>
      </c>
      <c r="E2397" s="34" t="s">
        <v>177</v>
      </c>
      <c r="F2397" s="34" t="s">
        <v>72</v>
      </c>
      <c r="G2397" s="34">
        <v>3110</v>
      </c>
      <c r="H2397" s="4">
        <v>45829</v>
      </c>
      <c r="I2397" s="4">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117</v>
      </c>
      <c r="AH2397" s="34" t="s">
        <v>1735</v>
      </c>
      <c r="AI2397" s="34" t="s">
        <v>20557</v>
      </c>
      <c r="AJ2397" s="34" t="s">
        <v>74</v>
      </c>
      <c r="AK2397" s="34" t="s">
        <v>98</v>
      </c>
      <c r="AL2397" s="34" t="s">
        <v>214</v>
      </c>
      <c r="AM2397" s="34" t="s">
        <v>215</v>
      </c>
      <c r="AN2397" s="34">
        <v>73.42747</v>
      </c>
      <c r="AO2397" s="34" t="s">
        <v>68</v>
      </c>
      <c r="AP2397" s="34"/>
      <c r="AQ2397" s="34"/>
      <c r="AR2397" s="34" t="s">
        <v>68</v>
      </c>
      <c r="AS2397" s="34"/>
      <c r="AT2397" s="34"/>
      <c r="AU2397" s="34" t="s">
        <v>20558</v>
      </c>
      <c r="AV2397" s="34" t="s">
        <v>20559</v>
      </c>
      <c r="AW2397" s="34">
        <v>160.58922000000001</v>
      </c>
      <c r="AX2397" s="34" t="s">
        <v>5216</v>
      </c>
      <c r="AY2397" s="34" t="s">
        <v>5217</v>
      </c>
      <c r="AZ2397" s="3">
        <v>3110</v>
      </c>
      <c r="BA2397" s="34" t="s">
        <v>60</v>
      </c>
      <c r="BB2397" s="34">
        <v>3110</v>
      </c>
      <c r="BC2397" s="34" t="s">
        <v>60</v>
      </c>
      <c r="BD2397" s="34" t="s">
        <v>60</v>
      </c>
      <c r="BE2397" s="34" t="s">
        <v>60</v>
      </c>
      <c r="BF2397" s="34" t="str">
        <f>IFERROR(VLOOKUP(Data_Power_app[[#This Row],[PRO ODER]],'Result'!H:J,3,0),"")</f>
        <v>LAMINATION 5</v>
      </c>
      <c r="BG2397" s="11" t="str">
        <f>IFERROR(VLOOKUP(Data_Power_app[[#This Row],[PRO ODER]]&amp;"LAM",'Real Time'!A:E,4,0),"")</f>
        <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2578</v>
      </c>
      <c r="B2398" s="34" t="s">
        <v>10948</v>
      </c>
      <c r="C2398" s="34" t="s">
        <v>10949</v>
      </c>
      <c r="D2398" s="34" t="s">
        <v>84</v>
      </c>
      <c r="E2398" s="34" t="s">
        <v>177</v>
      </c>
      <c r="F2398" s="34" t="s">
        <v>72</v>
      </c>
      <c r="G2398" s="34">
        <v>2482</v>
      </c>
      <c r="H2398" s="4">
        <v>45829</v>
      </c>
      <c r="I2398" s="4">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4" t="s">
        <v>828</v>
      </c>
      <c r="AH2398" s="34" t="s">
        <v>1185</v>
      </c>
      <c r="AI2398" s="34" t="s">
        <v>1303</v>
      </c>
      <c r="AJ2398" s="34" t="s">
        <v>74</v>
      </c>
      <c r="AK2398" s="34" t="s">
        <v>245</v>
      </c>
      <c r="AL2398" s="34" t="s">
        <v>229</v>
      </c>
      <c r="AM2398" s="34" t="s">
        <v>230</v>
      </c>
      <c r="AN2398" s="34">
        <v>51.329389999999997</v>
      </c>
      <c r="AO2398" s="34" t="s">
        <v>68</v>
      </c>
      <c r="AP2398" s="34"/>
      <c r="AQ2398" s="34"/>
      <c r="AR2398" s="34" t="s">
        <v>68</v>
      </c>
      <c r="AS2398" s="34"/>
      <c r="AT2398" s="34"/>
      <c r="AU2398" s="34" t="s">
        <v>1304</v>
      </c>
      <c r="AV2398" s="34" t="s">
        <v>1305</v>
      </c>
      <c r="AW2398" s="34">
        <v>112.25528</v>
      </c>
      <c r="AX2398" s="34" t="s">
        <v>68</v>
      </c>
      <c r="AY2398" s="34" t="s">
        <v>68</v>
      </c>
      <c r="AZ2398" s="3" t="s">
        <v>68</v>
      </c>
      <c r="BA2398" s="34" t="s">
        <v>60</v>
      </c>
      <c r="BB2398" s="34">
        <v>0</v>
      </c>
      <c r="BC2398" s="34" t="s">
        <v>60</v>
      </c>
      <c r="BD2398" s="34" t="s">
        <v>60</v>
      </c>
      <c r="BE2398" s="34" t="s">
        <v>60</v>
      </c>
      <c r="BF2398" s="34" t="str">
        <f>IFERROR(VLOOKUP(Data_Power_app[[#This Row],[PRO ODER]],'Result'!H:J,3,0),"")</f>
        <v>LAMINATION 3</v>
      </c>
      <c r="BG2398" s="11" t="str">
        <f>IFERROR(VLOOKUP(Data_Power_app[[#This Row],[PRO ODER]]&amp;"LAM",'Real Time'!A:E,4,0),"")</f>
        <v>ML-03</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t="str">
        <f>IFERROR(VLOOKUP(Data_Power_app[[#This Row],[PRO ODER]]&amp;"LEAN_IN",'Real Time'!A:D,4,0),"")</f>
        <v>LEAN-08</v>
      </c>
      <c r="BL2398" s="34"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2579</v>
      </c>
      <c r="B2399" s="34" t="s">
        <v>10924</v>
      </c>
      <c r="C2399" s="34" t="s">
        <v>10925</v>
      </c>
      <c r="D2399" s="34" t="s">
        <v>84</v>
      </c>
      <c r="E2399" s="34" t="s">
        <v>177</v>
      </c>
      <c r="F2399" s="34" t="s">
        <v>72</v>
      </c>
      <c r="G2399" s="34">
        <v>14</v>
      </c>
      <c r="H2399" s="4">
        <v>45829</v>
      </c>
      <c r="I2399" s="4">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4" t="s">
        <v>828</v>
      </c>
      <c r="AH2399" s="34" t="s">
        <v>1185</v>
      </c>
      <c r="AI2399" s="34" t="s">
        <v>1303</v>
      </c>
      <c r="AJ2399" s="34" t="s">
        <v>74</v>
      </c>
      <c r="AK2399" s="34" t="s">
        <v>245</v>
      </c>
      <c r="AL2399" s="34" t="s">
        <v>229</v>
      </c>
      <c r="AM2399" s="34" t="s">
        <v>230</v>
      </c>
      <c r="AN2399" s="34">
        <v>0.28704000000000002</v>
      </c>
      <c r="AO2399" s="34" t="s">
        <v>68</v>
      </c>
      <c r="AP2399" s="34"/>
      <c r="AQ2399" s="34"/>
      <c r="AR2399" s="34" t="s">
        <v>68</v>
      </c>
      <c r="AS2399" s="34"/>
      <c r="AT2399" s="34"/>
      <c r="AU2399" s="34" t="s">
        <v>1304</v>
      </c>
      <c r="AV2399" s="34" t="s">
        <v>1305</v>
      </c>
      <c r="AW2399" s="34">
        <v>0.62773999999999996</v>
      </c>
      <c r="AX2399" s="34" t="s">
        <v>68</v>
      </c>
      <c r="AY2399" s="34" t="s">
        <v>68</v>
      </c>
      <c r="AZ2399" s="3" t="s">
        <v>68</v>
      </c>
      <c r="BA2399" s="34" t="s">
        <v>60</v>
      </c>
      <c r="BB2399" s="34">
        <v>0</v>
      </c>
      <c r="BC2399" s="34" t="s">
        <v>60</v>
      </c>
      <c r="BD2399" s="34" t="s">
        <v>60</v>
      </c>
      <c r="BE2399" s="34" t="s">
        <v>60</v>
      </c>
      <c r="BF2399" s="34" t="str">
        <f>IFERROR(VLOOKUP(Data_Power_app[[#This Row],[PRO ODER]],'Result'!H:J,3,0),"")</f>
        <v>LAMINATION 3</v>
      </c>
      <c r="BG2399" s="11" t="str">
        <f>IFERROR(VLOOKUP(Data_Power_app[[#This Row],[PRO ODER]]&amp;"LAM",'Real Time'!A:E,4,0),"")</f>
        <v>ML-03</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c r="BJ2399" s="34" t="str">
        <f>IFERROR(VLOOKUP(Data_Power_app[[#This Row],[PRO ODER]],'Plan Lean DC'!A:C,3,0),"")</f>
        <v/>
      </c>
      <c r="BK2399" s="34" t="str">
        <f>IFERROR(VLOOKUP(Data_Power_app[[#This Row],[PRO ODER]]&amp;"LEAN_IN",'Real Time'!A:D,4,0),"")</f>
        <v>LEAN-08</v>
      </c>
      <c r="BL2399" s="34"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2580</v>
      </c>
      <c r="B2400" s="34" t="s">
        <v>10534</v>
      </c>
      <c r="C2400" s="34" t="s">
        <v>10535</v>
      </c>
      <c r="D2400" s="34" t="s">
        <v>84</v>
      </c>
      <c r="E2400" s="34" t="s">
        <v>150</v>
      </c>
      <c r="F2400" s="34" t="s">
        <v>59</v>
      </c>
      <c r="G2400" s="34">
        <v>71</v>
      </c>
      <c r="H2400" s="4">
        <v>45827</v>
      </c>
      <c r="I2400" s="4">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4" t="s">
        <v>223</v>
      </c>
      <c r="AH2400" s="34" t="s">
        <v>391</v>
      </c>
      <c r="AI2400" s="34" t="s">
        <v>10518</v>
      </c>
      <c r="AJ2400" s="34" t="s">
        <v>157</v>
      </c>
      <c r="AK2400" s="34" t="s">
        <v>65</v>
      </c>
      <c r="AL2400" s="34" t="s">
        <v>392</v>
      </c>
      <c r="AM2400" s="34" t="s">
        <v>393</v>
      </c>
      <c r="AN2400" s="34">
        <v>2.1229100000000001</v>
      </c>
      <c r="AO2400" s="34" t="s">
        <v>68</v>
      </c>
      <c r="AP2400" s="34"/>
      <c r="AQ2400" s="34"/>
      <c r="AR2400" s="34" t="s">
        <v>68</v>
      </c>
      <c r="AS2400" s="34"/>
      <c r="AT2400" s="34"/>
      <c r="AU2400" s="34" t="s">
        <v>884</v>
      </c>
      <c r="AV2400" s="34" t="s">
        <v>885</v>
      </c>
      <c r="AW2400" s="34">
        <v>4.6427100000000001</v>
      </c>
      <c r="AX2400" s="34" t="s">
        <v>886</v>
      </c>
      <c r="AY2400" s="34" t="s">
        <v>395</v>
      </c>
      <c r="AZ2400" s="3">
        <v>71</v>
      </c>
      <c r="BA2400" s="34" t="s">
        <v>60</v>
      </c>
      <c r="BB2400" s="34">
        <v>71</v>
      </c>
      <c r="BC2400" s="34" t="s">
        <v>60</v>
      </c>
      <c r="BD2400" s="34" t="s">
        <v>60</v>
      </c>
      <c r="BE2400" s="34" t="s">
        <v>60</v>
      </c>
      <c r="BF2400" s="34" t="str">
        <f>IFERROR(VLOOKUP(Data_Power_app[[#This Row],[PRO ODER]],'Result'!H:J,3,0),"")</f>
        <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2581</v>
      </c>
      <c r="B2401" s="34" t="s">
        <v>20563</v>
      </c>
      <c r="C2401" s="34" t="s">
        <v>17503</v>
      </c>
      <c r="D2401" s="34" t="s">
        <v>84</v>
      </c>
      <c r="E2401" s="34" t="s">
        <v>155</v>
      </c>
      <c r="F2401" s="34" t="s">
        <v>72</v>
      </c>
      <c r="G2401" s="34">
        <v>648</v>
      </c>
      <c r="H2401" s="4">
        <v>45829</v>
      </c>
      <c r="I2401" s="4">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4" t="s">
        <v>117</v>
      </c>
      <c r="AH2401" s="34" t="s">
        <v>291</v>
      </c>
      <c r="AI2401" s="34" t="s">
        <v>20476</v>
      </c>
      <c r="AJ2401" s="34" t="s">
        <v>74</v>
      </c>
      <c r="AK2401" s="34" t="s">
        <v>65</v>
      </c>
      <c r="AL2401" s="34" t="s">
        <v>292</v>
      </c>
      <c r="AM2401" s="34" t="s">
        <v>293</v>
      </c>
      <c r="AN2401" s="34">
        <v>13.56631</v>
      </c>
      <c r="AO2401" s="34" t="s">
        <v>68</v>
      </c>
      <c r="AP2401" s="34"/>
      <c r="AQ2401" s="34"/>
      <c r="AR2401" s="34" t="s">
        <v>68</v>
      </c>
      <c r="AS2401" s="34"/>
      <c r="AT2401" s="34"/>
      <c r="AU2401" s="34" t="s">
        <v>198</v>
      </c>
      <c r="AV2401" s="34" t="s">
        <v>199</v>
      </c>
      <c r="AW2401" s="34">
        <v>29.66685</v>
      </c>
      <c r="AX2401" s="34" t="s">
        <v>20477</v>
      </c>
      <c r="AY2401" s="34" t="s">
        <v>20478</v>
      </c>
      <c r="AZ2401" s="3">
        <v>648</v>
      </c>
      <c r="BA2401" s="34" t="s">
        <v>194</v>
      </c>
      <c r="BB2401" s="34">
        <v>648</v>
      </c>
      <c r="BC2401" s="34" t="s">
        <v>60</v>
      </c>
      <c r="BD2401" s="34" t="s">
        <v>60</v>
      </c>
      <c r="BE2401" s="34" t="s">
        <v>294</v>
      </c>
      <c r="BF2401" s="34" t="str">
        <f>IFERROR(VLOOKUP(Data_Power_app[[#This Row],[PRO ODER]],'Result'!H:J,3,0),"")</f>
        <v>LAMINATION 2</v>
      </c>
      <c r="BG2401" s="11" t="str">
        <f>IFERROR(VLOOKUP(Data_Power_app[[#This Row],[PRO ODER]]&amp;"LAM",'Real Time'!A:E,4,0),"")</f>
        <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2618</v>
      </c>
      <c r="B2402" s="34" t="s">
        <v>20564</v>
      </c>
      <c r="C2402" s="34" t="s">
        <v>17573</v>
      </c>
      <c r="D2402" s="34" t="s">
        <v>84</v>
      </c>
      <c r="E2402" s="34" t="s">
        <v>298</v>
      </c>
      <c r="F2402" s="34" t="s">
        <v>72</v>
      </c>
      <c r="G2402" s="34">
        <v>6271</v>
      </c>
      <c r="H2402" s="4">
        <v>45829</v>
      </c>
      <c r="I2402" s="4">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4" t="s">
        <v>117</v>
      </c>
      <c r="AH2402" s="34" t="s">
        <v>554</v>
      </c>
      <c r="AI2402" s="34" t="s">
        <v>20565</v>
      </c>
      <c r="AJ2402" s="34" t="s">
        <v>74</v>
      </c>
      <c r="AK2402" s="34" t="s">
        <v>98</v>
      </c>
      <c r="AL2402" s="34" t="s">
        <v>296</v>
      </c>
      <c r="AM2402" s="34" t="s">
        <v>297</v>
      </c>
      <c r="AN2402" s="34">
        <v>136.06124</v>
      </c>
      <c r="AO2402" s="34" t="s">
        <v>68</v>
      </c>
      <c r="AP2402" s="34"/>
      <c r="AQ2402" s="34"/>
      <c r="AR2402" s="34" t="s">
        <v>68</v>
      </c>
      <c r="AS2402" s="34"/>
      <c r="AT2402" s="34"/>
      <c r="AU2402" s="34" t="s">
        <v>231</v>
      </c>
      <c r="AV2402" s="34" t="s">
        <v>232</v>
      </c>
      <c r="AW2402" s="34">
        <v>297.56864999999999</v>
      </c>
      <c r="AX2402" s="34" t="s">
        <v>20566</v>
      </c>
      <c r="AY2402" s="34" t="s">
        <v>20567</v>
      </c>
      <c r="AZ2402" s="3">
        <v>6271</v>
      </c>
      <c r="BA2402" s="34" t="s">
        <v>194</v>
      </c>
      <c r="BB2402" s="34">
        <v>6271</v>
      </c>
      <c r="BC2402" s="34" t="s">
        <v>60</v>
      </c>
      <c r="BD2402" s="34" t="s">
        <v>60</v>
      </c>
      <c r="BE2402" s="34" t="s">
        <v>555</v>
      </c>
      <c r="BF2402" s="34" t="str">
        <f>IFERROR(VLOOKUP(Data_Power_app[[#This Row],[PRO ODER]],'Result'!H:J,3,0),"")</f>
        <v>LAMINATION 5</v>
      </c>
      <c r="BG2402" s="11" t="str">
        <f>IFERROR(VLOOKUP(Data_Power_app[[#This Row],[PRO ODER]]&amp;"LAM",'Real Time'!A:E,4,0),"")</f>
        <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4" t="str">
        <f>IFERROR(VLOOKUP(Data_Power_app[[#This Row],[PRO ODER]],'Xuất-Delay-SLT'!B:C,2,0),"")</f>
        <v/>
      </c>
      <c r="BJ2402" s="34" t="str">
        <f>IFERROR(VLOOKUP(Data_Power_app[[#This Row],[PRO ODER]],'Plan Lean DC'!A:C,3,0),"")</f>
        <v/>
      </c>
      <c r="BK2402" s="34" t="str">
        <f>IFERROR(VLOOKUP(Data_Power_app[[#This Row],[PRO ODER]]&amp;"LEAN_IN",'Real Time'!A:D,4,0),"")</f>
        <v/>
      </c>
      <c r="BL2402" s="34"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2620</v>
      </c>
      <c r="B2403" s="34" t="s">
        <v>20568</v>
      </c>
      <c r="C2403" s="34" t="s">
        <v>17574</v>
      </c>
      <c r="D2403" s="34" t="s">
        <v>84</v>
      </c>
      <c r="E2403" s="34" t="s">
        <v>298</v>
      </c>
      <c r="F2403" s="34" t="s">
        <v>72</v>
      </c>
      <c r="G2403" s="34">
        <v>1164</v>
      </c>
      <c r="H2403" s="4">
        <v>45829</v>
      </c>
      <c r="I2403" s="4">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4" t="s">
        <v>117</v>
      </c>
      <c r="AH2403" s="34" t="s">
        <v>554</v>
      </c>
      <c r="AI2403" s="34" t="s">
        <v>20565</v>
      </c>
      <c r="AJ2403" s="34" t="s">
        <v>74</v>
      </c>
      <c r="AK2403" s="34" t="s">
        <v>98</v>
      </c>
      <c r="AL2403" s="34" t="s">
        <v>296</v>
      </c>
      <c r="AM2403" s="34" t="s">
        <v>297</v>
      </c>
      <c r="AN2403" s="34">
        <v>25.58211</v>
      </c>
      <c r="AO2403" s="34" t="s">
        <v>68</v>
      </c>
      <c r="AP2403" s="34"/>
      <c r="AQ2403" s="34"/>
      <c r="AR2403" s="34" t="s">
        <v>68</v>
      </c>
      <c r="AS2403" s="34"/>
      <c r="AT2403" s="34"/>
      <c r="AU2403" s="34" t="s">
        <v>231</v>
      </c>
      <c r="AV2403" s="34" t="s">
        <v>232</v>
      </c>
      <c r="AW2403" s="34">
        <v>55.949190000000002</v>
      </c>
      <c r="AX2403" s="34" t="s">
        <v>20566</v>
      </c>
      <c r="AY2403" s="34" t="s">
        <v>20567</v>
      </c>
      <c r="AZ2403" s="3">
        <v>1164</v>
      </c>
      <c r="BA2403" s="34" t="s">
        <v>194</v>
      </c>
      <c r="BB2403" s="34">
        <v>1164</v>
      </c>
      <c r="BC2403" s="34" t="s">
        <v>60</v>
      </c>
      <c r="BD2403" s="34" t="s">
        <v>60</v>
      </c>
      <c r="BE2403" s="34" t="s">
        <v>555</v>
      </c>
      <c r="BF2403" s="34" t="str">
        <f>IFERROR(VLOOKUP(Data_Power_app[[#This Row],[PRO ODER]],'Result'!H:J,3,0),"")</f>
        <v>LAMINATION 5</v>
      </c>
      <c r="BG2403" s="11" t="str">
        <f>IFERROR(VLOOKUP(Data_Power_app[[#This Row],[PRO ODER]]&amp;"LAM",'Real Time'!A:E,4,0),"")</f>
        <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2621</v>
      </c>
      <c r="B2404" s="34" t="s">
        <v>20569</v>
      </c>
      <c r="C2404" s="34" t="s">
        <v>17575</v>
      </c>
      <c r="D2404" s="34" t="s">
        <v>84</v>
      </c>
      <c r="E2404" s="34" t="s">
        <v>298</v>
      </c>
      <c r="F2404" s="34" t="s">
        <v>72</v>
      </c>
      <c r="G2404" s="34">
        <v>491</v>
      </c>
      <c r="H2404" s="4">
        <v>45829</v>
      </c>
      <c r="I2404" s="4">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4" t="s">
        <v>117</v>
      </c>
      <c r="AH2404" s="34" t="s">
        <v>554</v>
      </c>
      <c r="AI2404" s="34" t="s">
        <v>20565</v>
      </c>
      <c r="AJ2404" s="34" t="s">
        <v>74</v>
      </c>
      <c r="AK2404" s="34" t="s">
        <v>98</v>
      </c>
      <c r="AL2404" s="34" t="s">
        <v>296</v>
      </c>
      <c r="AM2404" s="34" t="s">
        <v>297</v>
      </c>
      <c r="AN2404" s="34">
        <v>10.75977</v>
      </c>
      <c r="AO2404" s="34" t="s">
        <v>68</v>
      </c>
      <c r="AP2404" s="34"/>
      <c r="AQ2404" s="34"/>
      <c r="AR2404" s="34" t="s">
        <v>68</v>
      </c>
      <c r="AS2404" s="34"/>
      <c r="AT2404" s="34"/>
      <c r="AU2404" s="34" t="s">
        <v>231</v>
      </c>
      <c r="AV2404" s="34" t="s">
        <v>232</v>
      </c>
      <c r="AW2404" s="34">
        <v>23.53201</v>
      </c>
      <c r="AX2404" s="34" t="s">
        <v>20566</v>
      </c>
      <c r="AY2404" s="34" t="s">
        <v>20567</v>
      </c>
      <c r="AZ2404" s="3">
        <v>491</v>
      </c>
      <c r="BA2404" s="34" t="s">
        <v>194</v>
      </c>
      <c r="BB2404" s="34">
        <v>491</v>
      </c>
      <c r="BC2404" s="34" t="s">
        <v>60</v>
      </c>
      <c r="BD2404" s="34" t="s">
        <v>60</v>
      </c>
      <c r="BE2404" s="34" t="s">
        <v>555</v>
      </c>
      <c r="BF2404" s="34" t="str">
        <f>IFERROR(VLOOKUP(Data_Power_app[[#This Row],[PRO ODER]],'Result'!H:J,3,0),"")</f>
        <v>LAMINATION 5</v>
      </c>
      <c r="BG2404" s="11" t="str">
        <f>IFERROR(VLOOKUP(Data_Power_app[[#This Row],[PRO ODER]]&amp;"LAM",'Real Time'!A:E,4,0),"")</f>
        <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2628</v>
      </c>
      <c r="B2405" s="34" t="s">
        <v>12286</v>
      </c>
      <c r="C2405" s="34" t="s">
        <v>12287</v>
      </c>
      <c r="D2405" s="34" t="s">
        <v>84</v>
      </c>
      <c r="E2405" s="34" t="s">
        <v>85</v>
      </c>
      <c r="F2405" s="34" t="s">
        <v>72</v>
      </c>
      <c r="G2405" s="34">
        <v>80</v>
      </c>
      <c r="H2405" s="4">
        <v>45832</v>
      </c>
      <c r="I2405" s="4">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v>45831</v>
      </c>
      <c r="AC2405" s="4" t="s">
        <v>60</v>
      </c>
      <c r="AD2405" s="4">
        <v>45836</v>
      </c>
      <c r="AE2405" s="4">
        <v>45838</v>
      </c>
      <c r="AF2405" s="4"/>
      <c r="AG2405" s="34" t="s">
        <v>829</v>
      </c>
      <c r="AH2405" s="34" t="s">
        <v>626</v>
      </c>
      <c r="AI2405" s="34" t="s">
        <v>627</v>
      </c>
      <c r="AJ2405" s="34" t="s">
        <v>74</v>
      </c>
      <c r="AK2405" s="34" t="s">
        <v>98</v>
      </c>
      <c r="AL2405" s="34" t="s">
        <v>229</v>
      </c>
      <c r="AM2405" s="34" t="s">
        <v>230</v>
      </c>
      <c r="AN2405" s="34">
        <v>1.53979</v>
      </c>
      <c r="AO2405" s="34" t="s">
        <v>68</v>
      </c>
      <c r="AP2405" s="34"/>
      <c r="AQ2405" s="34"/>
      <c r="AR2405" s="34" t="s">
        <v>68</v>
      </c>
      <c r="AS2405" s="34"/>
      <c r="AT2405" s="34"/>
      <c r="AU2405" s="34" t="s">
        <v>628</v>
      </c>
      <c r="AV2405" s="34" t="s">
        <v>629</v>
      </c>
      <c r="AW2405" s="34">
        <v>3.3668200000000001</v>
      </c>
      <c r="AX2405" s="34" t="s">
        <v>630</v>
      </c>
      <c r="AY2405" s="34" t="s">
        <v>631</v>
      </c>
      <c r="AZ2405" s="3">
        <v>80</v>
      </c>
      <c r="BA2405" s="34" t="s">
        <v>60</v>
      </c>
      <c r="BB2405" s="34">
        <v>80</v>
      </c>
      <c r="BC2405" s="34" t="s">
        <v>60</v>
      </c>
      <c r="BD2405" s="34" t="s">
        <v>60</v>
      </c>
      <c r="BE2405" s="34" t="s">
        <v>60</v>
      </c>
      <c r="BF2405" s="34" t="str">
        <f>IFERROR(VLOOKUP(Data_Power_app[[#This Row],[PRO ODER]],'Result'!H:J,3,0),"")</f>
        <v>LAMINATION 4</v>
      </c>
      <c r="BG2405" s="11" t="str">
        <f>IFERROR(VLOOKUP(Data_Power_app[[#This Row],[PRO ODER]]&amp;"LAM",'Real Time'!A:E,4,0),"")</f>
        <v>ML-02</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4" t="str">
        <f>IFERROR(VLOOKUP(Data_Power_app[[#This Row],[PRO ODER]],'Xuất-Delay-SLT'!B:C,2,0),"")</f>
        <v/>
      </c>
      <c r="BJ2405" s="34" t="str">
        <f>IFERROR(VLOOKUP(Data_Power_app[[#This Row],[PRO ODER]],'Plan Lean DC'!A:C,3,0),"")</f>
        <v/>
      </c>
      <c r="BK2405" s="34" t="str">
        <f>IFERROR(VLOOKUP(Data_Power_app[[#This Row],[PRO ODER]]&amp;"LEAN_IN",'Real Time'!A:D,4,0),"")</f>
        <v>LEAN-09</v>
      </c>
      <c r="BL2405" s="34"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2631</v>
      </c>
      <c r="B2406" s="34" t="s">
        <v>15575</v>
      </c>
      <c r="C2406" s="34" t="s">
        <v>15576</v>
      </c>
      <c r="D2406" s="34" t="s">
        <v>203</v>
      </c>
      <c r="E2406" s="34" t="s">
        <v>110</v>
      </c>
      <c r="F2406" s="34" t="s">
        <v>59</v>
      </c>
      <c r="G2406" s="34">
        <v>726</v>
      </c>
      <c r="H2406" s="4">
        <v>45829</v>
      </c>
      <c r="I2406" s="4">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4" t="s">
        <v>117</v>
      </c>
      <c r="AH2406" s="34" t="s">
        <v>341</v>
      </c>
      <c r="AI2406" s="34" t="s">
        <v>15577</v>
      </c>
      <c r="AJ2406" s="34" t="s">
        <v>342</v>
      </c>
      <c r="AK2406" s="34" t="s">
        <v>98</v>
      </c>
      <c r="AL2406" s="34" t="s">
        <v>416</v>
      </c>
      <c r="AM2406" s="34" t="s">
        <v>417</v>
      </c>
      <c r="AN2406" s="34">
        <v>13.488</v>
      </c>
      <c r="AO2406" s="34" t="s">
        <v>68</v>
      </c>
      <c r="AP2406" s="34"/>
      <c r="AQ2406" s="34"/>
      <c r="AR2406" s="34" t="s">
        <v>68</v>
      </c>
      <c r="AS2406" s="34"/>
      <c r="AT2406" s="34"/>
      <c r="AU2406" s="34" t="s">
        <v>6781</v>
      </c>
      <c r="AV2406" s="34" t="s">
        <v>6782</v>
      </c>
      <c r="AW2406" s="34">
        <v>58.990679999999998</v>
      </c>
      <c r="AX2406" s="34" t="s">
        <v>15578</v>
      </c>
      <c r="AY2406" s="34" t="s">
        <v>15579</v>
      </c>
      <c r="AZ2406" s="3">
        <v>726</v>
      </c>
      <c r="BA2406" s="34" t="s">
        <v>60</v>
      </c>
      <c r="BB2406" s="34">
        <v>726</v>
      </c>
      <c r="BC2406" s="34" t="s">
        <v>60</v>
      </c>
      <c r="BD2406" s="34" t="s">
        <v>60</v>
      </c>
      <c r="BE2406" s="34" t="s">
        <v>60</v>
      </c>
      <c r="BF2406" s="34" t="str">
        <f>IFERROR(VLOOKUP(Data_Power_app[[#This Row],[PRO ODER]],'Result'!H:J,3,0),"")</f>
        <v>LAMINATION 4</v>
      </c>
      <c r="BG2406" s="11" t="str">
        <f>IFERROR(VLOOKUP(Data_Power_app[[#This Row],[PRO ODER]]&amp;"LAM",'Real Time'!A:E,4,0),"")</f>
        <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4" t="str">
        <f>IFERROR(VLOOKUP(Data_Power_app[[#This Row],[PRO ODER]],'Xuất-Delay-SLT'!B:C,2,0),"")</f>
        <v/>
      </c>
      <c r="BJ2406" s="34" t="str">
        <f>IFERROR(VLOOKUP(Data_Power_app[[#This Row],[PRO ODER]],'Plan Lean DC'!A:C,3,0),"")</f>
        <v/>
      </c>
      <c r="BK2406" s="34" t="str">
        <f>IFERROR(VLOOKUP(Data_Power_app[[#This Row],[PRO ODER]]&amp;"LEAN_IN",'Real Time'!A:D,4,0),"")</f>
        <v/>
      </c>
      <c r="BL2406" s="34"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2633</v>
      </c>
      <c r="B2407" s="34" t="s">
        <v>15580</v>
      </c>
      <c r="C2407" s="34" t="s">
        <v>15581</v>
      </c>
      <c r="D2407" s="34" t="s">
        <v>203</v>
      </c>
      <c r="E2407" s="34" t="s">
        <v>110</v>
      </c>
      <c r="F2407" s="34" t="s">
        <v>59</v>
      </c>
      <c r="G2407" s="34">
        <v>425</v>
      </c>
      <c r="H2407" s="4">
        <v>45829</v>
      </c>
      <c r="I2407" s="4">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4" t="s">
        <v>117</v>
      </c>
      <c r="AH2407" s="34" t="s">
        <v>341</v>
      </c>
      <c r="AI2407" s="34" t="s">
        <v>15577</v>
      </c>
      <c r="AJ2407" s="34" t="s">
        <v>342</v>
      </c>
      <c r="AK2407" s="34" t="s">
        <v>98</v>
      </c>
      <c r="AL2407" s="34" t="s">
        <v>416</v>
      </c>
      <c r="AM2407" s="34" t="s">
        <v>417</v>
      </c>
      <c r="AN2407" s="34">
        <v>7.9378299999999999</v>
      </c>
      <c r="AO2407" s="34" t="s">
        <v>68</v>
      </c>
      <c r="AP2407" s="34"/>
      <c r="AQ2407" s="34"/>
      <c r="AR2407" s="34" t="s">
        <v>68</v>
      </c>
      <c r="AS2407" s="34"/>
      <c r="AT2407" s="34"/>
      <c r="AU2407" s="34" t="s">
        <v>6781</v>
      </c>
      <c r="AV2407" s="34" t="s">
        <v>6782</v>
      </c>
      <c r="AW2407" s="34">
        <v>34.716920000000002</v>
      </c>
      <c r="AX2407" s="34" t="s">
        <v>15578</v>
      </c>
      <c r="AY2407" s="34" t="s">
        <v>15579</v>
      </c>
      <c r="AZ2407" s="3">
        <v>425</v>
      </c>
      <c r="BA2407" s="34" t="s">
        <v>60</v>
      </c>
      <c r="BB2407" s="34">
        <v>425</v>
      </c>
      <c r="BC2407" s="34" t="s">
        <v>60</v>
      </c>
      <c r="BD2407" s="34" t="s">
        <v>60</v>
      </c>
      <c r="BE2407" s="34" t="s">
        <v>60</v>
      </c>
      <c r="BF2407" s="34" t="str">
        <f>IFERROR(VLOOKUP(Data_Power_app[[#This Row],[PRO ODER]],'Result'!H:J,3,0),"")</f>
        <v>LAMINATION 4</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2641</v>
      </c>
      <c r="B2408" s="34" t="s">
        <v>20570</v>
      </c>
      <c r="C2408" s="34" t="s">
        <v>17723</v>
      </c>
      <c r="D2408" s="34" t="s">
        <v>203</v>
      </c>
      <c r="E2408" s="34" t="s">
        <v>261</v>
      </c>
      <c r="F2408" s="34" t="s">
        <v>72</v>
      </c>
      <c r="G2408" s="34">
        <v>2369</v>
      </c>
      <c r="H2408" s="4">
        <v>45831</v>
      </c>
      <c r="I2408" s="4">
        <v>45829</v>
      </c>
      <c r="J2408" s="4" t="s">
        <v>60</v>
      </c>
      <c r="K2408" s="4">
        <v>45831</v>
      </c>
      <c r="L2408" s="4">
        <v>45831.361759259256</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4" t="s">
        <v>992</v>
      </c>
      <c r="AH2408" s="34" t="s">
        <v>262</v>
      </c>
      <c r="AI2408" s="34" t="s">
        <v>15564</v>
      </c>
      <c r="AJ2408" s="34" t="s">
        <v>74</v>
      </c>
      <c r="AK2408" s="34" t="s">
        <v>98</v>
      </c>
      <c r="AL2408" s="34" t="s">
        <v>263</v>
      </c>
      <c r="AM2408" s="34" t="s">
        <v>264</v>
      </c>
      <c r="AN2408" s="34">
        <v>63.55809</v>
      </c>
      <c r="AO2408" s="34" t="s">
        <v>68</v>
      </c>
      <c r="AP2408" s="34"/>
      <c r="AQ2408" s="34"/>
      <c r="AR2408" s="34" t="s">
        <v>68</v>
      </c>
      <c r="AS2408" s="34"/>
      <c r="AT2408" s="34"/>
      <c r="AU2408" s="34" t="s">
        <v>441</v>
      </c>
      <c r="AV2408" s="34" t="s">
        <v>442</v>
      </c>
      <c r="AW2408" s="34">
        <v>138.98926</v>
      </c>
      <c r="AX2408" s="34" t="s">
        <v>15565</v>
      </c>
      <c r="AY2408" s="34" t="s">
        <v>15566</v>
      </c>
      <c r="AZ2408" s="3">
        <v>2369</v>
      </c>
      <c r="BA2408" s="34" t="s">
        <v>194</v>
      </c>
      <c r="BB2408" s="34">
        <v>2369</v>
      </c>
      <c r="BC2408" s="34" t="s">
        <v>60</v>
      </c>
      <c r="BD2408" s="34" t="s">
        <v>60</v>
      </c>
      <c r="BE2408" s="34" t="s">
        <v>267</v>
      </c>
      <c r="BF2408" s="34" t="str">
        <f>IFERROR(VLOOKUP(Data_Power_app[[#This Row],[PRO ODER]],'Result'!H:J,3,0),"")</f>
        <v>LAMINATION 4</v>
      </c>
      <c r="BG2408" s="11" t="str">
        <f>IFERROR(VLOOKUP(Data_Power_app[[#This Row],[PRO ODER]]&amp;"LAM",'Real Time'!A:E,4,0),"")</f>
        <v>ML-04</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c r="BJ2408" s="34" t="str">
        <f>IFERROR(VLOOKUP(Data_Power_app[[#This Row],[PRO ODER]],'Plan Lean DC'!A:C,3,0),"")</f>
        <v/>
      </c>
      <c r="BK2408" s="34" t="str">
        <f>IFERROR(VLOOKUP(Data_Power_app[[#This Row],[PRO ODER]]&amp;"LEAN_IN",'Real Time'!A:D,4,0),"")</f>
        <v/>
      </c>
      <c r="BL2408" s="34"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2642</v>
      </c>
      <c r="B2409" s="34" t="s">
        <v>20571</v>
      </c>
      <c r="C2409" s="34" t="s">
        <v>17724</v>
      </c>
      <c r="D2409" s="34" t="s">
        <v>203</v>
      </c>
      <c r="E2409" s="34" t="s">
        <v>261</v>
      </c>
      <c r="F2409" s="34" t="s">
        <v>72</v>
      </c>
      <c r="G2409" s="34">
        <v>1553</v>
      </c>
      <c r="H2409" s="4">
        <v>45831</v>
      </c>
      <c r="I2409" s="4">
        <v>45829</v>
      </c>
      <c r="J2409" s="4" t="s">
        <v>60</v>
      </c>
      <c r="K2409" s="4">
        <v>45831</v>
      </c>
      <c r="L2409" s="4">
        <v>45831.361828703702</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4" t="s">
        <v>992</v>
      </c>
      <c r="AH2409" s="34" t="s">
        <v>262</v>
      </c>
      <c r="AI2409" s="34" t="s">
        <v>15564</v>
      </c>
      <c r="AJ2409" s="34" t="s">
        <v>74</v>
      </c>
      <c r="AK2409" s="34" t="s">
        <v>98</v>
      </c>
      <c r="AL2409" s="34" t="s">
        <v>263</v>
      </c>
      <c r="AM2409" s="34" t="s">
        <v>264</v>
      </c>
      <c r="AN2409" s="34">
        <v>41.543840000000003</v>
      </c>
      <c r="AO2409" s="34" t="s">
        <v>68</v>
      </c>
      <c r="AP2409" s="34"/>
      <c r="AQ2409" s="34"/>
      <c r="AR2409" s="34" t="s">
        <v>68</v>
      </c>
      <c r="AS2409" s="34"/>
      <c r="AT2409" s="34"/>
      <c r="AU2409" s="34" t="s">
        <v>441</v>
      </c>
      <c r="AV2409" s="34" t="s">
        <v>442</v>
      </c>
      <c r="AW2409" s="34">
        <v>90.848299999999995</v>
      </c>
      <c r="AX2409" s="34" t="s">
        <v>15565</v>
      </c>
      <c r="AY2409" s="34" t="s">
        <v>15566</v>
      </c>
      <c r="AZ2409" s="3">
        <v>1553</v>
      </c>
      <c r="BA2409" s="34" t="s">
        <v>194</v>
      </c>
      <c r="BB2409" s="34">
        <v>1553</v>
      </c>
      <c r="BC2409" s="34" t="s">
        <v>60</v>
      </c>
      <c r="BD2409" s="34" t="s">
        <v>60</v>
      </c>
      <c r="BE2409" s="34" t="s">
        <v>267</v>
      </c>
      <c r="BF2409" s="34" t="str">
        <f>IFERROR(VLOOKUP(Data_Power_app[[#This Row],[PRO ODER]],'Result'!H:J,3,0),"")</f>
        <v>LAMINATION 4</v>
      </c>
      <c r="BG2409" s="11" t="str">
        <f>IFERROR(VLOOKUP(Data_Power_app[[#This Row],[PRO ODER]]&amp;"LAM",'Real Time'!A:E,4,0),"")</f>
        <v>ML-04</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2643</v>
      </c>
      <c r="B2410" s="34" t="s">
        <v>20572</v>
      </c>
      <c r="C2410" s="34" t="s">
        <v>17725</v>
      </c>
      <c r="D2410" s="34" t="s">
        <v>203</v>
      </c>
      <c r="E2410" s="34" t="s">
        <v>261</v>
      </c>
      <c r="F2410" s="34" t="s">
        <v>72</v>
      </c>
      <c r="G2410" s="34">
        <v>2453</v>
      </c>
      <c r="H2410" s="4">
        <v>45831</v>
      </c>
      <c r="I2410" s="4">
        <v>45829</v>
      </c>
      <c r="J2410" s="4" t="s">
        <v>60</v>
      </c>
      <c r="K2410" s="4">
        <v>45831</v>
      </c>
      <c r="L2410" s="4">
        <v>45831.361898148149</v>
      </c>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4" t="s">
        <v>992</v>
      </c>
      <c r="AH2410" s="34" t="s">
        <v>262</v>
      </c>
      <c r="AI2410" s="34" t="s">
        <v>15564</v>
      </c>
      <c r="AJ2410" s="34" t="s">
        <v>74</v>
      </c>
      <c r="AK2410" s="34" t="s">
        <v>98</v>
      </c>
      <c r="AL2410" s="34" t="s">
        <v>263</v>
      </c>
      <c r="AM2410" s="34" t="s">
        <v>264</v>
      </c>
      <c r="AN2410" s="34">
        <v>65.67165</v>
      </c>
      <c r="AO2410" s="34" t="s">
        <v>68</v>
      </c>
      <c r="AP2410" s="34"/>
      <c r="AQ2410" s="34"/>
      <c r="AR2410" s="34" t="s">
        <v>68</v>
      </c>
      <c r="AS2410" s="34"/>
      <c r="AT2410" s="34"/>
      <c r="AU2410" s="34" t="s">
        <v>441</v>
      </c>
      <c r="AV2410" s="34" t="s">
        <v>442</v>
      </c>
      <c r="AW2410" s="34">
        <v>143.61203</v>
      </c>
      <c r="AX2410" s="34" t="s">
        <v>15565</v>
      </c>
      <c r="AY2410" s="34" t="s">
        <v>15566</v>
      </c>
      <c r="AZ2410" s="3">
        <v>2453</v>
      </c>
      <c r="BA2410" s="34" t="s">
        <v>194</v>
      </c>
      <c r="BB2410" s="34">
        <v>2453</v>
      </c>
      <c r="BC2410" s="34" t="s">
        <v>60</v>
      </c>
      <c r="BD2410" s="34" t="s">
        <v>60</v>
      </c>
      <c r="BE2410" s="34" t="s">
        <v>267</v>
      </c>
      <c r="BF2410" s="34" t="str">
        <f>IFERROR(VLOOKUP(Data_Power_app[[#This Row],[PRO ODER]],'Result'!H:J,3,0),"")</f>
        <v>LAMINATION 4</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2644</v>
      </c>
      <c r="B2411" s="34" t="s">
        <v>20573</v>
      </c>
      <c r="C2411" s="34" t="s">
        <v>17726</v>
      </c>
      <c r="D2411" s="34" t="s">
        <v>203</v>
      </c>
      <c r="E2411" s="34" t="s">
        <v>261</v>
      </c>
      <c r="F2411" s="34" t="s">
        <v>72</v>
      </c>
      <c r="G2411" s="34">
        <v>1817</v>
      </c>
      <c r="H2411" s="4">
        <v>45831</v>
      </c>
      <c r="I2411" s="4">
        <v>45829</v>
      </c>
      <c r="J2411" s="4" t="s">
        <v>60</v>
      </c>
      <c r="K2411" s="4">
        <v>45831</v>
      </c>
      <c r="L2411" s="4">
        <v>45831.361956018518</v>
      </c>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4" t="s">
        <v>992</v>
      </c>
      <c r="AH2411" s="34" t="s">
        <v>262</v>
      </c>
      <c r="AI2411" s="34" t="s">
        <v>15564</v>
      </c>
      <c r="AJ2411" s="34" t="s">
        <v>74</v>
      </c>
      <c r="AK2411" s="34" t="s">
        <v>98</v>
      </c>
      <c r="AL2411" s="34" t="s">
        <v>263</v>
      </c>
      <c r="AM2411" s="34" t="s">
        <v>264</v>
      </c>
      <c r="AN2411" s="34">
        <v>48.133319999999998</v>
      </c>
      <c r="AO2411" s="34" t="s">
        <v>68</v>
      </c>
      <c r="AP2411" s="34"/>
      <c r="AQ2411" s="34"/>
      <c r="AR2411" s="34" t="s">
        <v>68</v>
      </c>
      <c r="AS2411" s="34"/>
      <c r="AT2411" s="34"/>
      <c r="AU2411" s="34" t="s">
        <v>441</v>
      </c>
      <c r="AV2411" s="34" t="s">
        <v>442</v>
      </c>
      <c r="AW2411" s="34">
        <v>105.25733</v>
      </c>
      <c r="AX2411" s="34" t="s">
        <v>15565</v>
      </c>
      <c r="AY2411" s="34" t="s">
        <v>15566</v>
      </c>
      <c r="AZ2411" s="3">
        <v>1817</v>
      </c>
      <c r="BA2411" s="34" t="s">
        <v>194</v>
      </c>
      <c r="BB2411" s="34">
        <v>1817</v>
      </c>
      <c r="BC2411" s="34" t="s">
        <v>60</v>
      </c>
      <c r="BD2411" s="34" t="s">
        <v>60</v>
      </c>
      <c r="BE2411" s="34" t="s">
        <v>267</v>
      </c>
      <c r="BF2411" s="34" t="str">
        <f>IFERROR(VLOOKUP(Data_Power_app[[#This Row],[PRO ODER]],'Result'!H:J,3,0),"")</f>
        <v>LAMINATION 4</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2645</v>
      </c>
      <c r="B2412" s="34" t="s">
        <v>20574</v>
      </c>
      <c r="C2412" s="34" t="s">
        <v>17727</v>
      </c>
      <c r="D2412" s="34" t="s">
        <v>203</v>
      </c>
      <c r="E2412" s="34" t="s">
        <v>261</v>
      </c>
      <c r="F2412" s="34" t="s">
        <v>72</v>
      </c>
      <c r="G2412" s="34">
        <v>749</v>
      </c>
      <c r="H2412" s="4">
        <v>45831</v>
      </c>
      <c r="I2412" s="4">
        <v>45829</v>
      </c>
      <c r="J2412" s="4" t="s">
        <v>60</v>
      </c>
      <c r="K2412" s="4">
        <v>45831</v>
      </c>
      <c r="L2412" s="4">
        <v>45831.362037037034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4" t="s">
        <v>992</v>
      </c>
      <c r="AH2412" s="34" t="s">
        <v>262</v>
      </c>
      <c r="AI2412" s="34" t="s">
        <v>15564</v>
      </c>
      <c r="AJ2412" s="34" t="s">
        <v>74</v>
      </c>
      <c r="AK2412" s="34" t="s">
        <v>98</v>
      </c>
      <c r="AL2412" s="34" t="s">
        <v>263</v>
      </c>
      <c r="AM2412" s="34" t="s">
        <v>264</v>
      </c>
      <c r="AN2412" s="34">
        <v>20.342479999999998</v>
      </c>
      <c r="AO2412" s="34" t="s">
        <v>68</v>
      </c>
      <c r="AP2412" s="34"/>
      <c r="AQ2412" s="34"/>
      <c r="AR2412" s="34" t="s">
        <v>68</v>
      </c>
      <c r="AS2412" s="34"/>
      <c r="AT2412" s="34"/>
      <c r="AU2412" s="34" t="s">
        <v>441</v>
      </c>
      <c r="AV2412" s="34" t="s">
        <v>442</v>
      </c>
      <c r="AW2412" s="34">
        <v>44.485329999999998</v>
      </c>
      <c r="AX2412" s="34" t="s">
        <v>15565</v>
      </c>
      <c r="AY2412" s="34" t="s">
        <v>15566</v>
      </c>
      <c r="AZ2412" s="3">
        <v>749</v>
      </c>
      <c r="BA2412" s="34" t="s">
        <v>194</v>
      </c>
      <c r="BB2412" s="34">
        <v>749</v>
      </c>
      <c r="BC2412" s="34" t="s">
        <v>60</v>
      </c>
      <c r="BD2412" s="34" t="s">
        <v>60</v>
      </c>
      <c r="BE2412" s="34" t="s">
        <v>267</v>
      </c>
      <c r="BF2412" s="34" t="str">
        <f>IFERROR(VLOOKUP(Data_Power_app[[#This Row],[PRO ODER]],'Result'!H:J,3,0),"")</f>
        <v>LAMINATION 4</v>
      </c>
      <c r="BG2412" s="11" t="str">
        <f>IFERROR(VLOOKUP(Data_Power_app[[#This Row],[PRO ODER]]&amp;"LAM",'Real Time'!A:E,4,0),"")</f>
        <v>ML-04</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2646</v>
      </c>
      <c r="B2413" s="34" t="s">
        <v>20575</v>
      </c>
      <c r="C2413" s="34" t="s">
        <v>17728</v>
      </c>
      <c r="D2413" s="34" t="s">
        <v>203</v>
      </c>
      <c r="E2413" s="34" t="s">
        <v>261</v>
      </c>
      <c r="F2413" s="34" t="s">
        <v>72</v>
      </c>
      <c r="G2413" s="34">
        <v>365</v>
      </c>
      <c r="H2413" s="4">
        <v>45831</v>
      </c>
      <c r="I2413" s="4">
        <v>45829</v>
      </c>
      <c r="J2413" s="4" t="s">
        <v>60</v>
      </c>
      <c r="K2413" s="4">
        <v>45831</v>
      </c>
      <c r="L2413" s="4">
        <v>45831.362118055556</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4" t="s">
        <v>992</v>
      </c>
      <c r="AH2413" s="34" t="s">
        <v>262</v>
      </c>
      <c r="AI2413" s="34" t="s">
        <v>15564</v>
      </c>
      <c r="AJ2413" s="34" t="s">
        <v>74</v>
      </c>
      <c r="AK2413" s="34" t="s">
        <v>98</v>
      </c>
      <c r="AL2413" s="34" t="s">
        <v>263</v>
      </c>
      <c r="AM2413" s="34" t="s">
        <v>264</v>
      </c>
      <c r="AN2413" s="34">
        <v>9.7621800000000007</v>
      </c>
      <c r="AO2413" s="34" t="s">
        <v>68</v>
      </c>
      <c r="AP2413" s="34"/>
      <c r="AQ2413" s="34"/>
      <c r="AR2413" s="34" t="s">
        <v>68</v>
      </c>
      <c r="AS2413" s="34"/>
      <c r="AT2413" s="34"/>
      <c r="AU2413" s="34" t="s">
        <v>441</v>
      </c>
      <c r="AV2413" s="34" t="s">
        <v>442</v>
      </c>
      <c r="AW2413" s="34">
        <v>21.34815</v>
      </c>
      <c r="AX2413" s="34" t="s">
        <v>15565</v>
      </c>
      <c r="AY2413" s="34" t="s">
        <v>15566</v>
      </c>
      <c r="AZ2413" s="3">
        <v>365</v>
      </c>
      <c r="BA2413" s="34" t="s">
        <v>194</v>
      </c>
      <c r="BB2413" s="34">
        <v>365</v>
      </c>
      <c r="BC2413" s="34" t="s">
        <v>60</v>
      </c>
      <c r="BD2413" s="34" t="s">
        <v>60</v>
      </c>
      <c r="BE2413" s="34" t="s">
        <v>267</v>
      </c>
      <c r="BF2413" s="34" t="str">
        <f>IFERROR(VLOOKUP(Data_Power_app[[#This Row],[PRO ODER]],'Result'!H:J,3,0),"")</f>
        <v>LAMINATION 4</v>
      </c>
      <c r="BG2413" s="11" t="str">
        <f>IFERROR(VLOOKUP(Data_Power_app[[#This Row],[PRO ODER]]&amp;"LAM",'Real Time'!A:E,4,0),"")</f>
        <v>ML-04</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2647</v>
      </c>
      <c r="B2414" s="34" t="s">
        <v>20576</v>
      </c>
      <c r="C2414" s="34" t="s">
        <v>17729</v>
      </c>
      <c r="D2414" s="34" t="s">
        <v>203</v>
      </c>
      <c r="E2414" s="34" t="s">
        <v>261</v>
      </c>
      <c r="F2414" s="34" t="s">
        <v>72</v>
      </c>
      <c r="G2414" s="34">
        <v>1133</v>
      </c>
      <c r="H2414" s="4">
        <v>45831</v>
      </c>
      <c r="I2414" s="4">
        <v>45829</v>
      </c>
      <c r="J2414" s="4" t="s">
        <v>60</v>
      </c>
      <c r="K2414" s="4">
        <v>45831</v>
      </c>
      <c r="L2414" s="4">
        <v>45831.362337962964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4" t="s">
        <v>992</v>
      </c>
      <c r="AH2414" s="34" t="s">
        <v>262</v>
      </c>
      <c r="AI2414" s="34" t="s">
        <v>15564</v>
      </c>
      <c r="AJ2414" s="34" t="s">
        <v>74</v>
      </c>
      <c r="AK2414" s="34" t="s">
        <v>98</v>
      </c>
      <c r="AL2414" s="34" t="s">
        <v>263</v>
      </c>
      <c r="AM2414" s="34" t="s">
        <v>264</v>
      </c>
      <c r="AN2414" s="34">
        <v>30.718810000000001</v>
      </c>
      <c r="AO2414" s="34" t="s">
        <v>68</v>
      </c>
      <c r="AP2414" s="34"/>
      <c r="AQ2414" s="34"/>
      <c r="AR2414" s="34" t="s">
        <v>68</v>
      </c>
      <c r="AS2414" s="34"/>
      <c r="AT2414" s="34"/>
      <c r="AU2414" s="34" t="s">
        <v>441</v>
      </c>
      <c r="AV2414" s="34" t="s">
        <v>442</v>
      </c>
      <c r="AW2414" s="34">
        <v>67.175319999999999</v>
      </c>
      <c r="AX2414" s="34" t="s">
        <v>15565</v>
      </c>
      <c r="AY2414" s="34" t="s">
        <v>15566</v>
      </c>
      <c r="AZ2414" s="3">
        <v>1133</v>
      </c>
      <c r="BA2414" s="34" t="s">
        <v>194</v>
      </c>
      <c r="BB2414" s="34">
        <v>1133</v>
      </c>
      <c r="BC2414" s="34" t="s">
        <v>60</v>
      </c>
      <c r="BD2414" s="34" t="s">
        <v>60</v>
      </c>
      <c r="BE2414" s="34" t="s">
        <v>267</v>
      </c>
      <c r="BF2414" s="34" t="str">
        <f>IFERROR(VLOOKUP(Data_Power_app[[#This Row],[PRO ODER]],'Result'!H:J,3,0),"")</f>
        <v>LAMINATION 4</v>
      </c>
      <c r="BG2414" s="11" t="str">
        <f>IFERROR(VLOOKUP(Data_Power_app[[#This Row],[PRO ODER]]&amp;"LAM",'Real Time'!A:E,4,0),"")</f>
        <v>ML-04</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2648</v>
      </c>
      <c r="B2415" s="34" t="s">
        <v>20577</v>
      </c>
      <c r="C2415" s="34" t="s">
        <v>17730</v>
      </c>
      <c r="D2415" s="34" t="s">
        <v>203</v>
      </c>
      <c r="E2415" s="34" t="s">
        <v>261</v>
      </c>
      <c r="F2415" s="34" t="s">
        <v>72</v>
      </c>
      <c r="G2415" s="34">
        <v>1097</v>
      </c>
      <c r="H2415" s="4">
        <v>45831</v>
      </c>
      <c r="I2415" s="4">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262</v>
      </c>
      <c r="AI2415" s="34" t="s">
        <v>15564</v>
      </c>
      <c r="AJ2415" s="34" t="s">
        <v>74</v>
      </c>
      <c r="AK2415" s="34" t="s">
        <v>98</v>
      </c>
      <c r="AL2415" s="34" t="s">
        <v>263</v>
      </c>
      <c r="AM2415" s="34" t="s">
        <v>264</v>
      </c>
      <c r="AN2415" s="34">
        <v>29.567589999999999</v>
      </c>
      <c r="AO2415" s="34" t="s">
        <v>68</v>
      </c>
      <c r="AP2415" s="34"/>
      <c r="AQ2415" s="34"/>
      <c r="AR2415" s="34" t="s">
        <v>68</v>
      </c>
      <c r="AS2415" s="34"/>
      <c r="AT2415" s="34"/>
      <c r="AU2415" s="34" t="s">
        <v>441</v>
      </c>
      <c r="AV2415" s="34" t="s">
        <v>442</v>
      </c>
      <c r="AW2415" s="34">
        <v>64.658799999999999</v>
      </c>
      <c r="AX2415" s="34" t="s">
        <v>15565</v>
      </c>
      <c r="AY2415" s="34" t="s">
        <v>15566</v>
      </c>
      <c r="AZ2415" s="3">
        <v>1097</v>
      </c>
      <c r="BA2415" s="34" t="s">
        <v>194</v>
      </c>
      <c r="BB2415" s="34">
        <v>1097</v>
      </c>
      <c r="BC2415" s="34" t="s">
        <v>60</v>
      </c>
      <c r="BD2415" s="34" t="s">
        <v>60</v>
      </c>
      <c r="BE2415" s="34" t="s">
        <v>267</v>
      </c>
      <c r="BF2415" s="34" t="str">
        <f>IFERROR(VLOOKUP(Data_Power_app[[#This Row],[PRO ODER]],'Result'!H:J,3,0),"")</f>
        <v>LAMINATION 4</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2649</v>
      </c>
      <c r="B2416" s="34" t="s">
        <v>20578</v>
      </c>
      <c r="C2416" s="34" t="s">
        <v>17731</v>
      </c>
      <c r="D2416" s="34" t="s">
        <v>203</v>
      </c>
      <c r="E2416" s="34" t="s">
        <v>261</v>
      </c>
      <c r="F2416" s="34" t="s">
        <v>72</v>
      </c>
      <c r="G2416" s="34">
        <v>4001</v>
      </c>
      <c r="H2416" s="4">
        <v>45831</v>
      </c>
      <c r="I2416" s="4">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4" t="s">
        <v>117</v>
      </c>
      <c r="AH2416" s="34" t="s">
        <v>262</v>
      </c>
      <c r="AI2416" s="34" t="s">
        <v>15564</v>
      </c>
      <c r="AJ2416" s="34" t="s">
        <v>74</v>
      </c>
      <c r="AK2416" s="34" t="s">
        <v>98</v>
      </c>
      <c r="AL2416" s="34" t="s">
        <v>263</v>
      </c>
      <c r="AM2416" s="34" t="s">
        <v>264</v>
      </c>
      <c r="AN2416" s="34">
        <v>108.09607</v>
      </c>
      <c r="AO2416" s="34" t="s">
        <v>68</v>
      </c>
      <c r="AP2416" s="34"/>
      <c r="AQ2416" s="34"/>
      <c r="AR2416" s="34" t="s">
        <v>68</v>
      </c>
      <c r="AS2416" s="34"/>
      <c r="AT2416" s="34"/>
      <c r="AU2416" s="34" t="s">
        <v>441</v>
      </c>
      <c r="AV2416" s="34" t="s">
        <v>442</v>
      </c>
      <c r="AW2416" s="34">
        <v>236.38612000000001</v>
      </c>
      <c r="AX2416" s="34" t="s">
        <v>15565</v>
      </c>
      <c r="AY2416" s="34" t="s">
        <v>15566</v>
      </c>
      <c r="AZ2416" s="3">
        <v>4001</v>
      </c>
      <c r="BA2416" s="34" t="s">
        <v>194</v>
      </c>
      <c r="BB2416" s="34">
        <v>4001</v>
      </c>
      <c r="BC2416" s="34" t="s">
        <v>60</v>
      </c>
      <c r="BD2416" s="34" t="s">
        <v>60</v>
      </c>
      <c r="BE2416" s="34" t="s">
        <v>267</v>
      </c>
      <c r="BF2416" s="34" t="str">
        <f>IFERROR(VLOOKUP(Data_Power_app[[#This Row],[PRO ODER]],'Result'!H:J,3,0),"")</f>
        <v>LAMINATION 4</v>
      </c>
      <c r="BG2416" s="11"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2650</v>
      </c>
      <c r="B2417" s="34" t="s">
        <v>20579</v>
      </c>
      <c r="C2417" s="34" t="s">
        <v>17732</v>
      </c>
      <c r="D2417" s="34" t="s">
        <v>203</v>
      </c>
      <c r="E2417" s="34" t="s">
        <v>261</v>
      </c>
      <c r="F2417" s="34" t="s">
        <v>72</v>
      </c>
      <c r="G2417" s="34">
        <v>4001</v>
      </c>
      <c r="H2417" s="4">
        <v>45831</v>
      </c>
      <c r="I2417" s="4">
        <v>45829</v>
      </c>
      <c r="J2417" s="4" t="s">
        <v>60</v>
      </c>
      <c r="K2417" s="4">
        <v>45831</v>
      </c>
      <c r="L2417" s="4">
        <v>45829.210474537038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262</v>
      </c>
      <c r="AI2417" s="34" t="s">
        <v>15564</v>
      </c>
      <c r="AJ2417" s="34" t="s">
        <v>74</v>
      </c>
      <c r="AK2417" s="34" t="s">
        <v>98</v>
      </c>
      <c r="AL2417" s="34" t="s">
        <v>263</v>
      </c>
      <c r="AM2417" s="34" t="s">
        <v>264</v>
      </c>
      <c r="AN2417" s="34">
        <v>108.09607</v>
      </c>
      <c r="AO2417" s="34" t="s">
        <v>68</v>
      </c>
      <c r="AP2417" s="34"/>
      <c r="AQ2417" s="34"/>
      <c r="AR2417" s="34" t="s">
        <v>68</v>
      </c>
      <c r="AS2417" s="34"/>
      <c r="AT2417" s="34"/>
      <c r="AU2417" s="34" t="s">
        <v>441</v>
      </c>
      <c r="AV2417" s="34" t="s">
        <v>442</v>
      </c>
      <c r="AW2417" s="34">
        <v>236.38612000000001</v>
      </c>
      <c r="AX2417" s="34" t="s">
        <v>15565</v>
      </c>
      <c r="AY2417" s="34" t="s">
        <v>15566</v>
      </c>
      <c r="AZ2417" s="3">
        <v>4001</v>
      </c>
      <c r="BA2417" s="34" t="s">
        <v>194</v>
      </c>
      <c r="BB2417" s="34">
        <v>4001</v>
      </c>
      <c r="BC2417" s="34" t="s">
        <v>60</v>
      </c>
      <c r="BD2417" s="34" t="s">
        <v>60</v>
      </c>
      <c r="BE2417" s="34" t="s">
        <v>267</v>
      </c>
      <c r="BF2417" s="34" t="str">
        <f>IFERROR(VLOOKUP(Data_Power_app[[#This Row],[PRO ODER]],'Result'!H:J,3,0),"")</f>
        <v>LAMINATION 4</v>
      </c>
      <c r="BG2417" s="11" t="str">
        <f>IFERROR(VLOOKUP(Data_Power_app[[#This Row],[PRO ODER]]&amp;"LAM",'Real Time'!A:E,4,0),"")</f>
        <v>ML-04</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2651</v>
      </c>
      <c r="B2418" s="34" t="s">
        <v>1896</v>
      </c>
      <c r="C2418" s="34" t="s">
        <v>1897</v>
      </c>
      <c r="D2418" s="34" t="s">
        <v>84</v>
      </c>
      <c r="E2418" s="34" t="s">
        <v>150</v>
      </c>
      <c r="F2418" s="34" t="s">
        <v>72</v>
      </c>
      <c r="G2418" s="34">
        <v>95</v>
      </c>
      <c r="H2418" s="4">
        <v>45832</v>
      </c>
      <c r="I2418" s="4">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4" t="s">
        <v>62</v>
      </c>
      <c r="AH2418" s="34" t="s">
        <v>238</v>
      </c>
      <c r="AI2418" s="34" t="s">
        <v>2192</v>
      </c>
      <c r="AJ2418" s="34" t="s">
        <v>74</v>
      </c>
      <c r="AK2418" s="34" t="s">
        <v>65</v>
      </c>
      <c r="AL2418" s="34" t="s">
        <v>239</v>
      </c>
      <c r="AM2418" s="34" t="s">
        <v>240</v>
      </c>
      <c r="AN2418" s="34">
        <v>2.0577100000000002</v>
      </c>
      <c r="AO2418" s="34" t="s">
        <v>68</v>
      </c>
      <c r="AP2418" s="34"/>
      <c r="AQ2418" s="34"/>
      <c r="AR2418" s="34" t="s">
        <v>68</v>
      </c>
      <c r="AS2418" s="34"/>
      <c r="AT2418" s="34"/>
      <c r="AU2418" s="34" t="s">
        <v>2193</v>
      </c>
      <c r="AV2418" s="34" t="s">
        <v>2194</v>
      </c>
      <c r="AW2418" s="34">
        <v>4.4996600000000004</v>
      </c>
      <c r="AX2418" s="34" t="s">
        <v>725</v>
      </c>
      <c r="AY2418" s="34" t="s">
        <v>595</v>
      </c>
      <c r="AZ2418" s="3">
        <v>95</v>
      </c>
      <c r="BA2418" s="34" t="s">
        <v>194</v>
      </c>
      <c r="BB2418" s="34">
        <v>95</v>
      </c>
      <c r="BC2418" s="34" t="s">
        <v>60</v>
      </c>
      <c r="BD2418" s="34" t="s">
        <v>60</v>
      </c>
      <c r="BE2418" s="34" t="s">
        <v>460</v>
      </c>
      <c r="BF2418" s="34" t="str">
        <f>IFERROR(VLOOKUP(Data_Power_app[[#This Row],[PRO ODER]],'Result'!H:J,3,0),"")</f>
        <v/>
      </c>
      <c r="BG2418" s="11" t="str">
        <f>IFERROR(VLOOKUP(Data_Power_app[[#This Row],[PRO ODER]]&amp;"LAM",'Real Time'!A:E,4,0),"")</f>
        <v>ML-07</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c r="BJ2418" s="34" t="str">
        <f>IFERROR(VLOOKUP(Data_Power_app[[#This Row],[PRO ODER]],'Plan Lean DC'!A:C,3,0),"")</f>
        <v>Line 6, 9</v>
      </c>
      <c r="BK2418" s="34" t="str">
        <f>IFERROR(VLOOKUP(Data_Power_app[[#This Row],[PRO ODER]]&amp;"LEAN_IN",'Real Time'!A:D,4,0),"")</f>
        <v>LEAN-08</v>
      </c>
      <c r="BL2418" s="34"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31">
        <v>2653</v>
      </c>
      <c r="B2419" s="34" t="s">
        <v>20580</v>
      </c>
      <c r="C2419" s="34" t="s">
        <v>17802</v>
      </c>
      <c r="D2419" s="34" t="s">
        <v>947</v>
      </c>
      <c r="E2419" s="34" t="s">
        <v>20581</v>
      </c>
      <c r="F2419" s="34" t="s">
        <v>72</v>
      </c>
      <c r="G2419" s="34">
        <v>1384</v>
      </c>
      <c r="H2419" s="4">
        <v>45833</v>
      </c>
      <c r="I2419" s="4">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117</v>
      </c>
      <c r="AH2419" s="34" t="s">
        <v>20582</v>
      </c>
      <c r="AI2419" s="34" t="s">
        <v>20583</v>
      </c>
      <c r="AJ2419" s="34" t="s">
        <v>74</v>
      </c>
      <c r="AK2419" s="34" t="s">
        <v>98</v>
      </c>
      <c r="AL2419" s="34" t="s">
        <v>948</v>
      </c>
      <c r="AM2419" s="34" t="s">
        <v>949</v>
      </c>
      <c r="AN2419" s="34">
        <v>31.622620000000001</v>
      </c>
      <c r="AO2419" s="34" t="s">
        <v>68</v>
      </c>
      <c r="AP2419" s="34"/>
      <c r="AQ2419" s="34"/>
      <c r="AR2419" s="34" t="s">
        <v>68</v>
      </c>
      <c r="AS2419" s="34"/>
      <c r="AT2419" s="34"/>
      <c r="AU2419" s="34" t="s">
        <v>20584</v>
      </c>
      <c r="AV2419" s="34" t="s">
        <v>20585</v>
      </c>
      <c r="AW2419" s="34">
        <v>69.156310000000005</v>
      </c>
      <c r="AX2419" s="34" t="s">
        <v>20586</v>
      </c>
      <c r="AY2419" s="34" t="s">
        <v>20587</v>
      </c>
      <c r="AZ2419" s="3">
        <v>1384</v>
      </c>
      <c r="BA2419" s="34" t="s">
        <v>60</v>
      </c>
      <c r="BB2419" s="34">
        <v>1384</v>
      </c>
      <c r="BC2419" s="34" t="s">
        <v>60</v>
      </c>
      <c r="BD2419" s="34" t="s">
        <v>60</v>
      </c>
      <c r="BE2419" s="34" t="s">
        <v>60</v>
      </c>
      <c r="BF2419" s="34" t="str">
        <f>IFERROR(VLOOKUP(Data_Power_app[[#This Row],[PRO ODER]],'Result'!H:J,3,0),"")</f>
        <v>LAMINATION 3</v>
      </c>
      <c r="BG2419" s="11"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2654</v>
      </c>
      <c r="B2420" s="34" t="s">
        <v>20588</v>
      </c>
      <c r="C2420" s="34" t="s">
        <v>17803</v>
      </c>
      <c r="D2420" s="34" t="s">
        <v>947</v>
      </c>
      <c r="E2420" s="34" t="s">
        <v>20581</v>
      </c>
      <c r="F2420" s="34" t="s">
        <v>72</v>
      </c>
      <c r="G2420" s="34">
        <v>1947</v>
      </c>
      <c r="H2420" s="4">
        <v>45833</v>
      </c>
      <c r="I2420" s="4">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117</v>
      </c>
      <c r="AH2420" s="34" t="s">
        <v>20582</v>
      </c>
      <c r="AI2420" s="34" t="s">
        <v>20583</v>
      </c>
      <c r="AJ2420" s="34" t="s">
        <v>74</v>
      </c>
      <c r="AK2420" s="34" t="s">
        <v>98</v>
      </c>
      <c r="AL2420" s="34" t="s">
        <v>948</v>
      </c>
      <c r="AM2420" s="34" t="s">
        <v>949</v>
      </c>
      <c r="AN2420" s="34">
        <v>47.827660000000002</v>
      </c>
      <c r="AO2420" s="34" t="s">
        <v>68</v>
      </c>
      <c r="AP2420" s="34"/>
      <c r="AQ2420" s="34"/>
      <c r="AR2420" s="34" t="s">
        <v>68</v>
      </c>
      <c r="AS2420" s="34"/>
      <c r="AT2420" s="34"/>
      <c r="AU2420" s="34" t="s">
        <v>20584</v>
      </c>
      <c r="AV2420" s="34" t="s">
        <v>20585</v>
      </c>
      <c r="AW2420" s="34">
        <v>104.59527</v>
      </c>
      <c r="AX2420" s="34" t="s">
        <v>20586</v>
      </c>
      <c r="AY2420" s="34" t="s">
        <v>20587</v>
      </c>
      <c r="AZ2420" s="3">
        <v>1947</v>
      </c>
      <c r="BA2420" s="34" t="s">
        <v>60</v>
      </c>
      <c r="BB2420" s="34">
        <v>1947</v>
      </c>
      <c r="BC2420" s="34" t="s">
        <v>60</v>
      </c>
      <c r="BD2420" s="34" t="s">
        <v>60</v>
      </c>
      <c r="BE2420" s="34" t="s">
        <v>60</v>
      </c>
      <c r="BF2420" s="34" t="str">
        <f>IFERROR(VLOOKUP(Data_Power_app[[#This Row],[PRO ODER]],'Result'!H:J,3,0),"")</f>
        <v>LAMINATION 3</v>
      </c>
      <c r="BG2420" s="11"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2655</v>
      </c>
      <c r="B2421" s="34" t="s">
        <v>20589</v>
      </c>
      <c r="C2421" s="34" t="s">
        <v>17576</v>
      </c>
      <c r="D2421" s="34" t="s">
        <v>84</v>
      </c>
      <c r="E2421" s="34" t="s">
        <v>150</v>
      </c>
      <c r="F2421" s="34" t="s">
        <v>72</v>
      </c>
      <c r="G2421" s="34">
        <v>5215</v>
      </c>
      <c r="H2421" s="4">
        <v>45829</v>
      </c>
      <c r="I2421" s="4">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117</v>
      </c>
      <c r="AH2421" s="34" t="s">
        <v>238</v>
      </c>
      <c r="AI2421" s="34" t="s">
        <v>7526</v>
      </c>
      <c r="AJ2421" s="34" t="s">
        <v>74</v>
      </c>
      <c r="AK2421" s="34" t="s">
        <v>98</v>
      </c>
      <c r="AL2421" s="34" t="s">
        <v>239</v>
      </c>
      <c r="AM2421" s="34" t="s">
        <v>240</v>
      </c>
      <c r="AN2421" s="34">
        <v>134.96266</v>
      </c>
      <c r="AO2421" s="34" t="s">
        <v>68</v>
      </c>
      <c r="AP2421" s="34"/>
      <c r="AQ2421" s="34"/>
      <c r="AR2421" s="34" t="s">
        <v>68</v>
      </c>
      <c r="AS2421" s="34"/>
      <c r="AT2421" s="34"/>
      <c r="AU2421" s="34" t="s">
        <v>337</v>
      </c>
      <c r="AV2421" s="34" t="s">
        <v>338</v>
      </c>
      <c r="AW2421" s="34">
        <v>295.15820000000002</v>
      </c>
      <c r="AX2421" s="34" t="s">
        <v>7527</v>
      </c>
      <c r="AY2421" s="34" t="s">
        <v>7528</v>
      </c>
      <c r="AZ2421" s="3">
        <v>5215</v>
      </c>
      <c r="BA2421" s="34" t="s">
        <v>194</v>
      </c>
      <c r="BB2421" s="34">
        <v>5215</v>
      </c>
      <c r="BC2421" s="34" t="s">
        <v>60</v>
      </c>
      <c r="BD2421" s="34" t="s">
        <v>60</v>
      </c>
      <c r="BE2421" s="34" t="s">
        <v>241</v>
      </c>
      <c r="BF2421" s="34" t="str">
        <f>IFERROR(VLOOKUP(Data_Power_app[[#This Row],[PRO ODER]],'Result'!H:J,3,0),"")</f>
        <v>LAMINATION 2</v>
      </c>
      <c r="BG2421" s="11"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2658</v>
      </c>
      <c r="B2422" s="34" t="s">
        <v>20590</v>
      </c>
      <c r="C2422" s="34" t="s">
        <v>17577</v>
      </c>
      <c r="D2422" s="34" t="s">
        <v>84</v>
      </c>
      <c r="E2422" s="34" t="s">
        <v>150</v>
      </c>
      <c r="F2422" s="34" t="s">
        <v>72</v>
      </c>
      <c r="G2422" s="34">
        <v>4245</v>
      </c>
      <c r="H2422" s="4">
        <v>45829</v>
      </c>
      <c r="I2422" s="4">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117</v>
      </c>
      <c r="AH2422" s="34" t="s">
        <v>461</v>
      </c>
      <c r="AI2422" s="34" t="s">
        <v>1893</v>
      </c>
      <c r="AJ2422" s="34" t="s">
        <v>74</v>
      </c>
      <c r="AK2422" s="34" t="s">
        <v>65</v>
      </c>
      <c r="AL2422" s="34" t="s">
        <v>148</v>
      </c>
      <c r="AM2422" s="34" t="s">
        <v>149</v>
      </c>
      <c r="AN2422" s="34">
        <v>97.434060000000002</v>
      </c>
      <c r="AO2422" s="34" t="s">
        <v>68</v>
      </c>
      <c r="AP2422" s="34"/>
      <c r="AQ2422" s="34"/>
      <c r="AR2422" s="34" t="s">
        <v>68</v>
      </c>
      <c r="AS2422" s="34"/>
      <c r="AT2422" s="34"/>
      <c r="AU2422" s="34" t="s">
        <v>231</v>
      </c>
      <c r="AV2422" s="34" t="s">
        <v>232</v>
      </c>
      <c r="AW2422" s="34">
        <v>213.06272000000001</v>
      </c>
      <c r="AX2422" s="34" t="s">
        <v>192</v>
      </c>
      <c r="AY2422" s="34" t="s">
        <v>193</v>
      </c>
      <c r="AZ2422" s="3">
        <v>4245</v>
      </c>
      <c r="BA2422" s="34" t="s">
        <v>194</v>
      </c>
      <c r="BB2422" s="34">
        <v>4245</v>
      </c>
      <c r="BC2422" s="34" t="s">
        <v>60</v>
      </c>
      <c r="BD2422" s="34" t="s">
        <v>60</v>
      </c>
      <c r="BE2422" s="34" t="s">
        <v>607</v>
      </c>
      <c r="BF2422" s="34" t="str">
        <f>IFERROR(VLOOKUP(Data_Power_app[[#This Row],[PRO ODER]],'Result'!H:J,3,0),"")</f>
        <v>LAMINATION 4</v>
      </c>
      <c r="BG2422" s="11"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2682</v>
      </c>
      <c r="B2423" s="34" t="s">
        <v>10913</v>
      </c>
      <c r="C2423" s="34" t="s">
        <v>10914</v>
      </c>
      <c r="D2423" s="34" t="s">
        <v>84</v>
      </c>
      <c r="E2423" s="34" t="s">
        <v>146</v>
      </c>
      <c r="F2423" s="34" t="s">
        <v>72</v>
      </c>
      <c r="G2423" s="34">
        <v>1</v>
      </c>
      <c r="H2423" s="4">
        <v>45832</v>
      </c>
      <c r="I2423" s="4">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v>45829.211273148147</v>
      </c>
      <c r="Y2423" s="4" t="s">
        <v>73</v>
      </c>
      <c r="Z2423" s="4" t="s">
        <v>60</v>
      </c>
      <c r="AA2423" s="4">
        <v>45829.216192129628</v>
      </c>
      <c r="AB2423" s="4">
        <v>45831</v>
      </c>
      <c r="AC2423" s="4" t="s">
        <v>60</v>
      </c>
      <c r="AD2423" s="4">
        <v>45836</v>
      </c>
      <c r="AE2423" s="4">
        <v>45838</v>
      </c>
      <c r="AF2423" s="4"/>
      <c r="AG2423" s="34" t="s">
        <v>829</v>
      </c>
      <c r="AH2423" s="34" t="s">
        <v>147</v>
      </c>
      <c r="AI2423" s="34" t="s">
        <v>10915</v>
      </c>
      <c r="AJ2423" s="34" t="s">
        <v>74</v>
      </c>
      <c r="AK2423" s="34" t="s">
        <v>98</v>
      </c>
      <c r="AL2423" s="34" t="s">
        <v>148</v>
      </c>
      <c r="AM2423" s="34" t="s">
        <v>149</v>
      </c>
      <c r="AN2423" s="34">
        <v>2.649E-2</v>
      </c>
      <c r="AO2423" s="34" t="s">
        <v>68</v>
      </c>
      <c r="AP2423" s="34"/>
      <c r="AQ2423" s="34"/>
      <c r="AR2423" s="34" t="s">
        <v>68</v>
      </c>
      <c r="AS2423" s="34"/>
      <c r="AT2423" s="34"/>
      <c r="AU2423" s="34" t="s">
        <v>10916</v>
      </c>
      <c r="AV2423" s="34" t="s">
        <v>10917</v>
      </c>
      <c r="AW2423" s="34">
        <v>5.7950000000000002E-2</v>
      </c>
      <c r="AX2423" s="34" t="s">
        <v>1308</v>
      </c>
      <c r="AY2423" s="34" t="s">
        <v>1309</v>
      </c>
      <c r="AZ2423" s="3">
        <v>1</v>
      </c>
      <c r="BA2423" s="34" t="s">
        <v>60</v>
      </c>
      <c r="BB2423" s="34">
        <v>1</v>
      </c>
      <c r="BC2423" s="34" t="s">
        <v>60</v>
      </c>
      <c r="BD2423" s="34" t="s">
        <v>60</v>
      </c>
      <c r="BE2423" s="34" t="s">
        <v>60</v>
      </c>
      <c r="BF2423" s="34" t="str">
        <f>IFERROR(VLOOKUP(Data_Power_app[[#This Row],[PRO ODER]],'Result'!H:J,3,0),"")</f>
        <v/>
      </c>
      <c r="BG2423" s="11" t="str">
        <f>IFERROR(VLOOKUP(Data_Power_app[[#This Row],[PRO ODER]]&amp;"LAM",'Real Time'!A:E,4,0),"")</f>
        <v>ML-04</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LEAN-06</v>
      </c>
      <c r="BL2423" s="34"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2683</v>
      </c>
      <c r="B2424" s="34" t="s">
        <v>7924</v>
      </c>
      <c r="C2424" s="34" t="s">
        <v>7925</v>
      </c>
      <c r="D2424" s="34" t="s">
        <v>84</v>
      </c>
      <c r="E2424" s="34" t="s">
        <v>155</v>
      </c>
      <c r="F2424" s="34" t="s">
        <v>59</v>
      </c>
      <c r="G2424" s="34">
        <v>4703</v>
      </c>
      <c r="H2424" s="4">
        <v>45823</v>
      </c>
      <c r="I2424" s="4">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4" t="s">
        <v>1120</v>
      </c>
      <c r="AH2424" s="34" t="s">
        <v>196</v>
      </c>
      <c r="AI2424" s="34" t="s">
        <v>6696</v>
      </c>
      <c r="AJ2424" s="34" t="s">
        <v>157</v>
      </c>
      <c r="AK2424" s="34" t="s">
        <v>98</v>
      </c>
      <c r="AL2424" s="34" t="s">
        <v>158</v>
      </c>
      <c r="AM2424" s="34" t="s">
        <v>159</v>
      </c>
      <c r="AN2424" s="34">
        <v>172.43097</v>
      </c>
      <c r="AO2424" s="34" t="s">
        <v>68</v>
      </c>
      <c r="AP2424" s="34"/>
      <c r="AQ2424" s="34"/>
      <c r="AR2424" s="34" t="s">
        <v>68</v>
      </c>
      <c r="AS2424" s="34"/>
      <c r="AT2424" s="34"/>
      <c r="AU2424" s="34" t="s">
        <v>422</v>
      </c>
      <c r="AV2424" s="34" t="s">
        <v>423</v>
      </c>
      <c r="AW2424" s="34">
        <v>377.08375999999998</v>
      </c>
      <c r="AX2424" s="34" t="s">
        <v>545</v>
      </c>
      <c r="AY2424" s="34" t="s">
        <v>545</v>
      </c>
      <c r="AZ2424" s="3" t="s">
        <v>545</v>
      </c>
      <c r="BA2424" s="34" t="s">
        <v>60</v>
      </c>
      <c r="BB2424" s="34">
        <v>4703</v>
      </c>
      <c r="BC2424" s="34" t="s">
        <v>934</v>
      </c>
      <c r="BD2424" s="34" t="s">
        <v>15574</v>
      </c>
      <c r="BE2424" s="34" t="s">
        <v>60</v>
      </c>
      <c r="BF2424" s="34" t="str">
        <f>IFERROR(VLOOKUP(Data_Power_app[[#This Row],[PRO ODER]],'Result'!H:J,3,0),"")</f>
        <v/>
      </c>
      <c r="BG2424" s="11"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2684</v>
      </c>
      <c r="B2425" s="34" t="s">
        <v>10926</v>
      </c>
      <c r="C2425" s="34" t="s">
        <v>10927</v>
      </c>
      <c r="D2425" s="34" t="s">
        <v>253</v>
      </c>
      <c r="E2425" s="34" t="s">
        <v>254</v>
      </c>
      <c r="F2425" s="34" t="s">
        <v>59</v>
      </c>
      <c r="G2425" s="34">
        <v>680</v>
      </c>
      <c r="H2425" s="4">
        <v>45828</v>
      </c>
      <c r="I2425" s="4">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4" t="s">
        <v>62</v>
      </c>
      <c r="AH2425" s="34" t="s">
        <v>434</v>
      </c>
      <c r="AI2425" s="34" t="s">
        <v>10928</v>
      </c>
      <c r="AJ2425" s="34" t="s">
        <v>256</v>
      </c>
      <c r="AK2425" s="34" t="s">
        <v>98</v>
      </c>
      <c r="AL2425" s="34" t="s">
        <v>257</v>
      </c>
      <c r="AM2425" s="34" t="s">
        <v>258</v>
      </c>
      <c r="AN2425" s="34">
        <v>14.994619999999999</v>
      </c>
      <c r="AO2425" s="34" t="s">
        <v>68</v>
      </c>
      <c r="AP2425" s="34"/>
      <c r="AQ2425" s="34"/>
      <c r="AR2425" s="34" t="s">
        <v>68</v>
      </c>
      <c r="AS2425" s="34"/>
      <c r="AT2425" s="34"/>
      <c r="AU2425" s="34" t="s">
        <v>1783</v>
      </c>
      <c r="AV2425" s="34" t="s">
        <v>1784</v>
      </c>
      <c r="AW2425" s="34">
        <v>56.297829999999998</v>
      </c>
      <c r="AX2425" s="34" t="s">
        <v>10929</v>
      </c>
      <c r="AY2425" s="34" t="s">
        <v>10930</v>
      </c>
      <c r="AZ2425" s="3">
        <v>680</v>
      </c>
      <c r="BA2425" s="34" t="s">
        <v>60</v>
      </c>
      <c r="BB2425" s="34">
        <v>680</v>
      </c>
      <c r="BC2425" s="34" t="s">
        <v>60</v>
      </c>
      <c r="BD2425" s="34" t="s">
        <v>60</v>
      </c>
      <c r="BE2425" s="34" t="s">
        <v>60</v>
      </c>
      <c r="BF2425" s="34" t="str">
        <f>IFERROR(VLOOKUP(Data_Power_app[[#This Row],[PRO ODER]],'Result'!H:J,3,0),"")</f>
        <v/>
      </c>
      <c r="BG2425" s="11"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URGENT</v>
      </c>
      <c r="BJ2425" s="34" t="str">
        <f>IFERROR(VLOOKUP(Data_Power_app[[#This Row],[PRO ODER]],'Plan Lean DC'!A:C,3,0),"")</f>
        <v/>
      </c>
      <c r="BK2425" s="34" t="str">
        <f>IFERROR(VLOOKUP(Data_Power_app[[#This Row],[PRO ODER]]&amp;"LEAN_IN",'Real Time'!A:D,4,0),"")</f>
        <v>LEANLINE1_2</v>
      </c>
      <c r="BL2425" s="34"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2685</v>
      </c>
      <c r="B2426" s="34" t="s">
        <v>10931</v>
      </c>
      <c r="C2426" s="34" t="s">
        <v>10932</v>
      </c>
      <c r="D2426" s="34" t="s">
        <v>253</v>
      </c>
      <c r="E2426" s="34" t="s">
        <v>254</v>
      </c>
      <c r="F2426" s="34" t="s">
        <v>59</v>
      </c>
      <c r="G2426" s="34">
        <v>8054</v>
      </c>
      <c r="H2426" s="4">
        <v>45828</v>
      </c>
      <c r="I2426" s="4">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t="s">
        <v>60</v>
      </c>
      <c r="AC2426" s="4">
        <v>45834</v>
      </c>
      <c r="AD2426" s="4">
        <v>45836</v>
      </c>
      <c r="AE2426" s="4">
        <v>45838</v>
      </c>
      <c r="AF2426" s="4">
        <v>45831</v>
      </c>
      <c r="AG2426" s="34" t="s">
        <v>828</v>
      </c>
      <c r="AH2426" s="34" t="s">
        <v>434</v>
      </c>
      <c r="AI2426" s="34" t="s">
        <v>10928</v>
      </c>
      <c r="AJ2426" s="34" t="s">
        <v>256</v>
      </c>
      <c r="AK2426" s="34" t="s">
        <v>98</v>
      </c>
      <c r="AL2426" s="34" t="s">
        <v>257</v>
      </c>
      <c r="AM2426" s="34" t="s">
        <v>258</v>
      </c>
      <c r="AN2426" s="34">
        <v>172.17440999999999</v>
      </c>
      <c r="AO2426" s="34" t="s">
        <v>68</v>
      </c>
      <c r="AP2426" s="34"/>
      <c r="AQ2426" s="34"/>
      <c r="AR2426" s="34" t="s">
        <v>68</v>
      </c>
      <c r="AS2426" s="34"/>
      <c r="AT2426" s="34"/>
      <c r="AU2426" s="34" t="s">
        <v>1783</v>
      </c>
      <c r="AV2426" s="34" t="s">
        <v>1784</v>
      </c>
      <c r="AW2426" s="34">
        <v>646.48850000000004</v>
      </c>
      <c r="AX2426" s="34" t="s">
        <v>10929</v>
      </c>
      <c r="AY2426" s="34" t="s">
        <v>10930</v>
      </c>
      <c r="AZ2426" s="3">
        <v>8054</v>
      </c>
      <c r="BA2426" s="34" t="s">
        <v>60</v>
      </c>
      <c r="BB2426" s="34">
        <v>8054</v>
      </c>
      <c r="BC2426" s="34" t="s">
        <v>60</v>
      </c>
      <c r="BD2426" s="34" t="s">
        <v>60</v>
      </c>
      <c r="BE2426" s="34" t="s">
        <v>60</v>
      </c>
      <c r="BF2426" s="34" t="str">
        <f>IFERROR(VLOOKUP(Data_Power_app[[#This Row],[PRO ODER]],'Result'!H:J,3,0),"")</f>
        <v/>
      </c>
      <c r="BG2426" s="11"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URGENT</v>
      </c>
      <c r="BJ2426" s="34" t="str">
        <f>IFERROR(VLOOKUP(Data_Power_app[[#This Row],[PRO ODER]],'Plan Lean DC'!A:C,3,0),"")</f>
        <v/>
      </c>
      <c r="BK2426" s="34" t="str">
        <f>IFERROR(VLOOKUP(Data_Power_app[[#This Row],[PRO ODER]]&amp;"LEAN_IN",'Real Time'!A:D,4,0),"")</f>
        <v>LEANLINE1_2</v>
      </c>
      <c r="BL2426" s="34"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2686</v>
      </c>
      <c r="B2427" s="34" t="s">
        <v>10933</v>
      </c>
      <c r="C2427" s="34" t="s">
        <v>10934</v>
      </c>
      <c r="D2427" s="34" t="s">
        <v>253</v>
      </c>
      <c r="E2427" s="34" t="s">
        <v>254</v>
      </c>
      <c r="F2427" s="34" t="s">
        <v>59</v>
      </c>
      <c r="G2427" s="34">
        <v>7310</v>
      </c>
      <c r="H2427" s="4">
        <v>45828</v>
      </c>
      <c r="I2427" s="4">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v>45829.700069444443</v>
      </c>
      <c r="AB2427" s="4" t="s">
        <v>60</v>
      </c>
      <c r="AC2427" s="4">
        <v>45834</v>
      </c>
      <c r="AD2427" s="4">
        <v>45836</v>
      </c>
      <c r="AE2427" s="4">
        <v>45838</v>
      </c>
      <c r="AF2427" s="4"/>
      <c r="AG2427" s="34" t="s">
        <v>62</v>
      </c>
      <c r="AH2427" s="34" t="s">
        <v>434</v>
      </c>
      <c r="AI2427" s="34" t="s">
        <v>10928</v>
      </c>
      <c r="AJ2427" s="34" t="s">
        <v>256</v>
      </c>
      <c r="AK2427" s="34" t="s">
        <v>98</v>
      </c>
      <c r="AL2427" s="34" t="s">
        <v>257</v>
      </c>
      <c r="AM2427" s="34" t="s">
        <v>258</v>
      </c>
      <c r="AN2427" s="34">
        <v>161.39062000000001</v>
      </c>
      <c r="AO2427" s="34" t="s">
        <v>68</v>
      </c>
      <c r="AP2427" s="34"/>
      <c r="AQ2427" s="34"/>
      <c r="AR2427" s="34" t="s">
        <v>68</v>
      </c>
      <c r="AS2427" s="34"/>
      <c r="AT2427" s="34"/>
      <c r="AU2427" s="34" t="s">
        <v>1783</v>
      </c>
      <c r="AV2427" s="34" t="s">
        <v>1784</v>
      </c>
      <c r="AW2427" s="34">
        <v>605.94992999999999</v>
      </c>
      <c r="AX2427" s="34" t="s">
        <v>10929</v>
      </c>
      <c r="AY2427" s="34" t="s">
        <v>10930</v>
      </c>
      <c r="AZ2427" s="3">
        <v>7310</v>
      </c>
      <c r="BA2427" s="34" t="s">
        <v>60</v>
      </c>
      <c r="BB2427" s="34">
        <v>7310</v>
      </c>
      <c r="BC2427" s="34" t="s">
        <v>60</v>
      </c>
      <c r="BD2427" s="34" t="s">
        <v>60</v>
      </c>
      <c r="BE2427" s="34" t="s">
        <v>60</v>
      </c>
      <c r="BF2427" s="34" t="str">
        <f>IFERROR(VLOOKUP(Data_Power_app[[#This Row],[PRO ODER]],'Result'!H:J,3,0),"")</f>
        <v/>
      </c>
      <c r="BG2427" s="11"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URGENT</v>
      </c>
      <c r="BJ2427" s="34" t="str">
        <f>IFERROR(VLOOKUP(Data_Power_app[[#This Row],[PRO ODER]],'Plan Lean DC'!A:C,3,0),"")</f>
        <v/>
      </c>
      <c r="BK2427" s="34" t="str">
        <f>IFERROR(VLOOKUP(Data_Power_app[[#This Row],[PRO ODER]]&amp;"LEAN_IN",'Real Time'!A:D,4,0),"")</f>
        <v>LEANLINE1_2</v>
      </c>
      <c r="BL2427" s="34"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2687</v>
      </c>
      <c r="B2428" s="34" t="s">
        <v>10935</v>
      </c>
      <c r="C2428" s="34" t="s">
        <v>10936</v>
      </c>
      <c r="D2428" s="34" t="s">
        <v>253</v>
      </c>
      <c r="E2428" s="34" t="s">
        <v>254</v>
      </c>
      <c r="F2428" s="34" t="s">
        <v>59</v>
      </c>
      <c r="G2428" s="34">
        <v>424</v>
      </c>
      <c r="H2428" s="4">
        <v>45828</v>
      </c>
      <c r="I2428" s="4">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45831</v>
      </c>
      <c r="AC2428" s="4">
        <v>45834</v>
      </c>
      <c r="AD2428" s="4">
        <v>45836</v>
      </c>
      <c r="AE2428" s="4">
        <v>45838</v>
      </c>
      <c r="AF2428" s="4"/>
      <c r="AG2428" s="34" t="s">
        <v>829</v>
      </c>
      <c r="AH2428" s="34" t="s">
        <v>434</v>
      </c>
      <c r="AI2428" s="34" t="s">
        <v>10928</v>
      </c>
      <c r="AJ2428" s="34" t="s">
        <v>256</v>
      </c>
      <c r="AK2428" s="34" t="s">
        <v>98</v>
      </c>
      <c r="AL2428" s="34" t="s">
        <v>257</v>
      </c>
      <c r="AM2428" s="34" t="s">
        <v>258</v>
      </c>
      <c r="AN2428" s="34">
        <v>9.2767900000000001</v>
      </c>
      <c r="AO2428" s="34" t="s">
        <v>68</v>
      </c>
      <c r="AP2428" s="34"/>
      <c r="AQ2428" s="34"/>
      <c r="AR2428" s="34" t="s">
        <v>68</v>
      </c>
      <c r="AS2428" s="34"/>
      <c r="AT2428" s="34"/>
      <c r="AU2428" s="34" t="s">
        <v>1783</v>
      </c>
      <c r="AV2428" s="34" t="s">
        <v>1784</v>
      </c>
      <c r="AW2428" s="34">
        <v>34.83014</v>
      </c>
      <c r="AX2428" s="34" t="s">
        <v>10929</v>
      </c>
      <c r="AY2428" s="34" t="s">
        <v>10930</v>
      </c>
      <c r="AZ2428" s="3">
        <v>424</v>
      </c>
      <c r="BA2428" s="34" t="s">
        <v>60</v>
      </c>
      <c r="BB2428" s="34">
        <v>424</v>
      </c>
      <c r="BC2428" s="34" t="s">
        <v>60</v>
      </c>
      <c r="BD2428" s="34" t="s">
        <v>60</v>
      </c>
      <c r="BE2428" s="34" t="s">
        <v>60</v>
      </c>
      <c r="BF2428" s="34" t="str">
        <f>IFERROR(VLOOKUP(Data_Power_app[[#This Row],[PRO ODER]],'Result'!H:J,3,0),"")</f>
        <v/>
      </c>
      <c r="BG2428" s="11"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URGENT</v>
      </c>
      <c r="BJ2428" s="34" t="str">
        <f>IFERROR(VLOOKUP(Data_Power_app[[#This Row],[PRO ODER]],'Plan Lean DC'!A:C,3,0),"")</f>
        <v/>
      </c>
      <c r="BK2428" s="34" t="str">
        <f>IFERROR(VLOOKUP(Data_Power_app[[#This Row],[PRO ODER]]&amp;"LEAN_IN",'Real Time'!A:D,4,0),"")</f>
        <v>LEANLINE1_2</v>
      </c>
      <c r="BL2428" s="34"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2688</v>
      </c>
      <c r="B2429" s="34" t="s">
        <v>10937</v>
      </c>
      <c r="C2429" s="34" t="s">
        <v>10938</v>
      </c>
      <c r="D2429" s="34" t="s">
        <v>253</v>
      </c>
      <c r="E2429" s="34" t="s">
        <v>254</v>
      </c>
      <c r="F2429" s="34" t="s">
        <v>59</v>
      </c>
      <c r="G2429" s="34">
        <v>7226</v>
      </c>
      <c r="H2429" s="4">
        <v>45828</v>
      </c>
      <c r="I2429" s="4">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v>45829.974143518521</v>
      </c>
      <c r="AB2429" s="4" t="s">
        <v>60</v>
      </c>
      <c r="AC2429" s="4">
        <v>45834</v>
      </c>
      <c r="AD2429" s="4">
        <v>45836</v>
      </c>
      <c r="AE2429" s="4">
        <v>45838</v>
      </c>
      <c r="AF2429" s="4"/>
      <c r="AG2429" s="34" t="s">
        <v>62</v>
      </c>
      <c r="AH2429" s="34" t="s">
        <v>434</v>
      </c>
      <c r="AI2429" s="34" t="s">
        <v>1785</v>
      </c>
      <c r="AJ2429" s="34" t="s">
        <v>256</v>
      </c>
      <c r="AK2429" s="34" t="s">
        <v>65</v>
      </c>
      <c r="AL2429" s="34" t="s">
        <v>257</v>
      </c>
      <c r="AM2429" s="34" t="s">
        <v>258</v>
      </c>
      <c r="AN2429" s="34">
        <v>133.40043</v>
      </c>
      <c r="AO2429" s="34" t="s">
        <v>68</v>
      </c>
      <c r="AP2429" s="34"/>
      <c r="AQ2429" s="34"/>
      <c r="AR2429" s="34" t="s">
        <v>68</v>
      </c>
      <c r="AS2429" s="34"/>
      <c r="AT2429" s="34"/>
      <c r="AU2429" s="34" t="s">
        <v>1783</v>
      </c>
      <c r="AV2429" s="34" t="s">
        <v>1784</v>
      </c>
      <c r="AW2429" s="34">
        <v>500.79881</v>
      </c>
      <c r="AX2429" s="34" t="s">
        <v>1786</v>
      </c>
      <c r="AY2429" s="34" t="s">
        <v>1787</v>
      </c>
      <c r="AZ2429" s="3">
        <v>7226</v>
      </c>
      <c r="BA2429" s="34" t="s">
        <v>60</v>
      </c>
      <c r="BB2429" s="34">
        <v>7226</v>
      </c>
      <c r="BC2429" s="34" t="s">
        <v>60</v>
      </c>
      <c r="BD2429" s="34" t="s">
        <v>60</v>
      </c>
      <c r="BE2429" s="34" t="s">
        <v>60</v>
      </c>
      <c r="BF2429" s="34" t="str">
        <f>IFERROR(VLOOKUP(Data_Power_app[[#This Row],[PRO ODER]],'Result'!H:J,3,0),"")</f>
        <v/>
      </c>
      <c r="BG2429" s="11"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URGENT</v>
      </c>
      <c r="BJ2429" s="34" t="str">
        <f>IFERROR(VLOOKUP(Data_Power_app[[#This Row],[PRO ODER]],'Plan Lean DC'!A:C,3,0),"")</f>
        <v/>
      </c>
      <c r="BK2429" s="34" t="str">
        <f>IFERROR(VLOOKUP(Data_Power_app[[#This Row],[PRO ODER]]&amp;"LEAN_IN",'Real Time'!A:D,4,0),"")</f>
        <v>LEANLINE1_2</v>
      </c>
      <c r="BL2429" s="34"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2689</v>
      </c>
      <c r="B2430" s="34" t="s">
        <v>10536</v>
      </c>
      <c r="C2430" s="34" t="s">
        <v>10537</v>
      </c>
      <c r="D2430" s="34" t="s">
        <v>84</v>
      </c>
      <c r="E2430" s="34" t="s">
        <v>150</v>
      </c>
      <c r="F2430" s="34" t="s">
        <v>59</v>
      </c>
      <c r="G2430" s="34">
        <v>4436</v>
      </c>
      <c r="H2430" s="4">
        <v>45827</v>
      </c>
      <c r="I2430" s="4">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4" t="s">
        <v>117</v>
      </c>
      <c r="AH2430" s="34" t="s">
        <v>391</v>
      </c>
      <c r="AI2430" s="34" t="s">
        <v>1132</v>
      </c>
      <c r="AJ2430" s="34" t="s">
        <v>157</v>
      </c>
      <c r="AK2430" s="34" t="s">
        <v>98</v>
      </c>
      <c r="AL2430" s="34" t="s">
        <v>392</v>
      </c>
      <c r="AM2430" s="34" t="s">
        <v>393</v>
      </c>
      <c r="AN2430" s="34">
        <v>152.20928000000001</v>
      </c>
      <c r="AO2430" s="34" t="s">
        <v>68</v>
      </c>
      <c r="AP2430" s="34"/>
      <c r="AQ2430" s="34"/>
      <c r="AR2430" s="34" t="s">
        <v>68</v>
      </c>
      <c r="AS2430" s="34"/>
      <c r="AT2430" s="34"/>
      <c r="AU2430" s="34" t="s">
        <v>645</v>
      </c>
      <c r="AV2430" s="34" t="s">
        <v>646</v>
      </c>
      <c r="AW2430" s="34">
        <v>332.86687999999998</v>
      </c>
      <c r="AX2430" s="34" t="s">
        <v>1133</v>
      </c>
      <c r="AY2430" s="34" t="s">
        <v>1134</v>
      </c>
      <c r="AZ2430" s="3">
        <v>4436</v>
      </c>
      <c r="BA2430" s="34" t="s">
        <v>60</v>
      </c>
      <c r="BB2430" s="34">
        <v>4436</v>
      </c>
      <c r="BC2430" s="34" t="s">
        <v>60</v>
      </c>
      <c r="BD2430" s="34" t="s">
        <v>60</v>
      </c>
      <c r="BE2430" s="34" t="s">
        <v>60</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2690</v>
      </c>
      <c r="B2431" s="34" t="s">
        <v>11870</v>
      </c>
      <c r="C2431" s="34" t="s">
        <v>11871</v>
      </c>
      <c r="D2431" s="34" t="s">
        <v>84</v>
      </c>
      <c r="E2431" s="34" t="s">
        <v>150</v>
      </c>
      <c r="F2431" s="34" t="s">
        <v>59</v>
      </c>
      <c r="G2431" s="34">
        <v>1393</v>
      </c>
      <c r="H2431" s="4">
        <v>45828</v>
      </c>
      <c r="I2431" s="4">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4" t="s">
        <v>223</v>
      </c>
      <c r="AH2431" s="34" t="s">
        <v>391</v>
      </c>
      <c r="AI2431" s="34" t="s">
        <v>10518</v>
      </c>
      <c r="AJ2431" s="34" t="s">
        <v>157</v>
      </c>
      <c r="AK2431" s="34" t="s">
        <v>65</v>
      </c>
      <c r="AL2431" s="34" t="s">
        <v>392</v>
      </c>
      <c r="AM2431" s="34" t="s">
        <v>393</v>
      </c>
      <c r="AN2431" s="34">
        <v>41.628979999999999</v>
      </c>
      <c r="AO2431" s="34" t="s">
        <v>68</v>
      </c>
      <c r="AP2431" s="34"/>
      <c r="AQ2431" s="34"/>
      <c r="AR2431" s="34" t="s">
        <v>68</v>
      </c>
      <c r="AS2431" s="34"/>
      <c r="AT2431" s="34"/>
      <c r="AU2431" s="34" t="s">
        <v>884</v>
      </c>
      <c r="AV2431" s="34" t="s">
        <v>885</v>
      </c>
      <c r="AW2431" s="34">
        <v>91.040940000000006</v>
      </c>
      <c r="AX2431" s="34" t="s">
        <v>886</v>
      </c>
      <c r="AY2431" s="34" t="s">
        <v>395</v>
      </c>
      <c r="AZ2431" s="3">
        <v>1393</v>
      </c>
      <c r="BA2431" s="34" t="s">
        <v>60</v>
      </c>
      <c r="BB2431" s="34">
        <v>1393</v>
      </c>
      <c r="BC2431" s="34" t="s">
        <v>60</v>
      </c>
      <c r="BD2431" s="34" t="s">
        <v>60</v>
      </c>
      <c r="BE2431" s="34" t="s">
        <v>60</v>
      </c>
      <c r="BF2431" s="34" t="str">
        <f>IFERROR(VLOOKUP(Data_Power_app[[#This Row],[PRO ODER]],'Result'!H:J,3,0),"")</f>
        <v/>
      </c>
      <c r="BG2431" s="11" t="str">
        <f>IFERROR(VLOOKUP(Data_Power_app[[#This Row],[PRO ODER]]&amp;"LAM",'Real Time'!A:E,4,0),"")</f>
        <v>ML-05</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2692</v>
      </c>
      <c r="B2432" s="34" t="s">
        <v>7926</v>
      </c>
      <c r="C2432" s="34" t="s">
        <v>7927</v>
      </c>
      <c r="D2432" s="34" t="s">
        <v>253</v>
      </c>
      <c r="E2432" s="34" t="s">
        <v>313</v>
      </c>
      <c r="F2432" s="34" t="s">
        <v>59</v>
      </c>
      <c r="G2432" s="34">
        <v>1790</v>
      </c>
      <c r="H2432" s="4">
        <v>45822</v>
      </c>
      <c r="I2432" s="4">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v>45829.072384259256</v>
      </c>
      <c r="W2432" s="4">
        <v>45831</v>
      </c>
      <c r="X2432" s="4"/>
      <c r="Y2432" s="4" t="s">
        <v>60</v>
      </c>
      <c r="Z2432" s="4">
        <v>45833</v>
      </c>
      <c r="AA2432" s="4"/>
      <c r="AB2432" s="4" t="s">
        <v>60</v>
      </c>
      <c r="AC2432" s="4">
        <v>45834</v>
      </c>
      <c r="AD2432" s="4">
        <v>45834</v>
      </c>
      <c r="AE2432" s="4">
        <v>45839</v>
      </c>
      <c r="AF2432" s="4"/>
      <c r="AG2432" s="34" t="s">
        <v>287</v>
      </c>
      <c r="AH2432" s="34" t="s">
        <v>255</v>
      </c>
      <c r="AI2432" s="34" t="s">
        <v>7928</v>
      </c>
      <c r="AJ2432" s="34" t="s">
        <v>256</v>
      </c>
      <c r="AK2432" s="34" t="s">
        <v>65</v>
      </c>
      <c r="AL2432" s="34" t="s">
        <v>319</v>
      </c>
      <c r="AM2432" s="34" t="s">
        <v>320</v>
      </c>
      <c r="AN2432" s="34">
        <v>29.051770000000001</v>
      </c>
      <c r="AO2432" s="34" t="s">
        <v>68</v>
      </c>
      <c r="AP2432" s="34"/>
      <c r="AQ2432" s="34"/>
      <c r="AR2432" s="34" t="s">
        <v>68</v>
      </c>
      <c r="AS2432" s="34"/>
      <c r="AT2432" s="34"/>
      <c r="AU2432" s="34" t="s">
        <v>321</v>
      </c>
      <c r="AV2432" s="34" t="s">
        <v>322</v>
      </c>
      <c r="AW2432" s="34">
        <v>127.05016000000001</v>
      </c>
      <c r="AX2432" s="34" t="s">
        <v>699</v>
      </c>
      <c r="AY2432" s="34" t="s">
        <v>323</v>
      </c>
      <c r="AZ2432" s="3">
        <v>1790</v>
      </c>
      <c r="BA2432" s="34" t="s">
        <v>60</v>
      </c>
      <c r="BB2432" s="34">
        <v>1790</v>
      </c>
      <c r="BC2432" s="34" t="s">
        <v>60</v>
      </c>
      <c r="BD2432" s="34" t="s">
        <v>60</v>
      </c>
      <c r="BE2432" s="34" t="s">
        <v>60</v>
      </c>
      <c r="BF2432" s="34" t="str">
        <f>IFERROR(VLOOKUP(Data_Power_app[[#This Row],[PRO ODER]],'Result'!H:J,3,0),"")</f>
        <v>LAMINATION 6</v>
      </c>
      <c r="BG2432" s="11" t="str">
        <f>IFERROR(VLOOKUP(Data_Power_app[[#This Row],[PRO ODER]]&amp;"LAM",'Real Time'!A:E,4,0),"")</f>
        <v>ML-04</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2693</v>
      </c>
      <c r="B2433" s="34" t="s">
        <v>20591</v>
      </c>
      <c r="C2433" s="34" t="s">
        <v>17416</v>
      </c>
      <c r="D2433" s="34" t="s">
        <v>84</v>
      </c>
      <c r="E2433" s="34" t="s">
        <v>155</v>
      </c>
      <c r="F2433" s="34" t="s">
        <v>72</v>
      </c>
      <c r="G2433" s="34">
        <v>2973</v>
      </c>
      <c r="H2433" s="4">
        <v>45829</v>
      </c>
      <c r="I2433" s="4">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4" t="s">
        <v>117</v>
      </c>
      <c r="AH2433" s="34" t="s">
        <v>288</v>
      </c>
      <c r="AI2433" s="34" t="s">
        <v>1241</v>
      </c>
      <c r="AJ2433" s="34" t="s">
        <v>74</v>
      </c>
      <c r="AK2433" s="34" t="s">
        <v>65</v>
      </c>
      <c r="AL2433" s="34" t="s">
        <v>229</v>
      </c>
      <c r="AM2433" s="34" t="s">
        <v>230</v>
      </c>
      <c r="AN2433" s="34">
        <v>73.102130000000002</v>
      </c>
      <c r="AO2433" s="34" t="s">
        <v>68</v>
      </c>
      <c r="AP2433" s="34"/>
      <c r="AQ2433" s="34"/>
      <c r="AR2433" s="34" t="s">
        <v>68</v>
      </c>
      <c r="AS2433" s="34"/>
      <c r="AT2433" s="34"/>
      <c r="AU2433" s="34" t="s">
        <v>1242</v>
      </c>
      <c r="AV2433" s="34" t="s">
        <v>1243</v>
      </c>
      <c r="AW2433" s="34">
        <v>159.86865</v>
      </c>
      <c r="AX2433" s="34" t="s">
        <v>1244</v>
      </c>
      <c r="AY2433" s="34" t="s">
        <v>1245</v>
      </c>
      <c r="AZ2433" s="3">
        <v>2973</v>
      </c>
      <c r="BA2433" s="34" t="s">
        <v>194</v>
      </c>
      <c r="BB2433" s="34">
        <v>2973</v>
      </c>
      <c r="BC2433" s="34" t="s">
        <v>60</v>
      </c>
      <c r="BD2433" s="34" t="s">
        <v>60</v>
      </c>
      <c r="BE2433" s="34" t="s">
        <v>270</v>
      </c>
      <c r="BF2433" s="34" t="str">
        <f>IFERROR(VLOOKUP(Data_Power_app[[#This Row],[PRO ODER]],'Result'!H:J,3,0),"")</f>
        <v>LAMINATION 3</v>
      </c>
      <c r="BG2433" s="11"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2695</v>
      </c>
      <c r="B2434" s="34" t="s">
        <v>7933</v>
      </c>
      <c r="C2434" s="34" t="s">
        <v>7934</v>
      </c>
      <c r="D2434" s="34" t="s">
        <v>253</v>
      </c>
      <c r="E2434" s="34" t="s">
        <v>313</v>
      </c>
      <c r="F2434" s="34" t="s">
        <v>59</v>
      </c>
      <c r="G2434" s="34">
        <v>2942</v>
      </c>
      <c r="H2434" s="4">
        <v>45822</v>
      </c>
      <c r="I2434" s="4">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v>45829.153287037036</v>
      </c>
      <c r="AB2434" s="4" t="s">
        <v>60</v>
      </c>
      <c r="AC2434" s="4">
        <v>45834</v>
      </c>
      <c r="AD2434" s="4">
        <v>45834</v>
      </c>
      <c r="AE2434" s="4">
        <v>45839</v>
      </c>
      <c r="AF2434" s="4"/>
      <c r="AG2434" s="34" t="s">
        <v>62</v>
      </c>
      <c r="AH2434" s="34" t="s">
        <v>255</v>
      </c>
      <c r="AI2434" s="34" t="s">
        <v>2191</v>
      </c>
      <c r="AJ2434" s="34" t="s">
        <v>256</v>
      </c>
      <c r="AK2434" s="34" t="s">
        <v>98</v>
      </c>
      <c r="AL2434" s="34" t="s">
        <v>319</v>
      </c>
      <c r="AM2434" s="34" t="s">
        <v>320</v>
      </c>
      <c r="AN2434" s="34">
        <v>57.419629999999998</v>
      </c>
      <c r="AO2434" s="34" t="s">
        <v>68</v>
      </c>
      <c r="AP2434" s="34"/>
      <c r="AQ2434" s="34"/>
      <c r="AR2434" s="34" t="s">
        <v>68</v>
      </c>
      <c r="AS2434" s="34"/>
      <c r="AT2434" s="34"/>
      <c r="AU2434" s="34" t="s">
        <v>321</v>
      </c>
      <c r="AV2434" s="34" t="s">
        <v>322</v>
      </c>
      <c r="AW2434" s="34">
        <v>251.14277000000001</v>
      </c>
      <c r="AX2434" s="34" t="s">
        <v>621</v>
      </c>
      <c r="AY2434" s="34" t="s">
        <v>590</v>
      </c>
      <c r="AZ2434" s="3">
        <v>2942</v>
      </c>
      <c r="BA2434" s="34" t="s">
        <v>60</v>
      </c>
      <c r="BB2434" s="34">
        <v>2942</v>
      </c>
      <c r="BC2434" s="34" t="s">
        <v>60</v>
      </c>
      <c r="BD2434" s="34" t="s">
        <v>60</v>
      </c>
      <c r="BE2434" s="34" t="s">
        <v>60</v>
      </c>
      <c r="BF2434" s="34" t="str">
        <f>IFERROR(VLOOKUP(Data_Power_app[[#This Row],[PRO ODER]],'Result'!H:J,3,0),"")</f>
        <v>LAMINATION 6</v>
      </c>
      <c r="BG2434" s="11" t="str">
        <f>IFERROR(VLOOKUP(Data_Power_app[[#This Row],[PRO ODER]]&amp;"LAM",'Real Time'!A:E,4,0),"")</f>
        <v>ML-04</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c r="BJ2434" s="34" t="str">
        <f>IFERROR(VLOOKUP(Data_Power_app[[#This Row],[PRO ODER]],'Plan Lean DC'!A:C,3,0),"")</f>
        <v/>
      </c>
      <c r="BK2434" s="34" t="str">
        <f>IFERROR(VLOOKUP(Data_Power_app[[#This Row],[PRO ODER]]&amp;"LEAN_IN",'Real Time'!A:D,4,0),"")</f>
        <v>LEANLINE1_2</v>
      </c>
      <c r="BL2434" s="34"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2696</v>
      </c>
      <c r="B2435" s="34" t="s">
        <v>20592</v>
      </c>
      <c r="C2435" s="34" t="s">
        <v>17417</v>
      </c>
      <c r="D2435" s="34" t="s">
        <v>203</v>
      </c>
      <c r="E2435" s="34" t="s">
        <v>110</v>
      </c>
      <c r="F2435" s="34" t="s">
        <v>72</v>
      </c>
      <c r="G2435" s="34">
        <v>1206</v>
      </c>
      <c r="H2435" s="4">
        <v>45829</v>
      </c>
      <c r="I2435" s="4">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4" t="s">
        <v>117</v>
      </c>
      <c r="AH2435" s="34" t="s">
        <v>262</v>
      </c>
      <c r="AI2435" s="34" t="s">
        <v>20593</v>
      </c>
      <c r="AJ2435" s="34" t="s">
        <v>74</v>
      </c>
      <c r="AK2435" s="34" t="s">
        <v>98</v>
      </c>
      <c r="AL2435" s="34" t="s">
        <v>263</v>
      </c>
      <c r="AM2435" s="34" t="s">
        <v>264</v>
      </c>
      <c r="AN2435" s="34">
        <v>26.363240000000001</v>
      </c>
      <c r="AO2435" s="34" t="s">
        <v>68</v>
      </c>
      <c r="AP2435" s="34"/>
      <c r="AQ2435" s="34"/>
      <c r="AR2435" s="34" t="s">
        <v>68</v>
      </c>
      <c r="AS2435" s="34"/>
      <c r="AT2435" s="34"/>
      <c r="AU2435" s="34" t="s">
        <v>20594</v>
      </c>
      <c r="AV2435" s="34" t="s">
        <v>20595</v>
      </c>
      <c r="AW2435" s="34">
        <v>57.651530000000001</v>
      </c>
      <c r="AX2435" s="34" t="s">
        <v>15473</v>
      </c>
      <c r="AY2435" s="34" t="s">
        <v>15474</v>
      </c>
      <c r="AZ2435" s="3">
        <v>1206</v>
      </c>
      <c r="BA2435" s="34" t="s">
        <v>194</v>
      </c>
      <c r="BB2435" s="34">
        <v>1206</v>
      </c>
      <c r="BC2435" s="34" t="s">
        <v>60</v>
      </c>
      <c r="BD2435" s="34" t="s">
        <v>60</v>
      </c>
      <c r="BE2435" s="34" t="s">
        <v>267</v>
      </c>
      <c r="BF2435" s="34" t="str">
        <f>IFERROR(VLOOKUP(Data_Power_app[[#This Row],[PRO ODER]],'Result'!H:J,3,0),"")</f>
        <v>LAMINATION 4</v>
      </c>
      <c r="BG2435" s="11"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2697</v>
      </c>
      <c r="B2436" s="34" t="s">
        <v>7945</v>
      </c>
      <c r="C2436" s="34" t="s">
        <v>7946</v>
      </c>
      <c r="D2436" s="34" t="s">
        <v>84</v>
      </c>
      <c r="E2436" s="34" t="s">
        <v>150</v>
      </c>
      <c r="F2436" s="34" t="s">
        <v>59</v>
      </c>
      <c r="G2436" s="34">
        <v>5825</v>
      </c>
      <c r="H2436" s="4">
        <v>45822</v>
      </c>
      <c r="I2436" s="4">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4" t="s">
        <v>62</v>
      </c>
      <c r="AH2436" s="34" t="s">
        <v>249</v>
      </c>
      <c r="AI2436" s="34" t="s">
        <v>7947</v>
      </c>
      <c r="AJ2436" s="34" t="s">
        <v>179</v>
      </c>
      <c r="AK2436" s="34" t="s">
        <v>65</v>
      </c>
      <c r="AL2436" s="34" t="s">
        <v>250</v>
      </c>
      <c r="AM2436" s="34" t="s">
        <v>251</v>
      </c>
      <c r="AN2436" s="34">
        <v>182.71575999999999</v>
      </c>
      <c r="AO2436" s="34" t="s">
        <v>68</v>
      </c>
      <c r="AP2436" s="34"/>
      <c r="AQ2436" s="34"/>
      <c r="AR2436" s="34" t="s">
        <v>68</v>
      </c>
      <c r="AS2436" s="34"/>
      <c r="AT2436" s="34"/>
      <c r="AU2436" s="34" t="s">
        <v>531</v>
      </c>
      <c r="AV2436" s="34" t="s">
        <v>532</v>
      </c>
      <c r="AW2436" s="34">
        <v>399.61925000000002</v>
      </c>
      <c r="AX2436" s="34" t="s">
        <v>533</v>
      </c>
      <c r="AY2436" s="34" t="s">
        <v>534</v>
      </c>
      <c r="AZ2436" s="3">
        <v>5825</v>
      </c>
      <c r="BA2436" s="34" t="s">
        <v>60</v>
      </c>
      <c r="BB2436" s="34">
        <v>5825</v>
      </c>
      <c r="BC2436" s="34" t="s">
        <v>60</v>
      </c>
      <c r="BD2436" s="34" t="s">
        <v>60</v>
      </c>
      <c r="BE2436" s="34" t="s">
        <v>60</v>
      </c>
      <c r="BF2436" s="34" t="str">
        <f>IFERROR(VLOOKUP(Data_Power_app[[#This Row],[PRO ODER]],'Result'!H:J,3,0),"")</f>
        <v>LAMINATION 6</v>
      </c>
      <c r="BG2436" s="11"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c r="BJ2436" s="34" t="str">
        <f>IFERROR(VLOOKUP(Data_Power_app[[#This Row],[PRO ODER]],'Plan Lean DC'!A:C,3,0),"")</f>
        <v/>
      </c>
      <c r="BK2436" s="34" t="str">
        <f>IFERROR(VLOOKUP(Data_Power_app[[#This Row],[PRO ODER]]&amp;"LEAN_IN",'Real Time'!A:D,4,0),"")</f>
        <v>LEANLINE1_2</v>
      </c>
      <c r="BL2436" s="34"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2698</v>
      </c>
      <c r="B2437" s="34" t="s">
        <v>20596</v>
      </c>
      <c r="C2437" s="34" t="s">
        <v>17414</v>
      </c>
      <c r="D2437" s="34" t="s">
        <v>84</v>
      </c>
      <c r="E2437" s="34" t="s">
        <v>298</v>
      </c>
      <c r="F2437" s="34" t="s">
        <v>72</v>
      </c>
      <c r="G2437" s="34">
        <v>2422</v>
      </c>
      <c r="H2437" s="4">
        <v>45829</v>
      </c>
      <c r="I2437" s="4">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4" t="s">
        <v>117</v>
      </c>
      <c r="AH2437" s="34" t="s">
        <v>228</v>
      </c>
      <c r="AI2437" s="34" t="s">
        <v>20444</v>
      </c>
      <c r="AJ2437" s="34" t="s">
        <v>74</v>
      </c>
      <c r="AK2437" s="34" t="s">
        <v>98</v>
      </c>
      <c r="AL2437" s="34" t="s">
        <v>229</v>
      </c>
      <c r="AM2437" s="34" t="s">
        <v>230</v>
      </c>
      <c r="AN2437" s="34">
        <v>62.076909999999998</v>
      </c>
      <c r="AO2437" s="34" t="s">
        <v>68</v>
      </c>
      <c r="AP2437" s="34"/>
      <c r="AQ2437" s="34"/>
      <c r="AR2437" s="34" t="s">
        <v>68</v>
      </c>
      <c r="AS2437" s="34"/>
      <c r="AT2437" s="34"/>
      <c r="AU2437" s="34" t="s">
        <v>198</v>
      </c>
      <c r="AV2437" s="34" t="s">
        <v>199</v>
      </c>
      <c r="AW2437" s="34">
        <v>135.76536999999999</v>
      </c>
      <c r="AX2437" s="34" t="s">
        <v>243</v>
      </c>
      <c r="AY2437" s="34" t="s">
        <v>244</v>
      </c>
      <c r="AZ2437" s="3">
        <v>2422</v>
      </c>
      <c r="BA2437" s="34" t="s">
        <v>194</v>
      </c>
      <c r="BB2437" s="34">
        <v>2422</v>
      </c>
      <c r="BC2437" s="34" t="s">
        <v>60</v>
      </c>
      <c r="BD2437" s="34" t="s">
        <v>60</v>
      </c>
      <c r="BE2437" s="34" t="s">
        <v>222</v>
      </c>
      <c r="BF2437" s="34" t="str">
        <f>IFERROR(VLOOKUP(Data_Power_app[[#This Row],[PRO ODER]],'Result'!H:J,3,0),"")</f>
        <v>LAMINATION 3</v>
      </c>
      <c r="BG2437" s="11" t="str">
        <f>IFERROR(VLOOKUP(Data_Power_app[[#This Row],[PRO ODER]]&amp;"LAM",'Real Time'!A:E,4,0),"")</f>
        <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31">
        <v>2699</v>
      </c>
      <c r="B2438" s="34" t="s">
        <v>20597</v>
      </c>
      <c r="C2438" s="34" t="s">
        <v>17415</v>
      </c>
      <c r="D2438" s="34" t="s">
        <v>84</v>
      </c>
      <c r="E2438" s="34" t="s">
        <v>298</v>
      </c>
      <c r="F2438" s="34" t="s">
        <v>72</v>
      </c>
      <c r="G2438" s="34">
        <v>4784</v>
      </c>
      <c r="H2438" s="4">
        <v>45829</v>
      </c>
      <c r="I2438" s="4">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4" t="s">
        <v>117</v>
      </c>
      <c r="AH2438" s="34" t="s">
        <v>228</v>
      </c>
      <c r="AI2438" s="34" t="s">
        <v>20598</v>
      </c>
      <c r="AJ2438" s="34" t="s">
        <v>74</v>
      </c>
      <c r="AK2438" s="34" t="s">
        <v>98</v>
      </c>
      <c r="AL2438" s="34" t="s">
        <v>229</v>
      </c>
      <c r="AM2438" s="34" t="s">
        <v>230</v>
      </c>
      <c r="AN2438" s="34">
        <v>119.49559000000001</v>
      </c>
      <c r="AO2438" s="34" t="s">
        <v>68</v>
      </c>
      <c r="AP2438" s="34"/>
      <c r="AQ2438" s="34"/>
      <c r="AR2438" s="34" t="s">
        <v>68</v>
      </c>
      <c r="AS2438" s="34"/>
      <c r="AT2438" s="34"/>
      <c r="AU2438" s="34" t="s">
        <v>299</v>
      </c>
      <c r="AV2438" s="34" t="s">
        <v>300</v>
      </c>
      <c r="AW2438" s="34">
        <v>261.35073</v>
      </c>
      <c r="AX2438" s="34" t="s">
        <v>20599</v>
      </c>
      <c r="AY2438" s="34" t="s">
        <v>20600</v>
      </c>
      <c r="AZ2438" s="3">
        <v>4784</v>
      </c>
      <c r="BA2438" s="34" t="s">
        <v>194</v>
      </c>
      <c r="BB2438" s="34">
        <v>4784</v>
      </c>
      <c r="BC2438" s="34" t="s">
        <v>60</v>
      </c>
      <c r="BD2438" s="34" t="s">
        <v>60</v>
      </c>
      <c r="BE2438" s="34" t="s">
        <v>222</v>
      </c>
      <c r="BF2438" s="34" t="str">
        <f>IFERROR(VLOOKUP(Data_Power_app[[#This Row],[PRO ODER]],'Result'!H:J,3,0),"")</f>
        <v>LAMINATION 3</v>
      </c>
      <c r="BG2438" s="11"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2712</v>
      </c>
      <c r="B2439" s="34" t="s">
        <v>20601</v>
      </c>
      <c r="C2439" s="34" t="s">
        <v>17489</v>
      </c>
      <c r="D2439" s="34" t="s">
        <v>84</v>
      </c>
      <c r="E2439" s="34" t="s">
        <v>155</v>
      </c>
      <c r="F2439" s="34" t="s">
        <v>72</v>
      </c>
      <c r="G2439" s="34">
        <v>3598</v>
      </c>
      <c r="H2439" s="4">
        <v>45829</v>
      </c>
      <c r="I2439" s="4">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4" t="s">
        <v>117</v>
      </c>
      <c r="AH2439" s="34" t="s">
        <v>291</v>
      </c>
      <c r="AI2439" s="34" t="s">
        <v>4023</v>
      </c>
      <c r="AJ2439" s="34" t="s">
        <v>74</v>
      </c>
      <c r="AK2439" s="34" t="s">
        <v>98</v>
      </c>
      <c r="AL2439" s="34" t="s">
        <v>292</v>
      </c>
      <c r="AM2439" s="34" t="s">
        <v>293</v>
      </c>
      <c r="AN2439" s="34">
        <v>83.608819999999994</v>
      </c>
      <c r="AO2439" s="34" t="s">
        <v>68</v>
      </c>
      <c r="AP2439" s="34"/>
      <c r="AQ2439" s="34"/>
      <c r="AR2439" s="34" t="s">
        <v>68</v>
      </c>
      <c r="AS2439" s="34"/>
      <c r="AT2439" s="34"/>
      <c r="AU2439" s="34" t="s">
        <v>4024</v>
      </c>
      <c r="AV2439" s="34" t="s">
        <v>4025</v>
      </c>
      <c r="AW2439" s="34">
        <v>182.85469000000001</v>
      </c>
      <c r="AX2439" s="34" t="s">
        <v>4026</v>
      </c>
      <c r="AY2439" s="34" t="s">
        <v>4027</v>
      </c>
      <c r="AZ2439" s="3">
        <v>3598</v>
      </c>
      <c r="BA2439" s="34" t="s">
        <v>194</v>
      </c>
      <c r="BB2439" s="34">
        <v>3598</v>
      </c>
      <c r="BC2439" s="34" t="s">
        <v>60</v>
      </c>
      <c r="BD2439" s="34" t="s">
        <v>60</v>
      </c>
      <c r="BE2439" s="34" t="s">
        <v>294</v>
      </c>
      <c r="BF2439" s="34" t="str">
        <f>IFERROR(VLOOKUP(Data_Power_app[[#This Row],[PRO ODER]],'Result'!H:J,3,0),"")</f>
        <v>LAMINATION 2</v>
      </c>
      <c r="BG2439" s="11"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31">
        <v>2713</v>
      </c>
      <c r="B2440" s="34" t="s">
        <v>20602</v>
      </c>
      <c r="C2440" s="34" t="s">
        <v>17490</v>
      </c>
      <c r="D2440" s="34" t="s">
        <v>84</v>
      </c>
      <c r="E2440" s="34" t="s">
        <v>155</v>
      </c>
      <c r="F2440" s="34" t="s">
        <v>72</v>
      </c>
      <c r="G2440" s="34">
        <v>1838</v>
      </c>
      <c r="H2440" s="4">
        <v>45829</v>
      </c>
      <c r="I2440" s="4">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4" t="s">
        <v>117</v>
      </c>
      <c r="AH2440" s="34" t="s">
        <v>291</v>
      </c>
      <c r="AI2440" s="34" t="s">
        <v>20603</v>
      </c>
      <c r="AJ2440" s="34" t="s">
        <v>74</v>
      </c>
      <c r="AK2440" s="34" t="s">
        <v>65</v>
      </c>
      <c r="AL2440" s="34" t="s">
        <v>292</v>
      </c>
      <c r="AM2440" s="34" t="s">
        <v>293</v>
      </c>
      <c r="AN2440" s="34">
        <v>37.075020000000002</v>
      </c>
      <c r="AO2440" s="34" t="s">
        <v>68</v>
      </c>
      <c r="AP2440" s="34"/>
      <c r="AQ2440" s="34"/>
      <c r="AR2440" s="34" t="s">
        <v>68</v>
      </c>
      <c r="AS2440" s="34"/>
      <c r="AT2440" s="34"/>
      <c r="AU2440" s="34" t="s">
        <v>2132</v>
      </c>
      <c r="AV2440" s="34" t="s">
        <v>2133</v>
      </c>
      <c r="AW2440" s="34">
        <v>81.072609999999997</v>
      </c>
      <c r="AX2440" s="34" t="s">
        <v>20604</v>
      </c>
      <c r="AY2440" s="34" t="s">
        <v>20605</v>
      </c>
      <c r="AZ2440" s="3">
        <v>1838</v>
      </c>
      <c r="BA2440" s="34" t="s">
        <v>194</v>
      </c>
      <c r="BB2440" s="34">
        <v>1838</v>
      </c>
      <c r="BC2440" s="34" t="s">
        <v>60</v>
      </c>
      <c r="BD2440" s="34" t="s">
        <v>60</v>
      </c>
      <c r="BE2440" s="34" t="s">
        <v>294</v>
      </c>
      <c r="BF2440" s="34" t="str">
        <f>IFERROR(VLOOKUP(Data_Power_app[[#This Row],[PRO ODER]],'Result'!H:J,3,0),"")</f>
        <v>LAMINATION 2</v>
      </c>
      <c r="BG2440" s="11"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2732</v>
      </c>
      <c r="B2441" s="34" t="s">
        <v>20606</v>
      </c>
      <c r="C2441" s="34" t="s">
        <v>17488</v>
      </c>
      <c r="D2441" s="34" t="s">
        <v>84</v>
      </c>
      <c r="E2441" s="34" t="s">
        <v>216</v>
      </c>
      <c r="F2441" s="34" t="s">
        <v>72</v>
      </c>
      <c r="G2441" s="34">
        <v>26</v>
      </c>
      <c r="H2441" s="4">
        <v>45829</v>
      </c>
      <c r="I2441" s="4">
        <v>45829</v>
      </c>
      <c r="J2441" s="4">
        <v>45829</v>
      </c>
      <c r="K2441" s="4">
        <v>45831</v>
      </c>
      <c r="L2441" s="4">
        <v>45829.075868055559</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4" t="s">
        <v>138</v>
      </c>
      <c r="AH2441" s="34" t="s">
        <v>830</v>
      </c>
      <c r="AI2441" s="34" t="s">
        <v>20527</v>
      </c>
      <c r="AJ2441" s="34" t="s">
        <v>74</v>
      </c>
      <c r="AK2441" s="34" t="s">
        <v>245</v>
      </c>
      <c r="AL2441" s="34" t="s">
        <v>218</v>
      </c>
      <c r="AM2441" s="34" t="s">
        <v>219</v>
      </c>
      <c r="AN2441" s="34">
        <v>0.55783000000000005</v>
      </c>
      <c r="AO2441" s="34" t="s">
        <v>68</v>
      </c>
      <c r="AP2441" s="34"/>
      <c r="AQ2441" s="34"/>
      <c r="AR2441" s="34" t="s">
        <v>68</v>
      </c>
      <c r="AS2441" s="34"/>
      <c r="AT2441" s="34"/>
      <c r="AU2441" s="34" t="s">
        <v>737</v>
      </c>
      <c r="AV2441" s="34" t="s">
        <v>738</v>
      </c>
      <c r="AW2441" s="34">
        <v>1.2201</v>
      </c>
      <c r="AX2441" s="34" t="s">
        <v>739</v>
      </c>
      <c r="AY2441" s="34" t="s">
        <v>740</v>
      </c>
      <c r="AZ2441" s="3">
        <v>26</v>
      </c>
      <c r="BA2441" s="34" t="s">
        <v>194</v>
      </c>
      <c r="BB2441" s="34">
        <v>0</v>
      </c>
      <c r="BC2441" s="34" t="s">
        <v>60</v>
      </c>
      <c r="BD2441" s="34" t="s">
        <v>60</v>
      </c>
      <c r="BE2441" s="34" t="s">
        <v>220</v>
      </c>
      <c r="BF2441" s="34" t="str">
        <f>IFERROR(VLOOKUP(Data_Power_app[[#This Row],[PRO ODER]],'Result'!H:J,3,0),"")</f>
        <v>LAMINATION 1</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2763</v>
      </c>
      <c r="B2442" s="34" t="s">
        <v>20607</v>
      </c>
      <c r="C2442" s="34" t="s">
        <v>17491</v>
      </c>
      <c r="D2442" s="34" t="s">
        <v>84</v>
      </c>
      <c r="E2442" s="34" t="s">
        <v>155</v>
      </c>
      <c r="F2442" s="34" t="s">
        <v>72</v>
      </c>
      <c r="G2442" s="34">
        <v>420</v>
      </c>
      <c r="H2442" s="4">
        <v>45829</v>
      </c>
      <c r="I2442" s="4">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4" t="s">
        <v>117</v>
      </c>
      <c r="AH2442" s="34" t="s">
        <v>291</v>
      </c>
      <c r="AI2442" s="34" t="s">
        <v>20603</v>
      </c>
      <c r="AJ2442" s="34" t="s">
        <v>74</v>
      </c>
      <c r="AK2442" s="34" t="s">
        <v>65</v>
      </c>
      <c r="AL2442" s="34" t="s">
        <v>292</v>
      </c>
      <c r="AM2442" s="34" t="s">
        <v>293</v>
      </c>
      <c r="AN2442" s="34">
        <v>8.1014900000000001</v>
      </c>
      <c r="AO2442" s="34" t="s">
        <v>68</v>
      </c>
      <c r="AP2442" s="34"/>
      <c r="AQ2442" s="34"/>
      <c r="AR2442" s="34" t="s">
        <v>68</v>
      </c>
      <c r="AS2442" s="34"/>
      <c r="AT2442" s="34"/>
      <c r="AU2442" s="34" t="s">
        <v>2132</v>
      </c>
      <c r="AV2442" s="34" t="s">
        <v>2133</v>
      </c>
      <c r="AW2442" s="34">
        <v>17.714590000000001</v>
      </c>
      <c r="AX2442" s="34" t="s">
        <v>20604</v>
      </c>
      <c r="AY2442" s="34" t="s">
        <v>20605</v>
      </c>
      <c r="AZ2442" s="3">
        <v>420</v>
      </c>
      <c r="BA2442" s="34" t="s">
        <v>194</v>
      </c>
      <c r="BB2442" s="34">
        <v>420</v>
      </c>
      <c r="BC2442" s="34" t="s">
        <v>60</v>
      </c>
      <c r="BD2442" s="34" t="s">
        <v>60</v>
      </c>
      <c r="BE2442" s="34" t="s">
        <v>294</v>
      </c>
      <c r="BF2442" s="34" t="str">
        <f>IFERROR(VLOOKUP(Data_Power_app[[#This Row],[PRO ODER]],'Result'!H:J,3,0),"")</f>
        <v>LAMINATION 2</v>
      </c>
      <c r="BG2442" s="11"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2764</v>
      </c>
      <c r="B2443" s="34" t="s">
        <v>20608</v>
      </c>
      <c r="C2443" s="34" t="s">
        <v>17492</v>
      </c>
      <c r="D2443" s="34" t="s">
        <v>84</v>
      </c>
      <c r="E2443" s="34" t="s">
        <v>155</v>
      </c>
      <c r="F2443" s="34" t="s">
        <v>72</v>
      </c>
      <c r="G2443" s="34">
        <v>2196</v>
      </c>
      <c r="H2443" s="4">
        <v>45829</v>
      </c>
      <c r="I2443" s="4">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4" t="s">
        <v>117</v>
      </c>
      <c r="AH2443" s="34" t="s">
        <v>291</v>
      </c>
      <c r="AI2443" s="34" t="s">
        <v>4023</v>
      </c>
      <c r="AJ2443" s="34" t="s">
        <v>74</v>
      </c>
      <c r="AK2443" s="34" t="s">
        <v>98</v>
      </c>
      <c r="AL2443" s="34" t="s">
        <v>292</v>
      </c>
      <c r="AM2443" s="34" t="s">
        <v>293</v>
      </c>
      <c r="AN2443" s="34">
        <v>51.331769999999999</v>
      </c>
      <c r="AO2443" s="34" t="s">
        <v>68</v>
      </c>
      <c r="AP2443" s="34"/>
      <c r="AQ2443" s="34"/>
      <c r="AR2443" s="34" t="s">
        <v>68</v>
      </c>
      <c r="AS2443" s="34"/>
      <c r="AT2443" s="34"/>
      <c r="AU2443" s="34" t="s">
        <v>4024</v>
      </c>
      <c r="AV2443" s="34" t="s">
        <v>4025</v>
      </c>
      <c r="AW2443" s="34">
        <v>112.26495</v>
      </c>
      <c r="AX2443" s="34" t="s">
        <v>4026</v>
      </c>
      <c r="AY2443" s="34" t="s">
        <v>4027</v>
      </c>
      <c r="AZ2443" s="3">
        <v>2196</v>
      </c>
      <c r="BA2443" s="34" t="s">
        <v>194</v>
      </c>
      <c r="BB2443" s="34">
        <v>2196</v>
      </c>
      <c r="BC2443" s="34" t="s">
        <v>60</v>
      </c>
      <c r="BD2443" s="34" t="s">
        <v>60</v>
      </c>
      <c r="BE2443" s="34" t="s">
        <v>294</v>
      </c>
      <c r="BF2443" s="34" t="str">
        <f>IFERROR(VLOOKUP(Data_Power_app[[#This Row],[PRO ODER]],'Result'!H:J,3,0),"")</f>
        <v>LAMINATION 2</v>
      </c>
      <c r="BG2443" s="11" t="str">
        <f>IFERROR(VLOOKUP(Data_Power_app[[#This Row],[PRO ODER]]&amp;"LAM",'Real Time'!A:E,4,0),"")</f>
        <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2775</v>
      </c>
      <c r="B2444" s="34" t="s">
        <v>20609</v>
      </c>
      <c r="C2444" s="34" t="s">
        <v>17493</v>
      </c>
      <c r="D2444" s="34" t="s">
        <v>84</v>
      </c>
      <c r="E2444" s="34" t="s">
        <v>137</v>
      </c>
      <c r="F2444" s="34" t="s">
        <v>72</v>
      </c>
      <c r="G2444" s="34">
        <v>7579</v>
      </c>
      <c r="H2444" s="4">
        <v>45829</v>
      </c>
      <c r="I2444" s="4">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4" t="s">
        <v>117</v>
      </c>
      <c r="AH2444" s="34" t="s">
        <v>221</v>
      </c>
      <c r="AI2444" s="34" t="s">
        <v>20610</v>
      </c>
      <c r="AJ2444" s="34" t="s">
        <v>74</v>
      </c>
      <c r="AK2444" s="34" t="s">
        <v>98</v>
      </c>
      <c r="AL2444" s="34" t="s">
        <v>229</v>
      </c>
      <c r="AM2444" s="34" t="s">
        <v>230</v>
      </c>
      <c r="AN2444" s="34">
        <v>175.05708000000001</v>
      </c>
      <c r="AO2444" s="34" t="s">
        <v>68</v>
      </c>
      <c r="AP2444" s="34"/>
      <c r="AQ2444" s="34"/>
      <c r="AR2444" s="34" t="s">
        <v>68</v>
      </c>
      <c r="AS2444" s="34"/>
      <c r="AT2444" s="34"/>
      <c r="AU2444" s="34" t="s">
        <v>231</v>
      </c>
      <c r="AV2444" s="34" t="s">
        <v>232</v>
      </c>
      <c r="AW2444" s="34">
        <v>382.85149999999999</v>
      </c>
      <c r="AX2444" s="34" t="s">
        <v>20611</v>
      </c>
      <c r="AY2444" s="34" t="s">
        <v>20612</v>
      </c>
      <c r="AZ2444" s="3">
        <v>7579</v>
      </c>
      <c r="BA2444" s="34" t="s">
        <v>194</v>
      </c>
      <c r="BB2444" s="34">
        <v>7579</v>
      </c>
      <c r="BC2444" s="34" t="s">
        <v>60</v>
      </c>
      <c r="BD2444" s="34" t="s">
        <v>60</v>
      </c>
      <c r="BE2444" s="34" t="s">
        <v>222</v>
      </c>
      <c r="BF2444" s="34" t="str">
        <f>IFERROR(VLOOKUP(Data_Power_app[[#This Row],[PRO ODER]],'Result'!H:J,3,0),"")</f>
        <v>LAMINATION 3</v>
      </c>
      <c r="BG2444" s="11"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2783</v>
      </c>
      <c r="B2445" s="34" t="s">
        <v>20613</v>
      </c>
      <c r="C2445" s="34" t="s">
        <v>17721</v>
      </c>
      <c r="D2445" s="34" t="s">
        <v>84</v>
      </c>
      <c r="E2445" s="34" t="s">
        <v>137</v>
      </c>
      <c r="F2445" s="34" t="s">
        <v>72</v>
      </c>
      <c r="G2445" s="34">
        <v>15307</v>
      </c>
      <c r="H2445" s="4">
        <v>45831</v>
      </c>
      <c r="I2445" s="4">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4" t="s">
        <v>117</v>
      </c>
      <c r="AH2445" s="34" t="s">
        <v>139</v>
      </c>
      <c r="AI2445" s="34" t="s">
        <v>1697</v>
      </c>
      <c r="AJ2445" s="34" t="s">
        <v>74</v>
      </c>
      <c r="AK2445" s="34" t="s">
        <v>98</v>
      </c>
      <c r="AL2445" s="34" t="s">
        <v>140</v>
      </c>
      <c r="AM2445" s="34" t="s">
        <v>141</v>
      </c>
      <c r="AN2445" s="34">
        <v>357.06608999999997</v>
      </c>
      <c r="AO2445" s="34" t="s">
        <v>68</v>
      </c>
      <c r="AP2445" s="34"/>
      <c r="AQ2445" s="34"/>
      <c r="AR2445" s="34" t="s">
        <v>68</v>
      </c>
      <c r="AS2445" s="34"/>
      <c r="AT2445" s="34"/>
      <c r="AU2445" s="34" t="s">
        <v>231</v>
      </c>
      <c r="AV2445" s="34" t="s">
        <v>232</v>
      </c>
      <c r="AW2445" s="34">
        <v>780.86081000000001</v>
      </c>
      <c r="AX2445" s="34" t="s">
        <v>1128</v>
      </c>
      <c r="AY2445" s="34" t="s">
        <v>1129</v>
      </c>
      <c r="AZ2445" s="3">
        <v>15307</v>
      </c>
      <c r="BA2445" s="34" t="s">
        <v>60</v>
      </c>
      <c r="BB2445" s="34">
        <v>15307</v>
      </c>
      <c r="BC2445" s="34" t="s">
        <v>60</v>
      </c>
      <c r="BD2445" s="34" t="s">
        <v>60</v>
      </c>
      <c r="BE2445" s="34" t="s">
        <v>60</v>
      </c>
      <c r="BF2445" s="34" t="str">
        <f>IFERROR(VLOOKUP(Data_Power_app[[#This Row],[PRO ODER]],'Result'!H:J,3,0),"")</f>
        <v>LAMINATION 4</v>
      </c>
      <c r="BG2445" s="11"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2784</v>
      </c>
      <c r="B2446" s="34" t="s">
        <v>20614</v>
      </c>
      <c r="C2446" s="34" t="s">
        <v>17494</v>
      </c>
      <c r="D2446" s="34" t="s">
        <v>84</v>
      </c>
      <c r="E2446" s="34" t="s">
        <v>137</v>
      </c>
      <c r="F2446" s="34" t="s">
        <v>72</v>
      </c>
      <c r="G2446" s="34">
        <v>820</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4" t="s">
        <v>117</v>
      </c>
      <c r="AH2446" s="34" t="s">
        <v>221</v>
      </c>
      <c r="AI2446" s="34" t="s">
        <v>20615</v>
      </c>
      <c r="AJ2446" s="34" t="s">
        <v>74</v>
      </c>
      <c r="AK2446" s="34" t="s">
        <v>65</v>
      </c>
      <c r="AL2446" s="34" t="s">
        <v>229</v>
      </c>
      <c r="AM2446" s="34" t="s">
        <v>230</v>
      </c>
      <c r="AN2446" s="34">
        <v>16.27665</v>
      </c>
      <c r="AO2446" s="34" t="s">
        <v>68</v>
      </c>
      <c r="AP2446" s="34"/>
      <c r="AQ2446" s="34"/>
      <c r="AR2446" s="34" t="s">
        <v>68</v>
      </c>
      <c r="AS2446" s="34"/>
      <c r="AT2446" s="34"/>
      <c r="AU2446" s="34" t="s">
        <v>231</v>
      </c>
      <c r="AV2446" s="34" t="s">
        <v>232</v>
      </c>
      <c r="AW2446" s="34">
        <v>35.590490000000003</v>
      </c>
      <c r="AX2446" s="34" t="s">
        <v>20616</v>
      </c>
      <c r="AY2446" s="34" t="s">
        <v>20617</v>
      </c>
      <c r="AZ2446" s="3">
        <v>820</v>
      </c>
      <c r="BA2446" s="34" t="s">
        <v>194</v>
      </c>
      <c r="BB2446" s="34">
        <v>820</v>
      </c>
      <c r="BC2446" s="34" t="s">
        <v>60</v>
      </c>
      <c r="BD2446" s="34" t="s">
        <v>60</v>
      </c>
      <c r="BE2446" s="34" t="s">
        <v>222</v>
      </c>
      <c r="BF2446" s="34" t="str">
        <f>IFERROR(VLOOKUP(Data_Power_app[[#This Row],[PRO ODER]],'Result'!H:J,3,0),"")</f>
        <v>LAMINATION 3</v>
      </c>
      <c r="BG2446" s="11" t="str">
        <f>IFERROR(VLOOKUP(Data_Power_app[[#This Row],[PRO ODER]]&amp;"LAM",'Real Time'!A:E,4,0),"")</f>
        <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2787</v>
      </c>
      <c r="B2447" s="34" t="s">
        <v>20618</v>
      </c>
      <c r="C2447" s="34" t="s">
        <v>17495</v>
      </c>
      <c r="D2447" s="34" t="s">
        <v>84</v>
      </c>
      <c r="E2447" s="34" t="s">
        <v>137</v>
      </c>
      <c r="F2447" s="34" t="s">
        <v>72</v>
      </c>
      <c r="G2447" s="34">
        <v>690</v>
      </c>
      <c r="H2447" s="4">
        <v>45829</v>
      </c>
      <c r="I2447" s="4">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4" t="s">
        <v>117</v>
      </c>
      <c r="AH2447" s="34" t="s">
        <v>221</v>
      </c>
      <c r="AI2447" s="34" t="s">
        <v>20610</v>
      </c>
      <c r="AJ2447" s="34" t="s">
        <v>74</v>
      </c>
      <c r="AK2447" s="34" t="s">
        <v>98</v>
      </c>
      <c r="AL2447" s="34" t="s">
        <v>229</v>
      </c>
      <c r="AM2447" s="34" t="s">
        <v>230</v>
      </c>
      <c r="AN2447" s="34">
        <v>16.4802</v>
      </c>
      <c r="AO2447" s="34" t="s">
        <v>68</v>
      </c>
      <c r="AP2447" s="34"/>
      <c r="AQ2447" s="34"/>
      <c r="AR2447" s="34" t="s">
        <v>68</v>
      </c>
      <c r="AS2447" s="34"/>
      <c r="AT2447" s="34"/>
      <c r="AU2447" s="34" t="s">
        <v>231</v>
      </c>
      <c r="AV2447" s="34" t="s">
        <v>232</v>
      </c>
      <c r="AW2447" s="34">
        <v>36.043480000000002</v>
      </c>
      <c r="AX2447" s="34" t="s">
        <v>20611</v>
      </c>
      <c r="AY2447" s="34" t="s">
        <v>20612</v>
      </c>
      <c r="AZ2447" s="3">
        <v>690</v>
      </c>
      <c r="BA2447" s="34" t="s">
        <v>194</v>
      </c>
      <c r="BB2447" s="34">
        <v>690</v>
      </c>
      <c r="BC2447" s="34" t="s">
        <v>60</v>
      </c>
      <c r="BD2447" s="34" t="s">
        <v>60</v>
      </c>
      <c r="BE2447" s="34" t="s">
        <v>222</v>
      </c>
      <c r="BF2447" s="34" t="str">
        <f>IFERROR(VLOOKUP(Data_Power_app[[#This Row],[PRO ODER]],'Result'!H:J,3,0),"")</f>
        <v>LAMINATION 3</v>
      </c>
      <c r="BG2447" s="11" t="str">
        <f>IFERROR(VLOOKUP(Data_Power_app[[#This Row],[PRO ODER]]&amp;"LAM",'Real Time'!A:E,4,0),"")</f>
        <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2792</v>
      </c>
      <c r="B2448" s="34" t="s">
        <v>20619</v>
      </c>
      <c r="C2448" s="34" t="s">
        <v>17722</v>
      </c>
      <c r="D2448" s="34" t="s">
        <v>84</v>
      </c>
      <c r="E2448" s="34" t="s">
        <v>137</v>
      </c>
      <c r="F2448" s="34" t="s">
        <v>72</v>
      </c>
      <c r="G2448" s="34">
        <v>11886</v>
      </c>
      <c r="H2448" s="4">
        <v>45831</v>
      </c>
      <c r="I2448" s="4">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4" t="s">
        <v>117</v>
      </c>
      <c r="AH2448" s="34" t="s">
        <v>139</v>
      </c>
      <c r="AI2448" s="34" t="s">
        <v>20620</v>
      </c>
      <c r="AJ2448" s="34" t="s">
        <v>74</v>
      </c>
      <c r="AK2448" s="34" t="s">
        <v>65</v>
      </c>
      <c r="AL2448" s="34" t="s">
        <v>140</v>
      </c>
      <c r="AM2448" s="34" t="s">
        <v>141</v>
      </c>
      <c r="AN2448" s="34">
        <v>234.80911</v>
      </c>
      <c r="AO2448" s="34" t="s">
        <v>68</v>
      </c>
      <c r="AP2448" s="34"/>
      <c r="AQ2448" s="34"/>
      <c r="AR2448" s="34" t="s">
        <v>68</v>
      </c>
      <c r="AS2448" s="34"/>
      <c r="AT2448" s="34"/>
      <c r="AU2448" s="34" t="s">
        <v>275</v>
      </c>
      <c r="AV2448" s="34" t="s">
        <v>276</v>
      </c>
      <c r="AW2448" s="34">
        <v>513.44573000000003</v>
      </c>
      <c r="AX2448" s="34" t="s">
        <v>20621</v>
      </c>
      <c r="AY2448" s="34" t="s">
        <v>20622</v>
      </c>
      <c r="AZ2448" s="3">
        <v>10166</v>
      </c>
      <c r="BA2448" s="34" t="s">
        <v>60</v>
      </c>
      <c r="BB2448" s="34">
        <v>11886</v>
      </c>
      <c r="BC2448" s="34" t="s">
        <v>60</v>
      </c>
      <c r="BD2448" s="34" t="s">
        <v>60</v>
      </c>
      <c r="BE2448" s="34" t="s">
        <v>60</v>
      </c>
      <c r="BF2448" s="34" t="str">
        <f>IFERROR(VLOOKUP(Data_Power_app[[#This Row],[PRO ODER]],'Result'!H:J,3,0),"")</f>
        <v>LAMINATION 4</v>
      </c>
      <c r="BG2448" s="11" t="str">
        <f>IFERROR(VLOOKUP(Data_Power_app[[#This Row],[PRO ODER]]&amp;"LAM",'Real Time'!A:E,4,0),"")</f>
        <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2793</v>
      </c>
      <c r="B2449" s="34" t="s">
        <v>20623</v>
      </c>
      <c r="C2449" s="34" t="s">
        <v>17496</v>
      </c>
      <c r="D2449" s="34" t="s">
        <v>84</v>
      </c>
      <c r="E2449" s="34" t="s">
        <v>137</v>
      </c>
      <c r="F2449" s="34" t="s">
        <v>72</v>
      </c>
      <c r="G2449" s="34">
        <v>563</v>
      </c>
      <c r="H2449" s="4">
        <v>45829</v>
      </c>
      <c r="I2449" s="4">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4" t="s">
        <v>117</v>
      </c>
      <c r="AH2449" s="34" t="s">
        <v>139</v>
      </c>
      <c r="AI2449" s="34" t="s">
        <v>20624</v>
      </c>
      <c r="AJ2449" s="34" t="s">
        <v>74</v>
      </c>
      <c r="AK2449" s="34" t="s">
        <v>65</v>
      </c>
      <c r="AL2449" s="34" t="s">
        <v>140</v>
      </c>
      <c r="AM2449" s="34" t="s">
        <v>141</v>
      </c>
      <c r="AN2449" s="34">
        <v>10.689780000000001</v>
      </c>
      <c r="AO2449" s="34" t="s">
        <v>68</v>
      </c>
      <c r="AP2449" s="34"/>
      <c r="AQ2449" s="34"/>
      <c r="AR2449" s="34" t="s">
        <v>68</v>
      </c>
      <c r="AS2449" s="34"/>
      <c r="AT2449" s="34"/>
      <c r="AU2449" s="34" t="s">
        <v>275</v>
      </c>
      <c r="AV2449" s="34" t="s">
        <v>276</v>
      </c>
      <c r="AW2449" s="34">
        <v>23.374140000000001</v>
      </c>
      <c r="AX2449" s="34" t="s">
        <v>20625</v>
      </c>
      <c r="AY2449" s="34" t="s">
        <v>20626</v>
      </c>
      <c r="AZ2449" s="3">
        <v>443</v>
      </c>
      <c r="BA2449" s="34" t="s">
        <v>60</v>
      </c>
      <c r="BB2449" s="34">
        <v>563</v>
      </c>
      <c r="BC2449" s="34" t="s">
        <v>60</v>
      </c>
      <c r="BD2449" s="34" t="s">
        <v>60</v>
      </c>
      <c r="BE2449" s="34" t="s">
        <v>60</v>
      </c>
      <c r="BF2449" s="34" t="str">
        <f>IFERROR(VLOOKUP(Data_Power_app[[#This Row],[PRO ODER]],'Result'!H:J,3,0),"")</f>
        <v>LAMINATION 4</v>
      </c>
      <c r="BG2449" s="11" t="str">
        <f>IFERROR(VLOOKUP(Data_Power_app[[#This Row],[PRO ODER]]&amp;"LAM",'Real Time'!A:E,4,0),"")</f>
        <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2859</v>
      </c>
      <c r="B2450" s="34" t="s">
        <v>11872</v>
      </c>
      <c r="C2450" s="34" t="s">
        <v>11873</v>
      </c>
      <c r="D2450" s="34" t="s">
        <v>253</v>
      </c>
      <c r="E2450" s="34" t="s">
        <v>254</v>
      </c>
      <c r="F2450" s="34" t="s">
        <v>59</v>
      </c>
      <c r="G2450" s="34">
        <v>142</v>
      </c>
      <c r="H2450" s="4">
        <v>45827</v>
      </c>
      <c r="I2450" s="4">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v>45829.893865740742</v>
      </c>
      <c r="V2450" s="4"/>
      <c r="W2450" s="4">
        <v>45833</v>
      </c>
      <c r="X2450" s="4"/>
      <c r="Y2450" s="4" t="s">
        <v>60</v>
      </c>
      <c r="Z2450" s="4">
        <v>45835</v>
      </c>
      <c r="AA2450" s="4"/>
      <c r="AB2450" s="4" t="s">
        <v>60</v>
      </c>
      <c r="AC2450" s="4">
        <v>45836</v>
      </c>
      <c r="AD2450" s="4">
        <v>45836</v>
      </c>
      <c r="AE2450" s="4">
        <v>45839</v>
      </c>
      <c r="AF2450" s="4"/>
      <c r="AG2450" s="34" t="s">
        <v>223</v>
      </c>
      <c r="AH2450" s="34" t="s">
        <v>255</v>
      </c>
      <c r="AI2450" s="34" t="s">
        <v>5682</v>
      </c>
      <c r="AJ2450" s="34" t="s">
        <v>256</v>
      </c>
      <c r="AK2450" s="34" t="s">
        <v>65</v>
      </c>
      <c r="AL2450" s="34" t="s">
        <v>257</v>
      </c>
      <c r="AM2450" s="34" t="s">
        <v>258</v>
      </c>
      <c r="AN2450" s="34">
        <v>2.91717</v>
      </c>
      <c r="AO2450" s="34" t="s">
        <v>68</v>
      </c>
      <c r="AP2450" s="34"/>
      <c r="AQ2450" s="34"/>
      <c r="AR2450" s="34" t="s">
        <v>68</v>
      </c>
      <c r="AS2450" s="34"/>
      <c r="AT2450" s="34"/>
      <c r="AU2450" s="34" t="s">
        <v>316</v>
      </c>
      <c r="AV2450" s="34" t="s">
        <v>317</v>
      </c>
      <c r="AW2450" s="34">
        <v>10.84614</v>
      </c>
      <c r="AX2450" s="34" t="s">
        <v>5683</v>
      </c>
      <c r="AY2450" s="34" t="s">
        <v>5684</v>
      </c>
      <c r="AZ2450" s="3">
        <v>142</v>
      </c>
      <c r="BA2450" s="34" t="s">
        <v>60</v>
      </c>
      <c r="BB2450" s="34">
        <v>142</v>
      </c>
      <c r="BC2450" s="34" t="s">
        <v>60</v>
      </c>
      <c r="BD2450" s="34" t="s">
        <v>60</v>
      </c>
      <c r="BE2450" s="34" t="s">
        <v>60</v>
      </c>
      <c r="BF2450" s="34" t="str">
        <f>IFERROR(VLOOKUP(Data_Power_app[[#This Row],[PRO ODER]],'Result'!H:J,3,0),"")</f>
        <v>LAMINATION 6</v>
      </c>
      <c r="BG2450" s="11" t="str">
        <f>IFERROR(VLOOKUP(Data_Power_app[[#This Row],[PRO ODER]]&amp;"LAM",'Real Time'!A:E,4,0),"")</f>
        <v>ML-06</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2860</v>
      </c>
      <c r="B2451" s="34" t="s">
        <v>11874</v>
      </c>
      <c r="C2451" s="34" t="s">
        <v>11875</v>
      </c>
      <c r="D2451" s="34" t="s">
        <v>253</v>
      </c>
      <c r="E2451" s="34" t="s">
        <v>254</v>
      </c>
      <c r="F2451" s="34" t="s">
        <v>59</v>
      </c>
      <c r="G2451" s="34">
        <v>172</v>
      </c>
      <c r="H2451" s="4">
        <v>45827</v>
      </c>
      <c r="I2451" s="4">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4" t="s">
        <v>223</v>
      </c>
      <c r="AH2451" s="34" t="s">
        <v>255</v>
      </c>
      <c r="AI2451" s="34" t="s">
        <v>5682</v>
      </c>
      <c r="AJ2451" s="34" t="s">
        <v>256</v>
      </c>
      <c r="AK2451" s="34" t="s">
        <v>65</v>
      </c>
      <c r="AL2451" s="34" t="s">
        <v>257</v>
      </c>
      <c r="AM2451" s="34" t="s">
        <v>258</v>
      </c>
      <c r="AN2451" s="34">
        <v>3.5156000000000001</v>
      </c>
      <c r="AO2451" s="34" t="s">
        <v>68</v>
      </c>
      <c r="AP2451" s="34"/>
      <c r="AQ2451" s="34"/>
      <c r="AR2451" s="34" t="s">
        <v>68</v>
      </c>
      <c r="AS2451" s="34"/>
      <c r="AT2451" s="34"/>
      <c r="AU2451" s="34" t="s">
        <v>316</v>
      </c>
      <c r="AV2451" s="34" t="s">
        <v>317</v>
      </c>
      <c r="AW2451" s="34">
        <v>13.07099</v>
      </c>
      <c r="AX2451" s="34" t="s">
        <v>5683</v>
      </c>
      <c r="AY2451" s="34" t="s">
        <v>5684</v>
      </c>
      <c r="AZ2451" s="3">
        <v>172</v>
      </c>
      <c r="BA2451" s="34" t="s">
        <v>60</v>
      </c>
      <c r="BB2451" s="34">
        <v>172</v>
      </c>
      <c r="BC2451" s="34" t="s">
        <v>60</v>
      </c>
      <c r="BD2451" s="34" t="s">
        <v>60</v>
      </c>
      <c r="BE2451" s="34" t="s">
        <v>60</v>
      </c>
      <c r="BF2451" s="34" t="str">
        <f>IFERROR(VLOOKUP(Data_Power_app[[#This Row],[PRO ODER]],'Result'!H:J,3,0),"")</f>
        <v>LAMINATION 6</v>
      </c>
      <c r="BG2451" s="11" t="str">
        <f>IFERROR(VLOOKUP(Data_Power_app[[#This Row],[PRO ODER]]&amp;"LAM",'Real Time'!A:E,4,0),"")</f>
        <v>ML-06</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2861</v>
      </c>
      <c r="B2452" s="34" t="s">
        <v>11876</v>
      </c>
      <c r="C2452" s="34" t="s">
        <v>11877</v>
      </c>
      <c r="D2452" s="34" t="s">
        <v>253</v>
      </c>
      <c r="E2452" s="34" t="s">
        <v>254</v>
      </c>
      <c r="F2452" s="34" t="s">
        <v>59</v>
      </c>
      <c r="G2452" s="34">
        <v>322</v>
      </c>
      <c r="H2452" s="4">
        <v>45827</v>
      </c>
      <c r="I2452" s="4">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v>45829.184131944443</v>
      </c>
      <c r="V2452" s="4"/>
      <c r="W2452" s="4">
        <v>45833</v>
      </c>
      <c r="X2452" s="4"/>
      <c r="Y2452" s="4" t="s">
        <v>60</v>
      </c>
      <c r="Z2452" s="4">
        <v>45835</v>
      </c>
      <c r="AA2452" s="4"/>
      <c r="AB2452" s="4" t="s">
        <v>60</v>
      </c>
      <c r="AC2452" s="4">
        <v>45836</v>
      </c>
      <c r="AD2452" s="4">
        <v>45836</v>
      </c>
      <c r="AE2452" s="4">
        <v>45839</v>
      </c>
      <c r="AF2452" s="4"/>
      <c r="AG2452" s="34" t="s">
        <v>223</v>
      </c>
      <c r="AH2452" s="34" t="s">
        <v>255</v>
      </c>
      <c r="AI2452" s="34" t="s">
        <v>5682</v>
      </c>
      <c r="AJ2452" s="34" t="s">
        <v>256</v>
      </c>
      <c r="AK2452" s="34" t="s">
        <v>65</v>
      </c>
      <c r="AL2452" s="34" t="s">
        <v>257</v>
      </c>
      <c r="AM2452" s="34" t="s">
        <v>258</v>
      </c>
      <c r="AN2452" s="34">
        <v>6.5144500000000001</v>
      </c>
      <c r="AO2452" s="34" t="s">
        <v>68</v>
      </c>
      <c r="AP2452" s="34"/>
      <c r="AQ2452" s="34"/>
      <c r="AR2452" s="34" t="s">
        <v>68</v>
      </c>
      <c r="AS2452" s="34"/>
      <c r="AT2452" s="34"/>
      <c r="AU2452" s="34" t="s">
        <v>316</v>
      </c>
      <c r="AV2452" s="34" t="s">
        <v>317</v>
      </c>
      <c r="AW2452" s="34">
        <v>24.22062</v>
      </c>
      <c r="AX2452" s="34" t="s">
        <v>5683</v>
      </c>
      <c r="AY2452" s="34" t="s">
        <v>5684</v>
      </c>
      <c r="AZ2452" s="3">
        <v>322</v>
      </c>
      <c r="BA2452" s="34" t="s">
        <v>60</v>
      </c>
      <c r="BB2452" s="34">
        <v>322</v>
      </c>
      <c r="BC2452" s="34" t="s">
        <v>60</v>
      </c>
      <c r="BD2452" s="34" t="s">
        <v>60</v>
      </c>
      <c r="BE2452" s="34" t="s">
        <v>60</v>
      </c>
      <c r="BF2452" s="34" t="str">
        <f>IFERROR(VLOOKUP(Data_Power_app[[#This Row],[PRO ODER]],'Result'!H:J,3,0),"")</f>
        <v>LAMINATION 6</v>
      </c>
      <c r="BG2452" s="11" t="str">
        <f>IFERROR(VLOOKUP(Data_Power_app[[#This Row],[PRO ODER]]&amp;"LAM",'Real Time'!A:E,4,0),"")</f>
        <v>ML-06</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2862</v>
      </c>
      <c r="B2453" s="34" t="s">
        <v>11878</v>
      </c>
      <c r="C2453" s="34" t="s">
        <v>11879</v>
      </c>
      <c r="D2453" s="34" t="s">
        <v>253</v>
      </c>
      <c r="E2453" s="34" t="s">
        <v>254</v>
      </c>
      <c r="F2453" s="34" t="s">
        <v>59</v>
      </c>
      <c r="G2453" s="34">
        <v>454</v>
      </c>
      <c r="H2453" s="4">
        <v>45827</v>
      </c>
      <c r="I2453" s="4">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4" t="s">
        <v>223</v>
      </c>
      <c r="AH2453" s="34" t="s">
        <v>255</v>
      </c>
      <c r="AI2453" s="34" t="s">
        <v>5682</v>
      </c>
      <c r="AJ2453" s="34" t="s">
        <v>256</v>
      </c>
      <c r="AK2453" s="34" t="s">
        <v>65</v>
      </c>
      <c r="AL2453" s="34" t="s">
        <v>257</v>
      </c>
      <c r="AM2453" s="34" t="s">
        <v>258</v>
      </c>
      <c r="AN2453" s="34">
        <v>9.0849600000000006</v>
      </c>
      <c r="AO2453" s="34" t="s">
        <v>68</v>
      </c>
      <c r="AP2453" s="34"/>
      <c r="AQ2453" s="34"/>
      <c r="AR2453" s="34" t="s">
        <v>68</v>
      </c>
      <c r="AS2453" s="34"/>
      <c r="AT2453" s="34"/>
      <c r="AU2453" s="34" t="s">
        <v>316</v>
      </c>
      <c r="AV2453" s="34" t="s">
        <v>317</v>
      </c>
      <c r="AW2453" s="34">
        <v>33.777479999999997</v>
      </c>
      <c r="AX2453" s="34" t="s">
        <v>5683</v>
      </c>
      <c r="AY2453" s="34" t="s">
        <v>5684</v>
      </c>
      <c r="AZ2453" s="3">
        <v>454</v>
      </c>
      <c r="BA2453" s="34" t="s">
        <v>60</v>
      </c>
      <c r="BB2453" s="34">
        <v>454</v>
      </c>
      <c r="BC2453" s="34" t="s">
        <v>60</v>
      </c>
      <c r="BD2453" s="34" t="s">
        <v>60</v>
      </c>
      <c r="BE2453" s="34" t="s">
        <v>60</v>
      </c>
      <c r="BF2453" s="34" t="str">
        <f>IFERROR(VLOOKUP(Data_Power_app[[#This Row],[PRO ODER]],'Result'!H:J,3,0),"")</f>
        <v>LAMINATION 6</v>
      </c>
      <c r="BG2453" s="11" t="str">
        <f>IFERROR(VLOOKUP(Data_Power_app[[#This Row],[PRO ODER]]&amp;"LAM",'Real Time'!A:E,4,0),"")</f>
        <v>ML-06</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2863</v>
      </c>
      <c r="B2454" s="34" t="s">
        <v>11880</v>
      </c>
      <c r="C2454" s="34" t="s">
        <v>11881</v>
      </c>
      <c r="D2454" s="34" t="s">
        <v>253</v>
      </c>
      <c r="E2454" s="34" t="s">
        <v>254</v>
      </c>
      <c r="F2454" s="34" t="s">
        <v>59</v>
      </c>
      <c r="G2454" s="34">
        <v>950</v>
      </c>
      <c r="H2454" s="4">
        <v>45827</v>
      </c>
      <c r="I2454" s="4">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v>45829.18408564815</v>
      </c>
      <c r="V2454" s="4"/>
      <c r="W2454" s="4">
        <v>45832</v>
      </c>
      <c r="X2454" s="4"/>
      <c r="Y2454" s="4" t="s">
        <v>60</v>
      </c>
      <c r="Z2454" s="4">
        <v>45834</v>
      </c>
      <c r="AA2454" s="4"/>
      <c r="AB2454" s="4" t="s">
        <v>60</v>
      </c>
      <c r="AC2454" s="4">
        <v>45835</v>
      </c>
      <c r="AD2454" s="4">
        <v>45836</v>
      </c>
      <c r="AE2454" s="4">
        <v>45839</v>
      </c>
      <c r="AF2454" s="4"/>
      <c r="AG2454" s="34" t="s">
        <v>223</v>
      </c>
      <c r="AH2454" s="34" t="s">
        <v>255</v>
      </c>
      <c r="AI2454" s="34" t="s">
        <v>5682</v>
      </c>
      <c r="AJ2454" s="34" t="s">
        <v>256</v>
      </c>
      <c r="AK2454" s="34" t="s">
        <v>65</v>
      </c>
      <c r="AL2454" s="34" t="s">
        <v>257</v>
      </c>
      <c r="AM2454" s="34" t="s">
        <v>258</v>
      </c>
      <c r="AN2454" s="34">
        <v>19.468309999999999</v>
      </c>
      <c r="AO2454" s="34" t="s">
        <v>68</v>
      </c>
      <c r="AP2454" s="34"/>
      <c r="AQ2454" s="34"/>
      <c r="AR2454" s="34" t="s">
        <v>68</v>
      </c>
      <c r="AS2454" s="34"/>
      <c r="AT2454" s="34"/>
      <c r="AU2454" s="34" t="s">
        <v>316</v>
      </c>
      <c r="AV2454" s="34" t="s">
        <v>317</v>
      </c>
      <c r="AW2454" s="34">
        <v>72.383439999999993</v>
      </c>
      <c r="AX2454" s="34" t="s">
        <v>5683</v>
      </c>
      <c r="AY2454" s="34" t="s">
        <v>5684</v>
      </c>
      <c r="AZ2454" s="3">
        <v>950</v>
      </c>
      <c r="BA2454" s="34" t="s">
        <v>60</v>
      </c>
      <c r="BB2454" s="34">
        <v>950</v>
      </c>
      <c r="BC2454" s="34" t="s">
        <v>60</v>
      </c>
      <c r="BD2454" s="34" t="s">
        <v>60</v>
      </c>
      <c r="BE2454" s="34" t="s">
        <v>60</v>
      </c>
      <c r="BF2454" s="34" t="str">
        <f>IFERROR(VLOOKUP(Data_Power_app[[#This Row],[PRO ODER]],'Result'!H:J,3,0),"")</f>
        <v>LAMINATION 6</v>
      </c>
      <c r="BG2454" s="11" t="str">
        <f>IFERROR(VLOOKUP(Data_Power_app[[#This Row],[PRO ODER]]&amp;"LAM",'Real Time'!A:E,4,0),"")</f>
        <v>ML-06</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2864</v>
      </c>
      <c r="B2455" s="34" t="s">
        <v>5717</v>
      </c>
      <c r="C2455" s="34" t="s">
        <v>5718</v>
      </c>
      <c r="D2455" s="34" t="s">
        <v>253</v>
      </c>
      <c r="E2455" s="34" t="s">
        <v>254</v>
      </c>
      <c r="F2455" s="34" t="s">
        <v>59</v>
      </c>
      <c r="G2455" s="34">
        <v>812</v>
      </c>
      <c r="H2455" s="4">
        <v>45826</v>
      </c>
      <c r="I2455" s="4">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4" t="s">
        <v>223</v>
      </c>
      <c r="AH2455" s="34" t="s">
        <v>255</v>
      </c>
      <c r="AI2455" s="34" t="s">
        <v>5682</v>
      </c>
      <c r="AJ2455" s="34" t="s">
        <v>256</v>
      </c>
      <c r="AK2455" s="34" t="s">
        <v>65</v>
      </c>
      <c r="AL2455" s="34" t="s">
        <v>257</v>
      </c>
      <c r="AM2455" s="34" t="s">
        <v>258</v>
      </c>
      <c r="AN2455" s="34">
        <v>15.97268</v>
      </c>
      <c r="AO2455" s="34" t="s">
        <v>68</v>
      </c>
      <c r="AP2455" s="34"/>
      <c r="AQ2455" s="34"/>
      <c r="AR2455" s="34" t="s">
        <v>68</v>
      </c>
      <c r="AS2455" s="34"/>
      <c r="AT2455" s="34"/>
      <c r="AU2455" s="34" t="s">
        <v>316</v>
      </c>
      <c r="AV2455" s="34" t="s">
        <v>317</v>
      </c>
      <c r="AW2455" s="34">
        <v>59.384740000000001</v>
      </c>
      <c r="AX2455" s="34" t="s">
        <v>5683</v>
      </c>
      <c r="AY2455" s="34" t="s">
        <v>5684</v>
      </c>
      <c r="AZ2455" s="3">
        <v>812</v>
      </c>
      <c r="BA2455" s="34" t="s">
        <v>60</v>
      </c>
      <c r="BB2455" s="34">
        <v>812</v>
      </c>
      <c r="BC2455" s="34" t="s">
        <v>60</v>
      </c>
      <c r="BD2455" s="34" t="s">
        <v>60</v>
      </c>
      <c r="BE2455" s="34" t="s">
        <v>60</v>
      </c>
      <c r="BF2455" s="34" t="str">
        <f>IFERROR(VLOOKUP(Data_Power_app[[#This Row],[PRO ODER]],'Result'!H:J,3,0),"")</f>
        <v/>
      </c>
      <c r="BG2455" s="11" t="str">
        <f>IFERROR(VLOOKUP(Data_Power_app[[#This Row],[PRO ODER]]&amp;"LAM",'Real Time'!A:E,4,0),"")</f>
        <v>ML-06</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2865</v>
      </c>
      <c r="B2456" s="34" t="s">
        <v>7912</v>
      </c>
      <c r="C2456" s="34" t="s">
        <v>7913</v>
      </c>
      <c r="D2456" s="34" t="s">
        <v>253</v>
      </c>
      <c r="E2456" s="34" t="s">
        <v>254</v>
      </c>
      <c r="F2456" s="34" t="s">
        <v>59</v>
      </c>
      <c r="G2456" s="34">
        <v>512</v>
      </c>
      <c r="H2456" s="4">
        <v>45826</v>
      </c>
      <c r="I2456" s="4">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v>45829.956516203703</v>
      </c>
      <c r="V2456" s="4"/>
      <c r="W2456" s="4">
        <v>45832</v>
      </c>
      <c r="X2456" s="4"/>
      <c r="Y2456" s="4" t="s">
        <v>60</v>
      </c>
      <c r="Z2456" s="4">
        <v>45834</v>
      </c>
      <c r="AA2456" s="4"/>
      <c r="AB2456" s="4" t="s">
        <v>60</v>
      </c>
      <c r="AC2456" s="4">
        <v>45835</v>
      </c>
      <c r="AD2456" s="4">
        <v>45836</v>
      </c>
      <c r="AE2456" s="4">
        <v>45839</v>
      </c>
      <c r="AF2456" s="4"/>
      <c r="AG2456" s="34" t="s">
        <v>223</v>
      </c>
      <c r="AH2456" s="34" t="s">
        <v>255</v>
      </c>
      <c r="AI2456" s="34" t="s">
        <v>5682</v>
      </c>
      <c r="AJ2456" s="34" t="s">
        <v>256</v>
      </c>
      <c r="AK2456" s="34" t="s">
        <v>65</v>
      </c>
      <c r="AL2456" s="34" t="s">
        <v>257</v>
      </c>
      <c r="AM2456" s="34" t="s">
        <v>258</v>
      </c>
      <c r="AN2456" s="34">
        <v>10.168530000000001</v>
      </c>
      <c r="AO2456" s="34" t="s">
        <v>68</v>
      </c>
      <c r="AP2456" s="34"/>
      <c r="AQ2456" s="34"/>
      <c r="AR2456" s="34" t="s">
        <v>68</v>
      </c>
      <c r="AS2456" s="34"/>
      <c r="AT2456" s="34"/>
      <c r="AU2456" s="34" t="s">
        <v>316</v>
      </c>
      <c r="AV2456" s="34" t="s">
        <v>317</v>
      </c>
      <c r="AW2456" s="34">
        <v>37.805909999999997</v>
      </c>
      <c r="AX2456" s="34" t="s">
        <v>5683</v>
      </c>
      <c r="AY2456" s="34" t="s">
        <v>5684</v>
      </c>
      <c r="AZ2456" s="3">
        <v>512</v>
      </c>
      <c r="BA2456" s="34" t="s">
        <v>60</v>
      </c>
      <c r="BB2456" s="34">
        <v>512</v>
      </c>
      <c r="BC2456" s="34" t="s">
        <v>60</v>
      </c>
      <c r="BD2456" s="34" t="s">
        <v>60</v>
      </c>
      <c r="BE2456" s="34" t="s">
        <v>60</v>
      </c>
      <c r="BF2456" s="34" t="str">
        <f>IFERROR(VLOOKUP(Data_Power_app[[#This Row],[PRO ODER]],'Result'!H:J,3,0),"")</f>
        <v>LAMINATION 5</v>
      </c>
      <c r="BG2456" s="11"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2866</v>
      </c>
      <c r="B2457" s="34" t="s">
        <v>11882</v>
      </c>
      <c r="C2457" s="34" t="s">
        <v>11883</v>
      </c>
      <c r="D2457" s="34" t="s">
        <v>253</v>
      </c>
      <c r="E2457" s="34" t="s">
        <v>254</v>
      </c>
      <c r="F2457" s="34" t="s">
        <v>59</v>
      </c>
      <c r="G2457" s="34">
        <v>304</v>
      </c>
      <c r="H2457" s="4">
        <v>45827</v>
      </c>
      <c r="I2457" s="4">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4" t="s">
        <v>223</v>
      </c>
      <c r="AH2457" s="34" t="s">
        <v>255</v>
      </c>
      <c r="AI2457" s="34" t="s">
        <v>5682</v>
      </c>
      <c r="AJ2457" s="34" t="s">
        <v>256</v>
      </c>
      <c r="AK2457" s="34" t="s">
        <v>65</v>
      </c>
      <c r="AL2457" s="34" t="s">
        <v>257</v>
      </c>
      <c r="AM2457" s="34" t="s">
        <v>258</v>
      </c>
      <c r="AN2457" s="34">
        <v>6.0261100000000001</v>
      </c>
      <c r="AO2457" s="34" t="s">
        <v>68</v>
      </c>
      <c r="AP2457" s="34"/>
      <c r="AQ2457" s="34"/>
      <c r="AR2457" s="34" t="s">
        <v>68</v>
      </c>
      <c r="AS2457" s="34"/>
      <c r="AT2457" s="34"/>
      <c r="AU2457" s="34" t="s">
        <v>316</v>
      </c>
      <c r="AV2457" s="34" t="s">
        <v>317</v>
      </c>
      <c r="AW2457" s="34">
        <v>22.404610000000002</v>
      </c>
      <c r="AX2457" s="34" t="s">
        <v>5683</v>
      </c>
      <c r="AY2457" s="34" t="s">
        <v>5684</v>
      </c>
      <c r="AZ2457" s="3">
        <v>304</v>
      </c>
      <c r="BA2457" s="34" t="s">
        <v>60</v>
      </c>
      <c r="BB2457" s="34">
        <v>304</v>
      </c>
      <c r="BC2457" s="34" t="s">
        <v>60</v>
      </c>
      <c r="BD2457" s="34" t="s">
        <v>60</v>
      </c>
      <c r="BE2457" s="34" t="s">
        <v>60</v>
      </c>
      <c r="BF2457" s="34" t="str">
        <f>IFERROR(VLOOKUP(Data_Power_app[[#This Row],[PRO ODER]],'Result'!H:J,3,0),"")</f>
        <v>LAMINATION 6</v>
      </c>
      <c r="BG2457" s="11"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2867</v>
      </c>
      <c r="B2458" s="34" t="s">
        <v>7891</v>
      </c>
      <c r="C2458" s="34" t="s">
        <v>7892</v>
      </c>
      <c r="D2458" s="34" t="s">
        <v>253</v>
      </c>
      <c r="E2458" s="34" t="s">
        <v>254</v>
      </c>
      <c r="F2458" s="34" t="s">
        <v>59</v>
      </c>
      <c r="G2458" s="34">
        <v>740</v>
      </c>
      <c r="H2458" s="4">
        <v>45822</v>
      </c>
      <c r="I2458" s="4">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4" t="s">
        <v>223</v>
      </c>
      <c r="AH2458" s="34" t="s">
        <v>255</v>
      </c>
      <c r="AI2458" s="34" t="s">
        <v>7893</v>
      </c>
      <c r="AJ2458" s="34" t="s">
        <v>256</v>
      </c>
      <c r="AK2458" s="34" t="s">
        <v>65</v>
      </c>
      <c r="AL2458" s="34" t="s">
        <v>257</v>
      </c>
      <c r="AM2458" s="34" t="s">
        <v>258</v>
      </c>
      <c r="AN2458" s="34">
        <v>13.66037</v>
      </c>
      <c r="AO2458" s="34" t="s">
        <v>68</v>
      </c>
      <c r="AP2458" s="34"/>
      <c r="AQ2458" s="34"/>
      <c r="AR2458" s="34" t="s">
        <v>68</v>
      </c>
      <c r="AS2458" s="34"/>
      <c r="AT2458" s="34"/>
      <c r="AU2458" s="34" t="s">
        <v>468</v>
      </c>
      <c r="AV2458" s="34" t="s">
        <v>469</v>
      </c>
      <c r="AW2458" s="34">
        <v>50.785359999999997</v>
      </c>
      <c r="AX2458" s="34" t="s">
        <v>7894</v>
      </c>
      <c r="AY2458" s="34" t="s">
        <v>7895</v>
      </c>
      <c r="AZ2458" s="3">
        <v>740</v>
      </c>
      <c r="BA2458" s="34" t="s">
        <v>60</v>
      </c>
      <c r="BB2458" s="34">
        <v>740</v>
      </c>
      <c r="BC2458" s="34" t="s">
        <v>60</v>
      </c>
      <c r="BD2458" s="34" t="s">
        <v>60</v>
      </c>
      <c r="BE2458" s="34" t="s">
        <v>60</v>
      </c>
      <c r="BF2458" s="34" t="str">
        <f>IFERROR(VLOOKUP(Data_Power_app[[#This Row],[PRO ODER]],'Result'!H:J,3,0),"")</f>
        <v>LAMINATION 5</v>
      </c>
      <c r="BG2458" s="11" t="str">
        <f>IFERROR(VLOOKUP(Data_Power_app[[#This Row],[PRO ODER]]&amp;"LAM",'Real Time'!A:E,4,0),"")</f>
        <v>ML-06</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2868</v>
      </c>
      <c r="B2459" s="34" t="s">
        <v>11884</v>
      </c>
      <c r="C2459" s="34" t="s">
        <v>11885</v>
      </c>
      <c r="D2459" s="34" t="s">
        <v>253</v>
      </c>
      <c r="E2459" s="34" t="s">
        <v>254</v>
      </c>
      <c r="F2459" s="34" t="s">
        <v>59</v>
      </c>
      <c r="G2459" s="34">
        <v>3616</v>
      </c>
      <c r="H2459" s="4">
        <v>45827</v>
      </c>
      <c r="I2459" s="4">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v>45829.184039351851</v>
      </c>
      <c r="V2459" s="4"/>
      <c r="W2459" s="4">
        <v>45833</v>
      </c>
      <c r="X2459" s="4"/>
      <c r="Y2459" s="4" t="s">
        <v>60</v>
      </c>
      <c r="Z2459" s="4">
        <v>45835</v>
      </c>
      <c r="AA2459" s="4"/>
      <c r="AB2459" s="4" t="s">
        <v>60</v>
      </c>
      <c r="AC2459" s="4">
        <v>45836</v>
      </c>
      <c r="AD2459" s="4">
        <v>45836</v>
      </c>
      <c r="AE2459" s="4">
        <v>45839</v>
      </c>
      <c r="AF2459" s="4"/>
      <c r="AG2459" s="34" t="s">
        <v>223</v>
      </c>
      <c r="AH2459" s="34" t="s">
        <v>255</v>
      </c>
      <c r="AI2459" s="34" t="s">
        <v>7893</v>
      </c>
      <c r="AJ2459" s="34" t="s">
        <v>256</v>
      </c>
      <c r="AK2459" s="34" t="s">
        <v>65</v>
      </c>
      <c r="AL2459" s="34" t="s">
        <v>257</v>
      </c>
      <c r="AM2459" s="34" t="s">
        <v>258</v>
      </c>
      <c r="AN2459" s="34">
        <v>65.042789999999997</v>
      </c>
      <c r="AO2459" s="34" t="s">
        <v>68</v>
      </c>
      <c r="AP2459" s="34"/>
      <c r="AQ2459" s="34"/>
      <c r="AR2459" s="34" t="s">
        <v>68</v>
      </c>
      <c r="AS2459" s="34"/>
      <c r="AT2459" s="34"/>
      <c r="AU2459" s="34" t="s">
        <v>468</v>
      </c>
      <c r="AV2459" s="34" t="s">
        <v>469</v>
      </c>
      <c r="AW2459" s="34">
        <v>241.80538000000001</v>
      </c>
      <c r="AX2459" s="34" t="s">
        <v>7894</v>
      </c>
      <c r="AY2459" s="34" t="s">
        <v>7895</v>
      </c>
      <c r="AZ2459" s="3">
        <v>3616</v>
      </c>
      <c r="BA2459" s="34" t="s">
        <v>60</v>
      </c>
      <c r="BB2459" s="34">
        <v>3616</v>
      </c>
      <c r="BC2459" s="34" t="s">
        <v>60</v>
      </c>
      <c r="BD2459" s="34" t="s">
        <v>60</v>
      </c>
      <c r="BE2459" s="34" t="s">
        <v>60</v>
      </c>
      <c r="BF2459" s="34" t="str">
        <f>IFERROR(VLOOKUP(Data_Power_app[[#This Row],[PRO ODER]],'Result'!H:J,3,0),"")</f>
        <v>LAMINATION 6</v>
      </c>
      <c r="BG2459" s="11" t="str">
        <f>IFERROR(VLOOKUP(Data_Power_app[[#This Row],[PRO ODER]]&amp;"LAM",'Real Time'!A:E,4,0),"")</f>
        <v>ML-06</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2869</v>
      </c>
      <c r="B2460" s="34" t="s">
        <v>7896</v>
      </c>
      <c r="C2460" s="34" t="s">
        <v>7897</v>
      </c>
      <c r="D2460" s="34" t="s">
        <v>253</v>
      </c>
      <c r="E2460" s="34" t="s">
        <v>254</v>
      </c>
      <c r="F2460" s="34" t="s">
        <v>59</v>
      </c>
      <c r="G2460" s="34">
        <v>608</v>
      </c>
      <c r="H2460" s="4">
        <v>45822</v>
      </c>
      <c r="I2460" s="4">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4" t="s">
        <v>223</v>
      </c>
      <c r="AH2460" s="34" t="s">
        <v>255</v>
      </c>
      <c r="AI2460" s="34" t="s">
        <v>7893</v>
      </c>
      <c r="AJ2460" s="34" t="s">
        <v>256</v>
      </c>
      <c r="AK2460" s="34" t="s">
        <v>65</v>
      </c>
      <c r="AL2460" s="34" t="s">
        <v>257</v>
      </c>
      <c r="AM2460" s="34" t="s">
        <v>258</v>
      </c>
      <c r="AN2460" s="34">
        <v>11.45668</v>
      </c>
      <c r="AO2460" s="34" t="s">
        <v>68</v>
      </c>
      <c r="AP2460" s="34"/>
      <c r="AQ2460" s="34"/>
      <c r="AR2460" s="34" t="s">
        <v>68</v>
      </c>
      <c r="AS2460" s="34"/>
      <c r="AT2460" s="34"/>
      <c r="AU2460" s="34" t="s">
        <v>468</v>
      </c>
      <c r="AV2460" s="34" t="s">
        <v>469</v>
      </c>
      <c r="AW2460" s="34">
        <v>42.593359999999997</v>
      </c>
      <c r="AX2460" s="34" t="s">
        <v>7894</v>
      </c>
      <c r="AY2460" s="34" t="s">
        <v>7895</v>
      </c>
      <c r="AZ2460" s="3">
        <v>608</v>
      </c>
      <c r="BA2460" s="34" t="s">
        <v>60</v>
      </c>
      <c r="BB2460" s="34">
        <v>608</v>
      </c>
      <c r="BC2460" s="34" t="s">
        <v>60</v>
      </c>
      <c r="BD2460" s="34" t="s">
        <v>60</v>
      </c>
      <c r="BE2460" s="34" t="s">
        <v>60</v>
      </c>
      <c r="BF2460" s="34" t="str">
        <f>IFERROR(VLOOKUP(Data_Power_app[[#This Row],[PRO ODER]],'Result'!H:J,3,0),"")</f>
        <v>LAMINATION 5</v>
      </c>
      <c r="BG2460" s="11"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2870</v>
      </c>
      <c r="B2461" s="34" t="s">
        <v>7929</v>
      </c>
      <c r="C2461" s="34" t="s">
        <v>7930</v>
      </c>
      <c r="D2461" s="34" t="s">
        <v>93</v>
      </c>
      <c r="E2461" s="34" t="s">
        <v>94</v>
      </c>
      <c r="F2461" s="34" t="s">
        <v>59</v>
      </c>
      <c r="G2461" s="34">
        <v>2490</v>
      </c>
      <c r="H2461" s="4">
        <v>45825</v>
      </c>
      <c r="I2461" s="4">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v>45829.816087962965</v>
      </c>
      <c r="W2461" s="4">
        <v>45832</v>
      </c>
      <c r="X2461" s="4"/>
      <c r="Y2461" s="4" t="s">
        <v>60</v>
      </c>
      <c r="Z2461" s="4">
        <v>45834</v>
      </c>
      <c r="AA2461" s="4"/>
      <c r="AB2461" s="4" t="s">
        <v>60</v>
      </c>
      <c r="AC2461" s="4">
        <v>45835</v>
      </c>
      <c r="AD2461" s="4">
        <v>45836</v>
      </c>
      <c r="AE2461" s="4">
        <v>45839</v>
      </c>
      <c r="AF2461" s="4"/>
      <c r="AG2461" s="34" t="s">
        <v>287</v>
      </c>
      <c r="AH2461" s="34" t="s">
        <v>562</v>
      </c>
      <c r="AI2461" s="34" t="s">
        <v>2187</v>
      </c>
      <c r="AJ2461" s="34" t="s">
        <v>563</v>
      </c>
      <c r="AK2461" s="34" t="s">
        <v>65</v>
      </c>
      <c r="AL2461" s="34" t="s">
        <v>564</v>
      </c>
      <c r="AM2461" s="34" t="s">
        <v>565</v>
      </c>
      <c r="AN2461" s="34">
        <v>95.590770000000006</v>
      </c>
      <c r="AO2461" s="34" t="s">
        <v>68</v>
      </c>
      <c r="AP2461" s="34"/>
      <c r="AQ2461" s="34"/>
      <c r="AR2461" s="34" t="s">
        <v>68</v>
      </c>
      <c r="AS2461" s="34"/>
      <c r="AT2461" s="34"/>
      <c r="AU2461" s="34" t="s">
        <v>280</v>
      </c>
      <c r="AV2461" s="34" t="s">
        <v>281</v>
      </c>
      <c r="AW2461" s="34">
        <v>177.69971000000001</v>
      </c>
      <c r="AX2461" s="34" t="s">
        <v>1052</v>
      </c>
      <c r="AY2461" s="34" t="s">
        <v>1053</v>
      </c>
      <c r="AZ2461" s="3">
        <v>2490</v>
      </c>
      <c r="BA2461" s="34" t="s">
        <v>60</v>
      </c>
      <c r="BB2461" s="34">
        <v>2490</v>
      </c>
      <c r="BC2461" s="34" t="s">
        <v>60</v>
      </c>
      <c r="BD2461" s="34" t="s">
        <v>60</v>
      </c>
      <c r="BE2461" s="34" t="s">
        <v>60</v>
      </c>
      <c r="BF2461" s="34" t="str">
        <f>IFERROR(VLOOKUP(Data_Power_app[[#This Row],[PRO ODER]],'Result'!H:J,3,0),"")</f>
        <v>LAMINATION 6</v>
      </c>
      <c r="BG2461" s="11" t="str">
        <f>IFERROR(VLOOKUP(Data_Power_app[[#This Row],[PRO ODER]]&amp;"LAM",'Real Time'!A:E,4,0),"")</f>
        <v>ML-03</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2871</v>
      </c>
      <c r="B2462" s="34" t="s">
        <v>7931</v>
      </c>
      <c r="C2462" s="34" t="s">
        <v>7932</v>
      </c>
      <c r="D2462" s="34" t="s">
        <v>93</v>
      </c>
      <c r="E2462" s="34" t="s">
        <v>94</v>
      </c>
      <c r="F2462" s="34" t="s">
        <v>59</v>
      </c>
      <c r="G2462" s="34">
        <v>276</v>
      </c>
      <c r="H2462" s="4">
        <v>45825</v>
      </c>
      <c r="I2462" s="4">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4" t="s">
        <v>223</v>
      </c>
      <c r="AH2462" s="34" t="s">
        <v>562</v>
      </c>
      <c r="AI2462" s="34" t="s">
        <v>2187</v>
      </c>
      <c r="AJ2462" s="34" t="s">
        <v>563</v>
      </c>
      <c r="AK2462" s="34" t="s">
        <v>65</v>
      </c>
      <c r="AL2462" s="34" t="s">
        <v>564</v>
      </c>
      <c r="AM2462" s="34" t="s">
        <v>565</v>
      </c>
      <c r="AN2462" s="34">
        <v>10.65509</v>
      </c>
      <c r="AO2462" s="34" t="s">
        <v>68</v>
      </c>
      <c r="AP2462" s="34"/>
      <c r="AQ2462" s="34"/>
      <c r="AR2462" s="34" t="s">
        <v>68</v>
      </c>
      <c r="AS2462" s="34"/>
      <c r="AT2462" s="34"/>
      <c r="AU2462" s="34" t="s">
        <v>280</v>
      </c>
      <c r="AV2462" s="34" t="s">
        <v>281</v>
      </c>
      <c r="AW2462" s="34">
        <v>19.807469999999999</v>
      </c>
      <c r="AX2462" s="34" t="s">
        <v>1052</v>
      </c>
      <c r="AY2462" s="34" t="s">
        <v>1053</v>
      </c>
      <c r="AZ2462" s="3">
        <v>276</v>
      </c>
      <c r="BA2462" s="34" t="s">
        <v>60</v>
      </c>
      <c r="BB2462" s="34">
        <v>276</v>
      </c>
      <c r="BC2462" s="34" t="s">
        <v>60</v>
      </c>
      <c r="BD2462" s="34" t="s">
        <v>60</v>
      </c>
      <c r="BE2462" s="34" t="s">
        <v>60</v>
      </c>
      <c r="BF2462" s="34" t="str">
        <f>IFERROR(VLOOKUP(Data_Power_app[[#This Row],[PRO ODER]],'Result'!H:J,3,0),"")</f>
        <v>LAMINATION 6</v>
      </c>
      <c r="BG2462" s="11"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2872</v>
      </c>
      <c r="B2463" s="34" t="s">
        <v>15582</v>
      </c>
      <c r="C2463" s="34" t="s">
        <v>15583</v>
      </c>
      <c r="D2463" s="34" t="s">
        <v>203</v>
      </c>
      <c r="E2463" s="34" t="s">
        <v>110</v>
      </c>
      <c r="F2463" s="34" t="s">
        <v>59</v>
      </c>
      <c r="G2463" s="34">
        <v>606</v>
      </c>
      <c r="H2463" s="4">
        <v>45827</v>
      </c>
      <c r="I2463" s="4">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v>45829.689942129633</v>
      </c>
      <c r="V2463" s="4"/>
      <c r="W2463" s="4">
        <v>45832</v>
      </c>
      <c r="X2463" s="4"/>
      <c r="Y2463" s="4" t="s">
        <v>60</v>
      </c>
      <c r="Z2463" s="4">
        <v>45834</v>
      </c>
      <c r="AA2463" s="4"/>
      <c r="AB2463" s="4" t="s">
        <v>60</v>
      </c>
      <c r="AC2463" s="4">
        <v>45835</v>
      </c>
      <c r="AD2463" s="4">
        <v>45836</v>
      </c>
      <c r="AE2463" s="4">
        <v>45839</v>
      </c>
      <c r="AF2463" s="4"/>
      <c r="AG2463" s="34" t="s">
        <v>223</v>
      </c>
      <c r="AH2463" s="34" t="s">
        <v>341</v>
      </c>
      <c r="AI2463" s="34" t="s">
        <v>15584</v>
      </c>
      <c r="AJ2463" s="34" t="s">
        <v>342</v>
      </c>
      <c r="AK2463" s="34" t="s">
        <v>98</v>
      </c>
      <c r="AL2463" s="34" t="s">
        <v>416</v>
      </c>
      <c r="AM2463" s="34" t="s">
        <v>417</v>
      </c>
      <c r="AN2463" s="34">
        <v>8.8714300000000001</v>
      </c>
      <c r="AO2463" s="34" t="s">
        <v>68</v>
      </c>
      <c r="AP2463" s="34"/>
      <c r="AQ2463" s="34"/>
      <c r="AR2463" s="34" t="s">
        <v>68</v>
      </c>
      <c r="AS2463" s="34"/>
      <c r="AT2463" s="34"/>
      <c r="AU2463" s="34" t="s">
        <v>352</v>
      </c>
      <c r="AV2463" s="34" t="s">
        <v>353</v>
      </c>
      <c r="AW2463" s="34">
        <v>38.805439999999997</v>
      </c>
      <c r="AX2463" s="34" t="s">
        <v>15585</v>
      </c>
      <c r="AY2463" s="34" t="s">
        <v>15586</v>
      </c>
      <c r="AZ2463" s="3">
        <v>606</v>
      </c>
      <c r="BA2463" s="34" t="s">
        <v>60</v>
      </c>
      <c r="BB2463" s="34">
        <v>606</v>
      </c>
      <c r="BC2463" s="34" t="s">
        <v>60</v>
      </c>
      <c r="BD2463" s="34" t="s">
        <v>60</v>
      </c>
      <c r="BE2463" s="34" t="s">
        <v>60</v>
      </c>
      <c r="BF2463" s="34" t="str">
        <f>IFERROR(VLOOKUP(Data_Power_app[[#This Row],[PRO ODER]],'Result'!H:J,3,0),"")</f>
        <v>LAMINATION 4</v>
      </c>
      <c r="BG2463" s="11" t="str">
        <f>IFERROR(VLOOKUP(Data_Power_app[[#This Row],[PRO ODER]]&amp;"LAM",'Real Time'!A:E,4,0),"")</f>
        <v>ML-02</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2873</v>
      </c>
      <c r="B2464" s="34" t="s">
        <v>5707</v>
      </c>
      <c r="C2464" s="34" t="s">
        <v>5708</v>
      </c>
      <c r="D2464" s="34" t="s">
        <v>253</v>
      </c>
      <c r="E2464" s="34" t="s">
        <v>254</v>
      </c>
      <c r="F2464" s="34" t="s">
        <v>59</v>
      </c>
      <c r="G2464" s="34">
        <v>4310</v>
      </c>
      <c r="H2464" s="4">
        <v>45826</v>
      </c>
      <c r="I2464" s="4">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4" t="s">
        <v>287</v>
      </c>
      <c r="AH2464" s="34" t="s">
        <v>255</v>
      </c>
      <c r="AI2464" s="34" t="s">
        <v>480</v>
      </c>
      <c r="AJ2464" s="34" t="s">
        <v>256</v>
      </c>
      <c r="AK2464" s="34" t="s">
        <v>98</v>
      </c>
      <c r="AL2464" s="34" t="s">
        <v>257</v>
      </c>
      <c r="AM2464" s="34" t="s">
        <v>258</v>
      </c>
      <c r="AN2464" s="34">
        <v>102.92167000000001</v>
      </c>
      <c r="AO2464" s="34" t="s">
        <v>68</v>
      </c>
      <c r="AP2464" s="34"/>
      <c r="AQ2464" s="34"/>
      <c r="AR2464" s="34" t="s">
        <v>68</v>
      </c>
      <c r="AS2464" s="34"/>
      <c r="AT2464" s="34"/>
      <c r="AU2464" s="34" t="s">
        <v>316</v>
      </c>
      <c r="AV2464" s="34" t="s">
        <v>317</v>
      </c>
      <c r="AW2464" s="34">
        <v>382.68200000000002</v>
      </c>
      <c r="AX2464" s="34" t="s">
        <v>481</v>
      </c>
      <c r="AY2464" s="34" t="s">
        <v>482</v>
      </c>
      <c r="AZ2464" s="3">
        <v>4310</v>
      </c>
      <c r="BA2464" s="34" t="s">
        <v>60</v>
      </c>
      <c r="BB2464" s="34">
        <v>4310</v>
      </c>
      <c r="BC2464" s="34" t="s">
        <v>60</v>
      </c>
      <c r="BD2464" s="34" t="s">
        <v>60</v>
      </c>
      <c r="BE2464" s="34" t="s">
        <v>60</v>
      </c>
      <c r="BF2464" s="34" t="str">
        <f>IFERROR(VLOOKUP(Data_Power_app[[#This Row],[PRO ODER]],'Result'!H:J,3,0),"")</f>
        <v/>
      </c>
      <c r="BG2464" s="11"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2874</v>
      </c>
      <c r="B2465" s="34" t="s">
        <v>7935</v>
      </c>
      <c r="C2465" s="34" t="s">
        <v>7936</v>
      </c>
      <c r="D2465" s="34" t="s">
        <v>253</v>
      </c>
      <c r="E2465" s="34" t="s">
        <v>318</v>
      </c>
      <c r="F2465" s="34" t="s">
        <v>59</v>
      </c>
      <c r="G2465" s="34">
        <v>663</v>
      </c>
      <c r="H2465" s="4">
        <v>45825</v>
      </c>
      <c r="I2465" s="4">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4" t="s">
        <v>223</v>
      </c>
      <c r="AH2465" s="34" t="s">
        <v>255</v>
      </c>
      <c r="AI2465" s="34" t="s">
        <v>3141</v>
      </c>
      <c r="AJ2465" s="34" t="s">
        <v>256</v>
      </c>
      <c r="AK2465" s="34" t="s">
        <v>98</v>
      </c>
      <c r="AL2465" s="34" t="s">
        <v>319</v>
      </c>
      <c r="AM2465" s="34" t="s">
        <v>320</v>
      </c>
      <c r="AN2465" s="34">
        <v>13.62238</v>
      </c>
      <c r="AO2465" s="34" t="s">
        <v>68</v>
      </c>
      <c r="AP2465" s="34"/>
      <c r="AQ2465" s="34"/>
      <c r="AR2465" s="34" t="s">
        <v>68</v>
      </c>
      <c r="AS2465" s="34"/>
      <c r="AT2465" s="34"/>
      <c r="AU2465" s="34" t="s">
        <v>321</v>
      </c>
      <c r="AV2465" s="34" t="s">
        <v>322</v>
      </c>
      <c r="AW2465" s="34">
        <v>59.582360000000001</v>
      </c>
      <c r="AX2465" s="34" t="s">
        <v>3142</v>
      </c>
      <c r="AY2465" s="34" t="s">
        <v>3143</v>
      </c>
      <c r="AZ2465" s="3">
        <v>663</v>
      </c>
      <c r="BA2465" s="34" t="s">
        <v>60</v>
      </c>
      <c r="BB2465" s="34">
        <v>663</v>
      </c>
      <c r="BC2465" s="34" t="s">
        <v>60</v>
      </c>
      <c r="BD2465" s="34" t="s">
        <v>60</v>
      </c>
      <c r="BE2465" s="34" t="s">
        <v>60</v>
      </c>
      <c r="BF2465" s="34" t="str">
        <f>IFERROR(VLOOKUP(Data_Power_app[[#This Row],[PRO ODER]],'Result'!H:J,3,0),"")</f>
        <v>LAMINATION 6</v>
      </c>
      <c r="BG2465" s="11"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2875</v>
      </c>
      <c r="B2466" s="34" t="s">
        <v>7937</v>
      </c>
      <c r="C2466" s="34" t="s">
        <v>7938</v>
      </c>
      <c r="D2466" s="34" t="s">
        <v>253</v>
      </c>
      <c r="E2466" s="34" t="s">
        <v>318</v>
      </c>
      <c r="F2466" s="34" t="s">
        <v>59</v>
      </c>
      <c r="G2466" s="34">
        <v>783</v>
      </c>
      <c r="H2466" s="4">
        <v>45825</v>
      </c>
      <c r="I2466" s="4">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4" t="s">
        <v>223</v>
      </c>
      <c r="AH2466" s="34" t="s">
        <v>255</v>
      </c>
      <c r="AI2466" s="34" t="s">
        <v>3141</v>
      </c>
      <c r="AJ2466" s="34" t="s">
        <v>256</v>
      </c>
      <c r="AK2466" s="34" t="s">
        <v>98</v>
      </c>
      <c r="AL2466" s="34" t="s">
        <v>319</v>
      </c>
      <c r="AM2466" s="34" t="s">
        <v>320</v>
      </c>
      <c r="AN2466" s="34">
        <v>16.155429999999999</v>
      </c>
      <c r="AO2466" s="34" t="s">
        <v>68</v>
      </c>
      <c r="AP2466" s="34"/>
      <c r="AQ2466" s="34"/>
      <c r="AR2466" s="34" t="s">
        <v>68</v>
      </c>
      <c r="AS2466" s="34"/>
      <c r="AT2466" s="34"/>
      <c r="AU2466" s="34" t="s">
        <v>321</v>
      </c>
      <c r="AV2466" s="34" t="s">
        <v>322</v>
      </c>
      <c r="AW2466" s="34">
        <v>70.661779999999993</v>
      </c>
      <c r="AX2466" s="34" t="s">
        <v>3142</v>
      </c>
      <c r="AY2466" s="34" t="s">
        <v>3143</v>
      </c>
      <c r="AZ2466" s="3">
        <v>783</v>
      </c>
      <c r="BA2466" s="34" t="s">
        <v>60</v>
      </c>
      <c r="BB2466" s="34">
        <v>783</v>
      </c>
      <c r="BC2466" s="34" t="s">
        <v>60</v>
      </c>
      <c r="BD2466" s="34" t="s">
        <v>60</v>
      </c>
      <c r="BE2466" s="34" t="s">
        <v>60</v>
      </c>
      <c r="BF2466" s="34" t="str">
        <f>IFERROR(VLOOKUP(Data_Power_app[[#This Row],[PRO ODER]],'Result'!H:J,3,0),"")</f>
        <v>LAMINATION 6</v>
      </c>
      <c r="BG2466" s="11"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2876</v>
      </c>
      <c r="B2467" s="34" t="s">
        <v>7939</v>
      </c>
      <c r="C2467" s="34" t="s">
        <v>7940</v>
      </c>
      <c r="D2467" s="34" t="s">
        <v>253</v>
      </c>
      <c r="E2467" s="34" t="s">
        <v>318</v>
      </c>
      <c r="F2467" s="34" t="s">
        <v>59</v>
      </c>
      <c r="G2467" s="34">
        <v>3200</v>
      </c>
      <c r="H2467" s="4">
        <v>45825</v>
      </c>
      <c r="I2467" s="4">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v>45829.734305555554</v>
      </c>
      <c r="Y2467" s="4" t="s">
        <v>77</v>
      </c>
      <c r="Z2467" s="4">
        <v>45834</v>
      </c>
      <c r="AA2467" s="4">
        <v>45829.194328703707</v>
      </c>
      <c r="AB2467" s="4" t="s">
        <v>60</v>
      </c>
      <c r="AC2467" s="4">
        <v>45835</v>
      </c>
      <c r="AD2467" s="4">
        <v>45836</v>
      </c>
      <c r="AE2467" s="4">
        <v>45839</v>
      </c>
      <c r="AF2467" s="4"/>
      <c r="AG2467" s="34" t="s">
        <v>62</v>
      </c>
      <c r="AH2467" s="34" t="s">
        <v>255</v>
      </c>
      <c r="AI2467" s="34" t="s">
        <v>5356</v>
      </c>
      <c r="AJ2467" s="34" t="s">
        <v>256</v>
      </c>
      <c r="AK2467" s="34" t="s">
        <v>98</v>
      </c>
      <c r="AL2467" s="34" t="s">
        <v>314</v>
      </c>
      <c r="AM2467" s="34" t="s">
        <v>315</v>
      </c>
      <c r="AN2467" s="34">
        <v>60.223050000000001</v>
      </c>
      <c r="AO2467" s="34" t="s">
        <v>68</v>
      </c>
      <c r="AP2467" s="34"/>
      <c r="AQ2467" s="34"/>
      <c r="AR2467" s="34" t="s">
        <v>68</v>
      </c>
      <c r="AS2467" s="34"/>
      <c r="AT2467" s="34"/>
      <c r="AU2467" s="34" t="s">
        <v>316</v>
      </c>
      <c r="AV2467" s="34" t="s">
        <v>317</v>
      </c>
      <c r="AW2467" s="34">
        <v>263.39445000000001</v>
      </c>
      <c r="AX2467" s="34" t="s">
        <v>361</v>
      </c>
      <c r="AY2467" s="34" t="s">
        <v>362</v>
      </c>
      <c r="AZ2467" s="3">
        <v>3200</v>
      </c>
      <c r="BA2467" s="34" t="s">
        <v>60</v>
      </c>
      <c r="BB2467" s="34">
        <v>3200</v>
      </c>
      <c r="BC2467" s="34" t="s">
        <v>60</v>
      </c>
      <c r="BD2467" s="34" t="s">
        <v>60</v>
      </c>
      <c r="BE2467" s="34" t="s">
        <v>60</v>
      </c>
      <c r="BF2467" s="34" t="str">
        <f>IFERROR(VLOOKUP(Data_Power_app[[#This Row],[PRO ODER]],'Result'!H:J,3,0),"")</f>
        <v>LAMINATION 5</v>
      </c>
      <c r="BG2467" s="11"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c r="BJ2467" s="34" t="str">
        <f>IFERROR(VLOOKUP(Data_Power_app[[#This Row],[PRO ODER]],'Plan Lean DC'!A:C,3,0),"")</f>
        <v/>
      </c>
      <c r="BK2467" s="34" t="str">
        <f>IFERROR(VLOOKUP(Data_Power_app[[#This Row],[PRO ODER]]&amp;"LEAN_IN",'Real Time'!A:D,4,0),"")</f>
        <v>LEANLINE1_2</v>
      </c>
      <c r="BL2467" s="34"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2877</v>
      </c>
      <c r="B2468" s="34" t="s">
        <v>15587</v>
      </c>
      <c r="C2468" s="34" t="s">
        <v>15588</v>
      </c>
      <c r="D2468" s="34" t="s">
        <v>203</v>
      </c>
      <c r="E2468" s="34" t="s">
        <v>110</v>
      </c>
      <c r="F2468" s="34" t="s">
        <v>59</v>
      </c>
      <c r="G2468" s="34">
        <v>1302</v>
      </c>
      <c r="H2468" s="4">
        <v>45828</v>
      </c>
      <c r="I2468" s="4">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v>45829.733553240738</v>
      </c>
      <c r="V2468" s="4"/>
      <c r="W2468" s="4">
        <v>45833</v>
      </c>
      <c r="X2468" s="4"/>
      <c r="Y2468" s="4" t="s">
        <v>60</v>
      </c>
      <c r="Z2468" s="4">
        <v>45834</v>
      </c>
      <c r="AA2468" s="4"/>
      <c r="AB2468" s="4" t="s">
        <v>60</v>
      </c>
      <c r="AC2468" s="4">
        <v>45835</v>
      </c>
      <c r="AD2468" s="4">
        <v>45836</v>
      </c>
      <c r="AE2468" s="4">
        <v>45839</v>
      </c>
      <c r="AF2468" s="4"/>
      <c r="AG2468" s="34" t="s">
        <v>223</v>
      </c>
      <c r="AH2468" s="34" t="s">
        <v>341</v>
      </c>
      <c r="AI2468" s="34" t="s">
        <v>15589</v>
      </c>
      <c r="AJ2468" s="34" t="s">
        <v>342</v>
      </c>
      <c r="AK2468" s="34" t="s">
        <v>98</v>
      </c>
      <c r="AL2468" s="34" t="s">
        <v>416</v>
      </c>
      <c r="AM2468" s="34" t="s">
        <v>417</v>
      </c>
      <c r="AN2468" s="34">
        <v>23.683479999999999</v>
      </c>
      <c r="AO2468" s="34" t="s">
        <v>68</v>
      </c>
      <c r="AP2468" s="34"/>
      <c r="AQ2468" s="34"/>
      <c r="AR2468" s="34" t="s">
        <v>68</v>
      </c>
      <c r="AS2468" s="34"/>
      <c r="AT2468" s="34"/>
      <c r="AU2468" s="34" t="s">
        <v>352</v>
      </c>
      <c r="AV2468" s="34" t="s">
        <v>353</v>
      </c>
      <c r="AW2468" s="34">
        <v>103.59213</v>
      </c>
      <c r="AX2468" s="34" t="s">
        <v>2175</v>
      </c>
      <c r="AY2468" s="34" t="s">
        <v>2176</v>
      </c>
      <c r="AZ2468" s="3">
        <v>1302</v>
      </c>
      <c r="BA2468" s="34" t="s">
        <v>60</v>
      </c>
      <c r="BB2468" s="34">
        <v>1302</v>
      </c>
      <c r="BC2468" s="34" t="s">
        <v>60</v>
      </c>
      <c r="BD2468" s="34" t="s">
        <v>60</v>
      </c>
      <c r="BE2468" s="34" t="s">
        <v>60</v>
      </c>
      <c r="BF2468" s="34" t="str">
        <f>IFERROR(VLOOKUP(Data_Power_app[[#This Row],[PRO ODER]],'Result'!H:J,3,0),"")</f>
        <v>LAMINATION 4</v>
      </c>
      <c r="BG2468" s="11" t="str">
        <f>IFERROR(VLOOKUP(Data_Power_app[[#This Row],[PRO ODER]]&amp;"LAM",'Real Time'!A:E,4,0),"")</f>
        <v>ML-05</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2878</v>
      </c>
      <c r="B2469" s="34" t="s">
        <v>5709</v>
      </c>
      <c r="C2469" s="34" t="s">
        <v>5710</v>
      </c>
      <c r="D2469" s="34" t="s">
        <v>253</v>
      </c>
      <c r="E2469" s="34" t="s">
        <v>254</v>
      </c>
      <c r="F2469" s="34" t="s">
        <v>59</v>
      </c>
      <c r="G2469" s="34">
        <v>1370</v>
      </c>
      <c r="H2469" s="4">
        <v>45826</v>
      </c>
      <c r="I2469" s="4">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4" t="s">
        <v>223</v>
      </c>
      <c r="AH2469" s="34" t="s">
        <v>255</v>
      </c>
      <c r="AI2469" s="34" t="s">
        <v>419</v>
      </c>
      <c r="AJ2469" s="34" t="s">
        <v>256</v>
      </c>
      <c r="AK2469" s="34" t="s">
        <v>65</v>
      </c>
      <c r="AL2469" s="34" t="s">
        <v>257</v>
      </c>
      <c r="AM2469" s="34" t="s">
        <v>258</v>
      </c>
      <c r="AN2469" s="34">
        <v>28.10088</v>
      </c>
      <c r="AO2469" s="34" t="s">
        <v>68</v>
      </c>
      <c r="AP2469" s="34"/>
      <c r="AQ2469" s="34"/>
      <c r="AR2469" s="34" t="s">
        <v>68</v>
      </c>
      <c r="AS2469" s="34"/>
      <c r="AT2469" s="34"/>
      <c r="AU2469" s="34" t="s">
        <v>316</v>
      </c>
      <c r="AV2469" s="34" t="s">
        <v>317</v>
      </c>
      <c r="AW2469" s="34">
        <v>104.4794</v>
      </c>
      <c r="AX2469" s="34" t="s">
        <v>420</v>
      </c>
      <c r="AY2469" s="34" t="s">
        <v>421</v>
      </c>
      <c r="AZ2469" s="3">
        <v>1370</v>
      </c>
      <c r="BA2469" s="34" t="s">
        <v>60</v>
      </c>
      <c r="BB2469" s="34">
        <v>1370</v>
      </c>
      <c r="BC2469" s="34" t="s">
        <v>60</v>
      </c>
      <c r="BD2469" s="34" t="s">
        <v>60</v>
      </c>
      <c r="BE2469" s="34" t="s">
        <v>60</v>
      </c>
      <c r="BF2469" s="34" t="str">
        <f>IFERROR(VLOOKUP(Data_Power_app[[#This Row],[PRO ODER]],'Result'!H:J,3,0),"")</f>
        <v>LAMINATION 6</v>
      </c>
      <c r="BG2469" s="11"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2879</v>
      </c>
      <c r="B2470" s="34" t="s">
        <v>7941</v>
      </c>
      <c r="C2470" s="34" t="s">
        <v>7942</v>
      </c>
      <c r="D2470" s="34" t="s">
        <v>253</v>
      </c>
      <c r="E2470" s="34" t="s">
        <v>318</v>
      </c>
      <c r="F2470" s="34" t="s">
        <v>59</v>
      </c>
      <c r="G2470" s="34">
        <v>2529</v>
      </c>
      <c r="H2470" s="4">
        <v>45825</v>
      </c>
      <c r="I2470" s="4">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v>45829.195694444446</v>
      </c>
      <c r="AB2470" s="4" t="s">
        <v>60</v>
      </c>
      <c r="AC2470" s="4">
        <v>45835</v>
      </c>
      <c r="AD2470" s="4">
        <v>45836</v>
      </c>
      <c r="AE2470" s="4">
        <v>45839</v>
      </c>
      <c r="AF2470" s="4"/>
      <c r="AG2470" s="34" t="s">
        <v>62</v>
      </c>
      <c r="AH2470" s="34" t="s">
        <v>255</v>
      </c>
      <c r="AI2470" s="34" t="s">
        <v>396</v>
      </c>
      <c r="AJ2470" s="34" t="s">
        <v>256</v>
      </c>
      <c r="AK2470" s="34" t="s">
        <v>98</v>
      </c>
      <c r="AL2470" s="34" t="s">
        <v>314</v>
      </c>
      <c r="AM2470" s="34" t="s">
        <v>315</v>
      </c>
      <c r="AN2470" s="34">
        <v>48.118740000000003</v>
      </c>
      <c r="AO2470" s="34" t="s">
        <v>68</v>
      </c>
      <c r="AP2470" s="34"/>
      <c r="AQ2470" s="34"/>
      <c r="AR2470" s="34" t="s">
        <v>68</v>
      </c>
      <c r="AS2470" s="34"/>
      <c r="AT2470" s="34"/>
      <c r="AU2470" s="34" t="s">
        <v>316</v>
      </c>
      <c r="AV2470" s="34" t="s">
        <v>317</v>
      </c>
      <c r="AW2470" s="34">
        <v>210.45652000000001</v>
      </c>
      <c r="AX2470" s="34" t="s">
        <v>397</v>
      </c>
      <c r="AY2470" s="34" t="s">
        <v>398</v>
      </c>
      <c r="AZ2470" s="3">
        <v>2529</v>
      </c>
      <c r="BA2470" s="34" t="s">
        <v>60</v>
      </c>
      <c r="BB2470" s="34">
        <v>2529</v>
      </c>
      <c r="BC2470" s="34" t="s">
        <v>60</v>
      </c>
      <c r="BD2470" s="34" t="s">
        <v>60</v>
      </c>
      <c r="BE2470" s="34" t="s">
        <v>60</v>
      </c>
      <c r="BF2470" s="34" t="str">
        <f>IFERROR(VLOOKUP(Data_Power_app[[#This Row],[PRO ODER]],'Result'!H:J,3,0),"")</f>
        <v>LAMINATION 5</v>
      </c>
      <c r="BG2470" s="11"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c r="BJ2470" s="34" t="str">
        <f>IFERROR(VLOOKUP(Data_Power_app[[#This Row],[PRO ODER]],'Plan Lean DC'!A:C,3,0),"")</f>
        <v/>
      </c>
      <c r="BK2470" s="34" t="str">
        <f>IFERROR(VLOOKUP(Data_Power_app[[#This Row],[PRO ODER]]&amp;"LEAN_IN",'Real Time'!A:D,4,0),"")</f>
        <v>LEANLINE1_2</v>
      </c>
      <c r="BL2470" s="34"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2880</v>
      </c>
      <c r="B2471" s="34" t="s">
        <v>7943</v>
      </c>
      <c r="C2471" s="34" t="s">
        <v>7944</v>
      </c>
      <c r="D2471" s="34" t="s">
        <v>253</v>
      </c>
      <c r="E2471" s="34" t="s">
        <v>318</v>
      </c>
      <c r="F2471" s="34" t="s">
        <v>59</v>
      </c>
      <c r="G2471" s="34">
        <v>1647</v>
      </c>
      <c r="H2471" s="4">
        <v>45825</v>
      </c>
      <c r="I2471" s="4">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4" t="s">
        <v>287</v>
      </c>
      <c r="AH2471" s="34" t="s">
        <v>255</v>
      </c>
      <c r="AI2471" s="34" t="s">
        <v>401</v>
      </c>
      <c r="AJ2471" s="34" t="s">
        <v>256</v>
      </c>
      <c r="AK2471" s="34" t="s">
        <v>65</v>
      </c>
      <c r="AL2471" s="34" t="s">
        <v>314</v>
      </c>
      <c r="AM2471" s="34" t="s">
        <v>315</v>
      </c>
      <c r="AN2471" s="34">
        <v>26.31288</v>
      </c>
      <c r="AO2471" s="34" t="s">
        <v>68</v>
      </c>
      <c r="AP2471" s="34"/>
      <c r="AQ2471" s="34"/>
      <c r="AR2471" s="34" t="s">
        <v>68</v>
      </c>
      <c r="AS2471" s="34"/>
      <c r="AT2471" s="34"/>
      <c r="AU2471" s="34" t="s">
        <v>316</v>
      </c>
      <c r="AV2471" s="34" t="s">
        <v>317</v>
      </c>
      <c r="AW2471" s="34">
        <v>115.07167</v>
      </c>
      <c r="AX2471" s="34" t="s">
        <v>402</v>
      </c>
      <c r="AY2471" s="34" t="s">
        <v>403</v>
      </c>
      <c r="AZ2471" s="3">
        <v>1647</v>
      </c>
      <c r="BA2471" s="34" t="s">
        <v>60</v>
      </c>
      <c r="BB2471" s="34">
        <v>1647</v>
      </c>
      <c r="BC2471" s="34" t="s">
        <v>60</v>
      </c>
      <c r="BD2471" s="34" t="s">
        <v>60</v>
      </c>
      <c r="BE2471" s="34" t="s">
        <v>60</v>
      </c>
      <c r="BF2471" s="34" t="str">
        <f>IFERROR(VLOOKUP(Data_Power_app[[#This Row],[PRO ODER]],'Result'!H:J,3,0),"")</f>
        <v>LAMINATION 5</v>
      </c>
      <c r="BG2471" s="11"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2881</v>
      </c>
      <c r="B2472" s="34" t="s">
        <v>4134</v>
      </c>
      <c r="C2472" s="34" t="s">
        <v>4135</v>
      </c>
      <c r="D2472" s="34" t="s">
        <v>84</v>
      </c>
      <c r="E2472" s="34" t="s">
        <v>155</v>
      </c>
      <c r="F2472" s="34" t="s">
        <v>72</v>
      </c>
      <c r="G2472" s="34">
        <v>4984</v>
      </c>
      <c r="H2472" s="4">
        <v>45829</v>
      </c>
      <c r="I2472" s="4">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v>45831</v>
      </c>
      <c r="AC2472" s="4" t="s">
        <v>60</v>
      </c>
      <c r="AD2472" s="4">
        <v>45836</v>
      </c>
      <c r="AE2472" s="4">
        <v>45839</v>
      </c>
      <c r="AF2472" s="4"/>
      <c r="AG2472" s="34" t="s">
        <v>829</v>
      </c>
      <c r="AH2472" s="34" t="s">
        <v>172</v>
      </c>
      <c r="AI2472" s="34" t="s">
        <v>3580</v>
      </c>
      <c r="AJ2472" s="34" t="s">
        <v>74</v>
      </c>
      <c r="AK2472" s="34" t="s">
        <v>65</v>
      </c>
      <c r="AL2472" s="34" t="s">
        <v>173</v>
      </c>
      <c r="AM2472" s="34" t="s">
        <v>174</v>
      </c>
      <c r="AN2472" s="34">
        <v>145.76163</v>
      </c>
      <c r="AO2472" s="34" t="s">
        <v>91</v>
      </c>
      <c r="AP2472" s="34" t="s">
        <v>92</v>
      </c>
      <c r="AQ2472" s="34">
        <v>145.76163</v>
      </c>
      <c r="AR2472" s="34" t="s">
        <v>68</v>
      </c>
      <c r="AS2472" s="34"/>
      <c r="AT2472" s="34"/>
      <c r="AU2472" s="34" t="s">
        <v>511</v>
      </c>
      <c r="AV2472" s="34" t="s">
        <v>512</v>
      </c>
      <c r="AW2472" s="34">
        <v>270.94981000000001</v>
      </c>
      <c r="AX2472" s="34" t="s">
        <v>68</v>
      </c>
      <c r="AY2472" s="34" t="s">
        <v>68</v>
      </c>
      <c r="AZ2472" s="3" t="s">
        <v>68</v>
      </c>
      <c r="BA2472" s="34" t="s">
        <v>60</v>
      </c>
      <c r="BB2472" s="34">
        <v>4984</v>
      </c>
      <c r="BC2472" s="34" t="s">
        <v>60</v>
      </c>
      <c r="BD2472" s="34" t="s">
        <v>60</v>
      </c>
      <c r="BE2472" s="34" t="s">
        <v>60</v>
      </c>
      <c r="BF2472" s="34" t="str">
        <f>IFERROR(VLOOKUP(Data_Power_app[[#This Row],[PRO ODER]],'Result'!H:J,3,0),"")</f>
        <v>LAMINATION 2</v>
      </c>
      <c r="BG2472" s="11" t="str">
        <f>IFERROR(VLOOKUP(Data_Power_app[[#This Row],[PRO ODER]]&amp;"LAM",'Real Time'!A:E,4,0),"")</f>
        <v>ML-07</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Line 4, 5</v>
      </c>
      <c r="BK2472" s="34" t="str">
        <f>IFERROR(VLOOKUP(Data_Power_app[[#This Row],[PRO ODER]]&amp;"LEAN_IN",'Real Time'!A:D,4,0),"")</f>
        <v>LEAN-07</v>
      </c>
      <c r="BL2472" s="34"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31">
        <v>2882</v>
      </c>
      <c r="B2473" s="34" t="s">
        <v>11886</v>
      </c>
      <c r="C2473" s="34" t="s">
        <v>11887</v>
      </c>
      <c r="D2473" s="34" t="s">
        <v>84</v>
      </c>
      <c r="E2473" s="34" t="s">
        <v>177</v>
      </c>
      <c r="F2473" s="34" t="s">
        <v>59</v>
      </c>
      <c r="G2473" s="34">
        <v>93</v>
      </c>
      <c r="H2473" s="4">
        <v>45827</v>
      </c>
      <c r="I2473" s="4">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4" t="s">
        <v>223</v>
      </c>
      <c r="AH2473" s="34" t="s">
        <v>4709</v>
      </c>
      <c r="AI2473" s="34" t="s">
        <v>11888</v>
      </c>
      <c r="AJ2473" s="34" t="s">
        <v>4711</v>
      </c>
      <c r="AK2473" s="34" t="s">
        <v>98</v>
      </c>
      <c r="AL2473" s="34" t="s">
        <v>4712</v>
      </c>
      <c r="AM2473" s="34" t="s">
        <v>4713</v>
      </c>
      <c r="AN2473" s="34">
        <v>3.7267399999999999</v>
      </c>
      <c r="AO2473" s="34" t="s">
        <v>68</v>
      </c>
      <c r="AP2473" s="34"/>
      <c r="AQ2473" s="34"/>
      <c r="AR2473" s="34" t="s">
        <v>68</v>
      </c>
      <c r="AS2473" s="34"/>
      <c r="AT2473" s="34"/>
      <c r="AU2473" s="34" t="s">
        <v>472</v>
      </c>
      <c r="AV2473" s="34" t="s">
        <v>473</v>
      </c>
      <c r="AW2473" s="34">
        <v>8.1495300000000004</v>
      </c>
      <c r="AX2473" s="34" t="s">
        <v>11889</v>
      </c>
      <c r="AY2473" s="34" t="s">
        <v>11890</v>
      </c>
      <c r="AZ2473" s="3">
        <v>58</v>
      </c>
      <c r="BA2473" s="34" t="s">
        <v>60</v>
      </c>
      <c r="BB2473" s="34">
        <v>93</v>
      </c>
      <c r="BC2473" s="34" t="s">
        <v>60</v>
      </c>
      <c r="BD2473" s="34" t="s">
        <v>60</v>
      </c>
      <c r="BE2473" s="34" t="s">
        <v>60</v>
      </c>
      <c r="BF2473" s="34" t="str">
        <f>IFERROR(VLOOKUP(Data_Power_app[[#This Row],[PRO ODER]],'Result'!H:J,3,0),"")</f>
        <v>LAMINATION 5</v>
      </c>
      <c r="BG2473" s="11" t="str">
        <f>IFERROR(VLOOKUP(Data_Power_app[[#This Row],[PRO ODER]]&amp;"LAM",'Real Time'!A:E,4,0),"")</f>
        <v>ML-07</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2883</v>
      </c>
      <c r="B2474" s="34" t="s">
        <v>5711</v>
      </c>
      <c r="C2474" s="34" t="s">
        <v>5712</v>
      </c>
      <c r="D2474" s="34" t="s">
        <v>253</v>
      </c>
      <c r="E2474" s="34" t="s">
        <v>254</v>
      </c>
      <c r="F2474" s="34" t="s">
        <v>59</v>
      </c>
      <c r="G2474" s="34">
        <v>1340</v>
      </c>
      <c r="H2474" s="4">
        <v>45826</v>
      </c>
      <c r="I2474" s="4">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4" t="s">
        <v>223</v>
      </c>
      <c r="AH2474" s="34" t="s">
        <v>255</v>
      </c>
      <c r="AI2474" s="34" t="s">
        <v>419</v>
      </c>
      <c r="AJ2474" s="34" t="s">
        <v>256</v>
      </c>
      <c r="AK2474" s="34" t="s">
        <v>65</v>
      </c>
      <c r="AL2474" s="34" t="s">
        <v>257</v>
      </c>
      <c r="AM2474" s="34" t="s">
        <v>258</v>
      </c>
      <c r="AN2474" s="34">
        <v>27.081289999999999</v>
      </c>
      <c r="AO2474" s="34" t="s">
        <v>68</v>
      </c>
      <c r="AP2474" s="34"/>
      <c r="AQ2474" s="34"/>
      <c r="AR2474" s="34" t="s">
        <v>68</v>
      </c>
      <c r="AS2474" s="34"/>
      <c r="AT2474" s="34"/>
      <c r="AU2474" s="34" t="s">
        <v>316</v>
      </c>
      <c r="AV2474" s="34" t="s">
        <v>317</v>
      </c>
      <c r="AW2474" s="34">
        <v>100.68743000000001</v>
      </c>
      <c r="AX2474" s="34" t="s">
        <v>420</v>
      </c>
      <c r="AY2474" s="34" t="s">
        <v>421</v>
      </c>
      <c r="AZ2474" s="3">
        <v>1340</v>
      </c>
      <c r="BA2474" s="34" t="s">
        <v>60</v>
      </c>
      <c r="BB2474" s="34">
        <v>1340</v>
      </c>
      <c r="BC2474" s="34" t="s">
        <v>60</v>
      </c>
      <c r="BD2474" s="34" t="s">
        <v>60</v>
      </c>
      <c r="BE2474" s="34" t="s">
        <v>60</v>
      </c>
      <c r="BF2474" s="34" t="str">
        <f>IFERROR(VLOOKUP(Data_Power_app[[#This Row],[PRO ODER]],'Result'!H:J,3,0),"")</f>
        <v>LAMINATION 6</v>
      </c>
      <c r="BG2474" s="11"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2884</v>
      </c>
      <c r="B2475" s="34" t="s">
        <v>11893</v>
      </c>
      <c r="C2475" s="34" t="s">
        <v>11894</v>
      </c>
      <c r="D2475" s="34" t="s">
        <v>84</v>
      </c>
      <c r="E2475" s="34" t="s">
        <v>183</v>
      </c>
      <c r="F2475" s="34" t="s">
        <v>59</v>
      </c>
      <c r="G2475" s="34">
        <v>921</v>
      </c>
      <c r="H2475" s="4">
        <v>45827</v>
      </c>
      <c r="I2475" s="4">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4" t="s">
        <v>287</v>
      </c>
      <c r="AH2475" s="34" t="s">
        <v>10423</v>
      </c>
      <c r="AI2475" s="34" t="s">
        <v>10424</v>
      </c>
      <c r="AJ2475" s="34" t="s">
        <v>10425</v>
      </c>
      <c r="AK2475" s="34" t="s">
        <v>65</v>
      </c>
      <c r="AL2475" s="34" t="s">
        <v>10426</v>
      </c>
      <c r="AM2475" s="34" t="s">
        <v>10427</v>
      </c>
      <c r="AN2475" s="34">
        <v>26.50488</v>
      </c>
      <c r="AO2475" s="34" t="s">
        <v>68</v>
      </c>
      <c r="AP2475" s="34"/>
      <c r="AQ2475" s="34"/>
      <c r="AR2475" s="34" t="s">
        <v>68</v>
      </c>
      <c r="AS2475" s="34"/>
      <c r="AT2475" s="34"/>
      <c r="AU2475" s="34" t="s">
        <v>10428</v>
      </c>
      <c r="AV2475" s="34" t="s">
        <v>10429</v>
      </c>
      <c r="AW2475" s="34">
        <v>57.971249999999998</v>
      </c>
      <c r="AX2475" s="34" t="s">
        <v>10430</v>
      </c>
      <c r="AY2475" s="34" t="s">
        <v>10431</v>
      </c>
      <c r="AZ2475" s="3">
        <v>921</v>
      </c>
      <c r="BA2475" s="34" t="s">
        <v>60</v>
      </c>
      <c r="BB2475" s="34">
        <v>921</v>
      </c>
      <c r="BC2475" s="34" t="s">
        <v>60</v>
      </c>
      <c r="BD2475" s="34" t="s">
        <v>60</v>
      </c>
      <c r="BE2475" s="34" t="s">
        <v>60</v>
      </c>
      <c r="BF2475" s="34" t="str">
        <f>IFERROR(VLOOKUP(Data_Power_app[[#This Row],[PRO ODER]],'Result'!H:J,3,0),"")</f>
        <v>LAMINATION 5</v>
      </c>
      <c r="BG2475" s="11" t="str">
        <f>IFERROR(VLOOKUP(Data_Power_app[[#This Row],[PRO ODER]]&amp;"LAM",'Real Time'!A:E,4,0),"")</f>
        <v>ML-01</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2885</v>
      </c>
      <c r="B2476" s="34" t="s">
        <v>11895</v>
      </c>
      <c r="C2476" s="34" t="s">
        <v>11896</v>
      </c>
      <c r="D2476" s="34" t="s">
        <v>84</v>
      </c>
      <c r="E2476" s="34" t="s">
        <v>183</v>
      </c>
      <c r="F2476" s="34" t="s">
        <v>59</v>
      </c>
      <c r="G2476" s="34">
        <v>441</v>
      </c>
      <c r="H2476" s="4">
        <v>45827</v>
      </c>
      <c r="I2476" s="4">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4" t="s">
        <v>287</v>
      </c>
      <c r="AH2476" s="34" t="s">
        <v>10423</v>
      </c>
      <c r="AI2476" s="34" t="s">
        <v>10424</v>
      </c>
      <c r="AJ2476" s="34" t="s">
        <v>10425</v>
      </c>
      <c r="AK2476" s="34" t="s">
        <v>65</v>
      </c>
      <c r="AL2476" s="34" t="s">
        <v>10426</v>
      </c>
      <c r="AM2476" s="34" t="s">
        <v>10427</v>
      </c>
      <c r="AN2476" s="34">
        <v>12.62712</v>
      </c>
      <c r="AO2476" s="34" t="s">
        <v>68</v>
      </c>
      <c r="AP2476" s="34"/>
      <c r="AQ2476" s="34"/>
      <c r="AR2476" s="34" t="s">
        <v>68</v>
      </c>
      <c r="AS2476" s="34"/>
      <c r="AT2476" s="34"/>
      <c r="AU2476" s="34" t="s">
        <v>10428</v>
      </c>
      <c r="AV2476" s="34" t="s">
        <v>10429</v>
      </c>
      <c r="AW2476" s="34">
        <v>27.617760000000001</v>
      </c>
      <c r="AX2476" s="34" t="s">
        <v>10430</v>
      </c>
      <c r="AY2476" s="34" t="s">
        <v>10431</v>
      </c>
      <c r="AZ2476" s="3">
        <v>441</v>
      </c>
      <c r="BA2476" s="34" t="s">
        <v>60</v>
      </c>
      <c r="BB2476" s="34">
        <v>441</v>
      </c>
      <c r="BC2476" s="34" t="s">
        <v>60</v>
      </c>
      <c r="BD2476" s="34" t="s">
        <v>60</v>
      </c>
      <c r="BE2476" s="34" t="s">
        <v>60</v>
      </c>
      <c r="BF2476" s="34" t="str">
        <f>IFERROR(VLOOKUP(Data_Power_app[[#This Row],[PRO ODER]],'Result'!H:J,3,0),"")</f>
        <v>LAMINATION 5</v>
      </c>
      <c r="BG2476" s="11" t="str">
        <f>IFERROR(VLOOKUP(Data_Power_app[[#This Row],[PRO ODER]]&amp;"LAM",'Real Time'!A:E,4,0),"")</f>
        <v>ML-01</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31">
        <v>2886</v>
      </c>
      <c r="B2477" s="34" t="s">
        <v>7948</v>
      </c>
      <c r="C2477" s="34" t="s">
        <v>7949</v>
      </c>
      <c r="D2477" s="34" t="s">
        <v>253</v>
      </c>
      <c r="E2477" s="34" t="s">
        <v>318</v>
      </c>
      <c r="F2477" s="34" t="s">
        <v>59</v>
      </c>
      <c r="G2477" s="34">
        <v>293</v>
      </c>
      <c r="H2477" s="4">
        <v>45825</v>
      </c>
      <c r="I2477" s="4">
        <v>45822</v>
      </c>
      <c r="J2477" s="4">
        <v>45822</v>
      </c>
      <c r="K2477" s="4">
        <v>45826</v>
      </c>
      <c r="L2477" s="4">
        <v>45824.764988425923</v>
      </c>
      <c r="M2477" s="4">
        <v>45827</v>
      </c>
      <c r="N2477" s="4">
        <v>45829.784398148149</v>
      </c>
      <c r="O2477" s="4" t="s">
        <v>60</v>
      </c>
      <c r="P2477" s="4" t="s">
        <v>60</v>
      </c>
      <c r="Q2477" s="4" t="s">
        <v>60</v>
      </c>
      <c r="R2477" s="4" t="s">
        <v>60</v>
      </c>
      <c r="S2477" s="4" t="s">
        <v>60</v>
      </c>
      <c r="T2477" s="4">
        <v>45831</v>
      </c>
      <c r="U2477" s="4">
        <v>45829.944467592592</v>
      </c>
      <c r="V2477" s="4"/>
      <c r="W2477" s="4">
        <v>45832</v>
      </c>
      <c r="X2477" s="4"/>
      <c r="Y2477" s="4" t="s">
        <v>60</v>
      </c>
      <c r="Z2477" s="4">
        <v>45834</v>
      </c>
      <c r="AA2477" s="4"/>
      <c r="AB2477" s="4" t="s">
        <v>60</v>
      </c>
      <c r="AC2477" s="4">
        <v>45835</v>
      </c>
      <c r="AD2477" s="4">
        <v>45836</v>
      </c>
      <c r="AE2477" s="4">
        <v>45839</v>
      </c>
      <c r="AF2477" s="4"/>
      <c r="AG2477" s="34" t="s">
        <v>223</v>
      </c>
      <c r="AH2477" s="34" t="s">
        <v>255</v>
      </c>
      <c r="AI2477" s="34" t="s">
        <v>401</v>
      </c>
      <c r="AJ2477" s="34" t="s">
        <v>256</v>
      </c>
      <c r="AK2477" s="34" t="s">
        <v>65</v>
      </c>
      <c r="AL2477" s="34" t="s">
        <v>314</v>
      </c>
      <c r="AM2477" s="34" t="s">
        <v>315</v>
      </c>
      <c r="AN2477" s="34">
        <v>4.2706999999999997</v>
      </c>
      <c r="AO2477" s="34" t="s">
        <v>68</v>
      </c>
      <c r="AP2477" s="34"/>
      <c r="AQ2477" s="34"/>
      <c r="AR2477" s="34" t="s">
        <v>68</v>
      </c>
      <c r="AS2477" s="34"/>
      <c r="AT2477" s="34"/>
      <c r="AU2477" s="34" t="s">
        <v>316</v>
      </c>
      <c r="AV2477" s="34" t="s">
        <v>317</v>
      </c>
      <c r="AW2477" s="34">
        <v>18.67577</v>
      </c>
      <c r="AX2477" s="34" t="s">
        <v>402</v>
      </c>
      <c r="AY2477" s="34" t="s">
        <v>403</v>
      </c>
      <c r="AZ2477" s="3">
        <v>293</v>
      </c>
      <c r="BA2477" s="34" t="s">
        <v>60</v>
      </c>
      <c r="BB2477" s="34">
        <v>293</v>
      </c>
      <c r="BC2477" s="34" t="s">
        <v>60</v>
      </c>
      <c r="BD2477" s="34" t="s">
        <v>60</v>
      </c>
      <c r="BE2477" s="34" t="s">
        <v>60</v>
      </c>
      <c r="BF2477" s="34" t="str">
        <f>IFERROR(VLOOKUP(Data_Power_app[[#This Row],[PRO ODER]],'Result'!H:J,3,0),"")</f>
        <v>LAMINATION 5</v>
      </c>
      <c r="BG2477" s="11"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2887</v>
      </c>
      <c r="B2478" s="34" t="s">
        <v>15590</v>
      </c>
      <c r="C2478" s="34" t="s">
        <v>15591</v>
      </c>
      <c r="D2478" s="34" t="s">
        <v>203</v>
      </c>
      <c r="E2478" s="34" t="s">
        <v>110</v>
      </c>
      <c r="F2478" s="34" t="s">
        <v>59</v>
      </c>
      <c r="G2478" s="34">
        <v>2310</v>
      </c>
      <c r="H2478" s="4">
        <v>45828</v>
      </c>
      <c r="I2478" s="4">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4" t="s">
        <v>117</v>
      </c>
      <c r="AH2478" s="34" t="s">
        <v>341</v>
      </c>
      <c r="AI2478" s="34" t="s">
        <v>15592</v>
      </c>
      <c r="AJ2478" s="34" t="s">
        <v>342</v>
      </c>
      <c r="AK2478" s="34" t="s">
        <v>98</v>
      </c>
      <c r="AL2478" s="34" t="s">
        <v>416</v>
      </c>
      <c r="AM2478" s="34" t="s">
        <v>417</v>
      </c>
      <c r="AN2478" s="34">
        <v>41.234050000000003</v>
      </c>
      <c r="AO2478" s="34" t="s">
        <v>68</v>
      </c>
      <c r="AP2478" s="34"/>
      <c r="AQ2478" s="34"/>
      <c r="AR2478" s="34" t="s">
        <v>68</v>
      </c>
      <c r="AS2478" s="34"/>
      <c r="AT2478" s="34"/>
      <c r="AU2478" s="34" t="s">
        <v>350</v>
      </c>
      <c r="AV2478" s="34" t="s">
        <v>351</v>
      </c>
      <c r="AW2478" s="34">
        <v>180.36412000000001</v>
      </c>
      <c r="AX2478" s="34" t="s">
        <v>15593</v>
      </c>
      <c r="AY2478" s="34" t="s">
        <v>15594</v>
      </c>
      <c r="AZ2478" s="3">
        <v>2310</v>
      </c>
      <c r="BA2478" s="34" t="s">
        <v>60</v>
      </c>
      <c r="BB2478" s="34">
        <v>2310</v>
      </c>
      <c r="BC2478" s="34" t="s">
        <v>60</v>
      </c>
      <c r="BD2478" s="34" t="s">
        <v>60</v>
      </c>
      <c r="BE2478" s="34" t="s">
        <v>60</v>
      </c>
      <c r="BF2478" s="34" t="str">
        <f>IFERROR(VLOOKUP(Data_Power_app[[#This Row],[PRO ODER]],'Result'!H:J,3,0),"")</f>
        <v>LAMINATION 4</v>
      </c>
      <c r="BG2478" s="11" t="str">
        <f>IFERROR(VLOOKUP(Data_Power_app[[#This Row],[PRO ODER]]&amp;"LAM",'Real Time'!A:E,4,0),"")</f>
        <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2888</v>
      </c>
      <c r="B2479" s="34" t="s">
        <v>15595</v>
      </c>
      <c r="C2479" s="34" t="s">
        <v>15596</v>
      </c>
      <c r="D2479" s="34" t="s">
        <v>203</v>
      </c>
      <c r="E2479" s="34" t="s">
        <v>110</v>
      </c>
      <c r="F2479" s="34" t="s">
        <v>59</v>
      </c>
      <c r="G2479" s="34">
        <v>2706</v>
      </c>
      <c r="H2479" s="4">
        <v>45828</v>
      </c>
      <c r="I2479" s="4">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4" t="s">
        <v>117</v>
      </c>
      <c r="AH2479" s="34" t="s">
        <v>341</v>
      </c>
      <c r="AI2479" s="34" t="s">
        <v>15592</v>
      </c>
      <c r="AJ2479" s="34" t="s">
        <v>342</v>
      </c>
      <c r="AK2479" s="34" t="s">
        <v>98</v>
      </c>
      <c r="AL2479" s="34" t="s">
        <v>416</v>
      </c>
      <c r="AM2479" s="34" t="s">
        <v>417</v>
      </c>
      <c r="AN2479" s="34">
        <v>47.545990000000003</v>
      </c>
      <c r="AO2479" s="34" t="s">
        <v>68</v>
      </c>
      <c r="AP2479" s="34"/>
      <c r="AQ2479" s="34"/>
      <c r="AR2479" s="34" t="s">
        <v>68</v>
      </c>
      <c r="AS2479" s="34"/>
      <c r="AT2479" s="34"/>
      <c r="AU2479" s="34" t="s">
        <v>350</v>
      </c>
      <c r="AV2479" s="34" t="s">
        <v>351</v>
      </c>
      <c r="AW2479" s="34">
        <v>207.96994000000001</v>
      </c>
      <c r="AX2479" s="34" t="s">
        <v>15593</v>
      </c>
      <c r="AY2479" s="34" t="s">
        <v>15594</v>
      </c>
      <c r="AZ2479" s="3">
        <v>2706</v>
      </c>
      <c r="BA2479" s="34" t="s">
        <v>60</v>
      </c>
      <c r="BB2479" s="34">
        <v>2706</v>
      </c>
      <c r="BC2479" s="34" t="s">
        <v>60</v>
      </c>
      <c r="BD2479" s="34" t="s">
        <v>60</v>
      </c>
      <c r="BE2479" s="34" t="s">
        <v>60</v>
      </c>
      <c r="BF2479" s="34" t="str">
        <f>IFERROR(VLOOKUP(Data_Power_app[[#This Row],[PRO ODER]],'Result'!H:J,3,0),"")</f>
        <v>LAMINATION 4</v>
      </c>
      <c r="BG2479" s="11" t="str">
        <f>IFERROR(VLOOKUP(Data_Power_app[[#This Row],[PRO ODER]]&amp;"LAM",'Real Time'!A:E,4,0),"")</f>
        <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2889</v>
      </c>
      <c r="B2480" s="34" t="s">
        <v>7950</v>
      </c>
      <c r="C2480" s="34" t="s">
        <v>7951</v>
      </c>
      <c r="D2480" s="34" t="s">
        <v>253</v>
      </c>
      <c r="E2480" s="34" t="s">
        <v>318</v>
      </c>
      <c r="F2480" s="34" t="s">
        <v>59</v>
      </c>
      <c r="G2480" s="34">
        <v>351</v>
      </c>
      <c r="H2480" s="4">
        <v>45825</v>
      </c>
      <c r="I2480" s="4">
        <v>45822</v>
      </c>
      <c r="J2480" s="4">
        <v>45822</v>
      </c>
      <c r="K2480" s="4">
        <v>45826</v>
      </c>
      <c r="L2480" s="4">
        <v>45824.765590277777</v>
      </c>
      <c r="M2480" s="4">
        <v>45827</v>
      </c>
      <c r="N2480" s="4">
        <v>45829.784641203703</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4" t="s">
        <v>223</v>
      </c>
      <c r="AH2480" s="34" t="s">
        <v>255</v>
      </c>
      <c r="AI2480" s="34" t="s">
        <v>396</v>
      </c>
      <c r="AJ2480" s="34" t="s">
        <v>256</v>
      </c>
      <c r="AK2480" s="34" t="s">
        <v>98</v>
      </c>
      <c r="AL2480" s="34" t="s">
        <v>314</v>
      </c>
      <c r="AM2480" s="34" t="s">
        <v>315</v>
      </c>
      <c r="AN2480" s="34">
        <v>6.95885</v>
      </c>
      <c r="AO2480" s="34" t="s">
        <v>68</v>
      </c>
      <c r="AP2480" s="34"/>
      <c r="AQ2480" s="34"/>
      <c r="AR2480" s="34" t="s">
        <v>68</v>
      </c>
      <c r="AS2480" s="34"/>
      <c r="AT2480" s="34"/>
      <c r="AU2480" s="34" t="s">
        <v>316</v>
      </c>
      <c r="AV2480" s="34" t="s">
        <v>317</v>
      </c>
      <c r="AW2480" s="34">
        <v>30.4375</v>
      </c>
      <c r="AX2480" s="34" t="s">
        <v>397</v>
      </c>
      <c r="AY2480" s="34" t="s">
        <v>398</v>
      </c>
      <c r="AZ2480" s="3">
        <v>351</v>
      </c>
      <c r="BA2480" s="34" t="s">
        <v>60</v>
      </c>
      <c r="BB2480" s="34">
        <v>351</v>
      </c>
      <c r="BC2480" s="34" t="s">
        <v>60</v>
      </c>
      <c r="BD2480" s="34" t="s">
        <v>60</v>
      </c>
      <c r="BE2480" s="34" t="s">
        <v>60</v>
      </c>
      <c r="BF2480" s="34" t="str">
        <f>IFERROR(VLOOKUP(Data_Power_app[[#This Row],[PRO ODER]],'Result'!H:J,3,0),"")</f>
        <v>LAMINATION 5</v>
      </c>
      <c r="BG2480" s="11" t="str">
        <f>IFERROR(VLOOKUP(Data_Power_app[[#This Row],[PRO ODER]]&amp;"LAM",'Real Time'!A:E,4,0),"")</f>
        <v>ML-06</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2890</v>
      </c>
      <c r="B2481" s="34" t="s">
        <v>7952</v>
      </c>
      <c r="C2481" s="34" t="s">
        <v>7953</v>
      </c>
      <c r="D2481" s="34" t="s">
        <v>253</v>
      </c>
      <c r="E2481" s="34" t="s">
        <v>318</v>
      </c>
      <c r="F2481" s="34" t="s">
        <v>59</v>
      </c>
      <c r="G2481" s="34">
        <v>111</v>
      </c>
      <c r="H2481" s="4">
        <v>45825</v>
      </c>
      <c r="I2481" s="4">
        <v>45822</v>
      </c>
      <c r="J2481" s="4">
        <v>45822</v>
      </c>
      <c r="K2481" s="4">
        <v>45826</v>
      </c>
      <c r="L2481" s="4">
        <v>45824.764791666668</v>
      </c>
      <c r="M2481" s="4">
        <v>45827</v>
      </c>
      <c r="N2481" s="4">
        <v>45829.784699074073</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4" t="s">
        <v>223</v>
      </c>
      <c r="AH2481" s="34" t="s">
        <v>255</v>
      </c>
      <c r="AI2481" s="34" t="s">
        <v>396</v>
      </c>
      <c r="AJ2481" s="34" t="s">
        <v>256</v>
      </c>
      <c r="AK2481" s="34" t="s">
        <v>98</v>
      </c>
      <c r="AL2481" s="34" t="s">
        <v>314</v>
      </c>
      <c r="AM2481" s="34" t="s">
        <v>315</v>
      </c>
      <c r="AN2481" s="34">
        <v>2.17753</v>
      </c>
      <c r="AO2481" s="34" t="s">
        <v>68</v>
      </c>
      <c r="AP2481" s="34"/>
      <c r="AQ2481" s="34"/>
      <c r="AR2481" s="34" t="s">
        <v>68</v>
      </c>
      <c r="AS2481" s="34"/>
      <c r="AT2481" s="34"/>
      <c r="AU2481" s="34" t="s">
        <v>316</v>
      </c>
      <c r="AV2481" s="34" t="s">
        <v>317</v>
      </c>
      <c r="AW2481" s="34">
        <v>9.5240600000000004</v>
      </c>
      <c r="AX2481" s="34" t="s">
        <v>397</v>
      </c>
      <c r="AY2481" s="34" t="s">
        <v>398</v>
      </c>
      <c r="AZ2481" s="3">
        <v>111</v>
      </c>
      <c r="BA2481" s="34" t="s">
        <v>60</v>
      </c>
      <c r="BB2481" s="34">
        <v>111</v>
      </c>
      <c r="BC2481" s="34" t="s">
        <v>60</v>
      </c>
      <c r="BD2481" s="34" t="s">
        <v>60</v>
      </c>
      <c r="BE2481" s="34" t="s">
        <v>60</v>
      </c>
      <c r="BF2481" s="34" t="str">
        <f>IFERROR(VLOOKUP(Data_Power_app[[#This Row],[PRO ODER]],'Result'!H:J,3,0),"")</f>
        <v>LAMINATION 5</v>
      </c>
      <c r="BG2481" s="11"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2891</v>
      </c>
      <c r="B2482" s="34" t="s">
        <v>7954</v>
      </c>
      <c r="C2482" s="34" t="s">
        <v>7955</v>
      </c>
      <c r="D2482" s="34" t="s">
        <v>253</v>
      </c>
      <c r="E2482" s="34" t="s">
        <v>318</v>
      </c>
      <c r="F2482" s="34" t="s">
        <v>59</v>
      </c>
      <c r="G2482" s="34">
        <v>111</v>
      </c>
      <c r="H2482" s="4">
        <v>45825</v>
      </c>
      <c r="I2482" s="4">
        <v>45822</v>
      </c>
      <c r="J2482" s="4">
        <v>45822</v>
      </c>
      <c r="K2482" s="4">
        <v>45826</v>
      </c>
      <c r="L2482" s="4">
        <v>45824.765648148146</v>
      </c>
      <c r="M2482" s="4">
        <v>45827</v>
      </c>
      <c r="N2482" s="4">
        <v>45829.784583333334</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4" t="s">
        <v>223</v>
      </c>
      <c r="AH2482" s="34" t="s">
        <v>255</v>
      </c>
      <c r="AI2482" s="34" t="s">
        <v>396</v>
      </c>
      <c r="AJ2482" s="34" t="s">
        <v>256</v>
      </c>
      <c r="AK2482" s="34" t="s">
        <v>98</v>
      </c>
      <c r="AL2482" s="34" t="s">
        <v>314</v>
      </c>
      <c r="AM2482" s="34" t="s">
        <v>315</v>
      </c>
      <c r="AN2482" s="34">
        <v>2.0968200000000001</v>
      </c>
      <c r="AO2482" s="34" t="s">
        <v>68</v>
      </c>
      <c r="AP2482" s="34"/>
      <c r="AQ2482" s="34"/>
      <c r="AR2482" s="34" t="s">
        <v>68</v>
      </c>
      <c r="AS2482" s="34"/>
      <c r="AT2482" s="34"/>
      <c r="AU2482" s="34" t="s">
        <v>316</v>
      </c>
      <c r="AV2482" s="34" t="s">
        <v>317</v>
      </c>
      <c r="AW2482" s="34">
        <v>9.1708200000000009</v>
      </c>
      <c r="AX2482" s="34" t="s">
        <v>397</v>
      </c>
      <c r="AY2482" s="34" t="s">
        <v>398</v>
      </c>
      <c r="AZ2482" s="3">
        <v>111</v>
      </c>
      <c r="BA2482" s="34" t="s">
        <v>60</v>
      </c>
      <c r="BB2482" s="34">
        <v>111</v>
      </c>
      <c r="BC2482" s="34" t="s">
        <v>60</v>
      </c>
      <c r="BD2482" s="34" t="s">
        <v>60</v>
      </c>
      <c r="BE2482" s="34" t="s">
        <v>60</v>
      </c>
      <c r="BF2482" s="34" t="str">
        <f>IFERROR(VLOOKUP(Data_Power_app[[#This Row],[PRO ODER]],'Result'!H:J,3,0),"")</f>
        <v>LAMINATION 5</v>
      </c>
      <c r="BG2482" s="11"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2892</v>
      </c>
      <c r="B2483" s="34" t="s">
        <v>7956</v>
      </c>
      <c r="C2483" s="34" t="s">
        <v>7957</v>
      </c>
      <c r="D2483" s="34" t="s">
        <v>253</v>
      </c>
      <c r="E2483" s="34" t="s">
        <v>318</v>
      </c>
      <c r="F2483" s="34" t="s">
        <v>59</v>
      </c>
      <c r="G2483" s="34">
        <v>219</v>
      </c>
      <c r="H2483" s="4">
        <v>45825</v>
      </c>
      <c r="I2483" s="4">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v>45829.835081018522</v>
      </c>
      <c r="W2483" s="4">
        <v>45832</v>
      </c>
      <c r="X2483" s="4"/>
      <c r="Y2483" s="4" t="s">
        <v>60</v>
      </c>
      <c r="Z2483" s="4">
        <v>45834</v>
      </c>
      <c r="AA2483" s="4"/>
      <c r="AB2483" s="4" t="s">
        <v>60</v>
      </c>
      <c r="AC2483" s="4">
        <v>45835</v>
      </c>
      <c r="AD2483" s="4">
        <v>45836</v>
      </c>
      <c r="AE2483" s="4">
        <v>45839</v>
      </c>
      <c r="AF2483" s="4"/>
      <c r="AG2483" s="34" t="s">
        <v>287</v>
      </c>
      <c r="AH2483" s="34" t="s">
        <v>255</v>
      </c>
      <c r="AI2483" s="34" t="s">
        <v>396</v>
      </c>
      <c r="AJ2483" s="34" t="s">
        <v>256</v>
      </c>
      <c r="AK2483" s="34" t="s">
        <v>98</v>
      </c>
      <c r="AL2483" s="34" t="s">
        <v>314</v>
      </c>
      <c r="AM2483" s="34" t="s">
        <v>315</v>
      </c>
      <c r="AN2483" s="34">
        <v>4.2983799999999999</v>
      </c>
      <c r="AO2483" s="34" t="s">
        <v>68</v>
      </c>
      <c r="AP2483" s="34"/>
      <c r="AQ2483" s="34"/>
      <c r="AR2483" s="34" t="s">
        <v>68</v>
      </c>
      <c r="AS2483" s="34"/>
      <c r="AT2483" s="34"/>
      <c r="AU2483" s="34" t="s">
        <v>316</v>
      </c>
      <c r="AV2483" s="34" t="s">
        <v>317</v>
      </c>
      <c r="AW2483" s="34">
        <v>18.800280000000001</v>
      </c>
      <c r="AX2483" s="34" t="s">
        <v>397</v>
      </c>
      <c r="AY2483" s="34" t="s">
        <v>398</v>
      </c>
      <c r="AZ2483" s="3">
        <v>219</v>
      </c>
      <c r="BA2483" s="34" t="s">
        <v>60</v>
      </c>
      <c r="BB2483" s="34">
        <v>219</v>
      </c>
      <c r="BC2483" s="34" t="s">
        <v>60</v>
      </c>
      <c r="BD2483" s="34" t="s">
        <v>60</v>
      </c>
      <c r="BE2483" s="34" t="s">
        <v>60</v>
      </c>
      <c r="BF2483" s="34" t="str">
        <f>IFERROR(VLOOKUP(Data_Power_app[[#This Row],[PRO ODER]],'Result'!H:J,3,0),"")</f>
        <v>LAMINATION 5</v>
      </c>
      <c r="BG2483" s="11"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2893</v>
      </c>
      <c r="B2484" s="34" t="s">
        <v>7958</v>
      </c>
      <c r="C2484" s="34" t="s">
        <v>7959</v>
      </c>
      <c r="D2484" s="34" t="s">
        <v>253</v>
      </c>
      <c r="E2484" s="34" t="s">
        <v>318</v>
      </c>
      <c r="F2484" s="34" t="s">
        <v>59</v>
      </c>
      <c r="G2484" s="34">
        <v>111</v>
      </c>
      <c r="H2484" s="4">
        <v>45825</v>
      </c>
      <c r="I2484" s="4">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v>45829.861076388886</v>
      </c>
      <c r="W2484" s="4">
        <v>45832</v>
      </c>
      <c r="X2484" s="4"/>
      <c r="Y2484" s="4" t="s">
        <v>60</v>
      </c>
      <c r="Z2484" s="4">
        <v>45834</v>
      </c>
      <c r="AA2484" s="4"/>
      <c r="AB2484" s="4" t="s">
        <v>60</v>
      </c>
      <c r="AC2484" s="4">
        <v>45835</v>
      </c>
      <c r="AD2484" s="4">
        <v>45836</v>
      </c>
      <c r="AE2484" s="4">
        <v>45839</v>
      </c>
      <c r="AF2484" s="4"/>
      <c r="AG2484" s="34" t="s">
        <v>287</v>
      </c>
      <c r="AH2484" s="34" t="s">
        <v>255</v>
      </c>
      <c r="AI2484" s="34" t="s">
        <v>396</v>
      </c>
      <c r="AJ2484" s="34" t="s">
        <v>256</v>
      </c>
      <c r="AK2484" s="34" t="s">
        <v>98</v>
      </c>
      <c r="AL2484" s="34" t="s">
        <v>314</v>
      </c>
      <c r="AM2484" s="34" t="s">
        <v>315</v>
      </c>
      <c r="AN2484" s="34">
        <v>2.1563099999999999</v>
      </c>
      <c r="AO2484" s="34" t="s">
        <v>68</v>
      </c>
      <c r="AP2484" s="34"/>
      <c r="AQ2484" s="34"/>
      <c r="AR2484" s="34" t="s">
        <v>68</v>
      </c>
      <c r="AS2484" s="34"/>
      <c r="AT2484" s="34"/>
      <c r="AU2484" s="34" t="s">
        <v>316</v>
      </c>
      <c r="AV2484" s="34" t="s">
        <v>317</v>
      </c>
      <c r="AW2484" s="34">
        <v>9.4310700000000001</v>
      </c>
      <c r="AX2484" s="34" t="s">
        <v>397</v>
      </c>
      <c r="AY2484" s="34" t="s">
        <v>398</v>
      </c>
      <c r="AZ2484" s="3">
        <v>111</v>
      </c>
      <c r="BA2484" s="34" t="s">
        <v>60</v>
      </c>
      <c r="BB2484" s="34">
        <v>111</v>
      </c>
      <c r="BC2484" s="34" t="s">
        <v>60</v>
      </c>
      <c r="BD2484" s="34" t="s">
        <v>60</v>
      </c>
      <c r="BE2484" s="34" t="s">
        <v>60</v>
      </c>
      <c r="BF2484" s="34" t="str">
        <f>IFERROR(VLOOKUP(Data_Power_app[[#This Row],[PRO ODER]],'Result'!H:J,3,0),"")</f>
        <v>LAMINATION 5</v>
      </c>
      <c r="BG2484" s="11" t="str">
        <f>IFERROR(VLOOKUP(Data_Power_app[[#This Row],[PRO ODER]]&amp;"LAM",'Real Time'!A:E,4,0),"")</f>
        <v>ML-06</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2894</v>
      </c>
      <c r="B2485" s="34" t="s">
        <v>7960</v>
      </c>
      <c r="C2485" s="34" t="s">
        <v>7961</v>
      </c>
      <c r="D2485" s="34" t="s">
        <v>93</v>
      </c>
      <c r="E2485" s="34" t="s">
        <v>277</v>
      </c>
      <c r="F2485" s="34" t="s">
        <v>59</v>
      </c>
      <c r="G2485" s="34">
        <v>420</v>
      </c>
      <c r="H2485" s="4">
        <v>45827</v>
      </c>
      <c r="I2485" s="4">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4" t="s">
        <v>223</v>
      </c>
      <c r="AH2485" s="34" t="s">
        <v>96</v>
      </c>
      <c r="AI2485" s="34" t="s">
        <v>3364</v>
      </c>
      <c r="AJ2485" s="34" t="s">
        <v>97</v>
      </c>
      <c r="AK2485" s="34" t="s">
        <v>98</v>
      </c>
      <c r="AL2485" s="34" t="s">
        <v>409</v>
      </c>
      <c r="AM2485" s="34" t="s">
        <v>410</v>
      </c>
      <c r="AN2485" s="34">
        <v>7.6190300000000004</v>
      </c>
      <c r="AO2485" s="34" t="s">
        <v>68</v>
      </c>
      <c r="AP2485" s="34"/>
      <c r="AQ2485" s="34"/>
      <c r="AR2485" s="34" t="s">
        <v>68</v>
      </c>
      <c r="AS2485" s="34"/>
      <c r="AT2485" s="34"/>
      <c r="AU2485" s="34" t="s">
        <v>411</v>
      </c>
      <c r="AV2485" s="34" t="s">
        <v>412</v>
      </c>
      <c r="AW2485" s="34">
        <v>33.323889999999999</v>
      </c>
      <c r="AX2485" s="34" t="s">
        <v>413</v>
      </c>
      <c r="AY2485" s="34" t="s">
        <v>414</v>
      </c>
      <c r="AZ2485" s="3">
        <v>420</v>
      </c>
      <c r="BA2485" s="34" t="s">
        <v>60</v>
      </c>
      <c r="BB2485" s="34">
        <v>420</v>
      </c>
      <c r="BC2485" s="34" t="s">
        <v>60</v>
      </c>
      <c r="BD2485" s="34" t="s">
        <v>60</v>
      </c>
      <c r="BE2485" s="34" t="s">
        <v>60</v>
      </c>
      <c r="BF2485" s="34" t="str">
        <f>IFERROR(VLOOKUP(Data_Power_app[[#This Row],[PRO ODER]],'Result'!H:J,3,0),"")</f>
        <v>LAMINATION 6</v>
      </c>
      <c r="BG2485" s="11" t="str">
        <f>IFERROR(VLOOKUP(Data_Power_app[[#This Row],[PRO ODER]]&amp;"LAM",'Real Time'!A:E,4,0),"")</f>
        <v>ML-07</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2895</v>
      </c>
      <c r="B2486" s="34" t="s">
        <v>7962</v>
      </c>
      <c r="C2486" s="34" t="s">
        <v>7963</v>
      </c>
      <c r="D2486" s="34" t="s">
        <v>93</v>
      </c>
      <c r="E2486" s="34" t="s">
        <v>277</v>
      </c>
      <c r="F2486" s="34" t="s">
        <v>59</v>
      </c>
      <c r="G2486" s="34">
        <v>804</v>
      </c>
      <c r="H2486" s="4">
        <v>45827</v>
      </c>
      <c r="I2486" s="4">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4" t="s">
        <v>223</v>
      </c>
      <c r="AH2486" s="34" t="s">
        <v>96</v>
      </c>
      <c r="AI2486" s="34" t="s">
        <v>7964</v>
      </c>
      <c r="AJ2486" s="34" t="s">
        <v>97</v>
      </c>
      <c r="AK2486" s="34" t="s">
        <v>98</v>
      </c>
      <c r="AL2486" s="34" t="s">
        <v>409</v>
      </c>
      <c r="AM2486" s="34" t="s">
        <v>410</v>
      </c>
      <c r="AN2486" s="34">
        <v>14.963990000000001</v>
      </c>
      <c r="AO2486" s="34" t="s">
        <v>68</v>
      </c>
      <c r="AP2486" s="34"/>
      <c r="AQ2486" s="34"/>
      <c r="AR2486" s="34" t="s">
        <v>68</v>
      </c>
      <c r="AS2486" s="34"/>
      <c r="AT2486" s="34"/>
      <c r="AU2486" s="34" t="s">
        <v>411</v>
      </c>
      <c r="AV2486" s="34" t="s">
        <v>412</v>
      </c>
      <c r="AW2486" s="34">
        <v>65.448930000000004</v>
      </c>
      <c r="AX2486" s="34" t="s">
        <v>7965</v>
      </c>
      <c r="AY2486" s="34" t="s">
        <v>7966</v>
      </c>
      <c r="AZ2486" s="3">
        <v>804</v>
      </c>
      <c r="BA2486" s="34" t="s">
        <v>60</v>
      </c>
      <c r="BB2486" s="34">
        <v>804</v>
      </c>
      <c r="BC2486" s="34" t="s">
        <v>60</v>
      </c>
      <c r="BD2486" s="34" t="s">
        <v>60</v>
      </c>
      <c r="BE2486" s="34" t="s">
        <v>60</v>
      </c>
      <c r="BF2486" s="34" t="str">
        <f>IFERROR(VLOOKUP(Data_Power_app[[#This Row],[PRO ODER]],'Result'!H:J,3,0),"")</f>
        <v>LAMINATION 6</v>
      </c>
      <c r="BG2486" s="11" t="str">
        <f>IFERROR(VLOOKUP(Data_Power_app[[#This Row],[PRO ODER]]&amp;"LAM",'Real Time'!A:E,4,0),"")</f>
        <v>ML-07</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2898</v>
      </c>
      <c r="B2487" s="34" t="s">
        <v>11897</v>
      </c>
      <c r="C2487" s="34" t="s">
        <v>11898</v>
      </c>
      <c r="D2487" s="34" t="s">
        <v>253</v>
      </c>
      <c r="E2487" s="34" t="s">
        <v>254</v>
      </c>
      <c r="F2487" s="34" t="s">
        <v>59</v>
      </c>
      <c r="G2487" s="34">
        <v>202</v>
      </c>
      <c r="H2487" s="4">
        <v>45827</v>
      </c>
      <c r="I2487" s="4">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4" t="s">
        <v>223</v>
      </c>
      <c r="AH2487" s="34" t="s">
        <v>255</v>
      </c>
      <c r="AI2487" s="34" t="s">
        <v>11899</v>
      </c>
      <c r="AJ2487" s="34" t="s">
        <v>256</v>
      </c>
      <c r="AK2487" s="34" t="s">
        <v>98</v>
      </c>
      <c r="AL2487" s="34" t="s">
        <v>257</v>
      </c>
      <c r="AM2487" s="34" t="s">
        <v>258</v>
      </c>
      <c r="AN2487" s="34">
        <v>4.75258</v>
      </c>
      <c r="AO2487" s="34" t="s">
        <v>68</v>
      </c>
      <c r="AP2487" s="34"/>
      <c r="AQ2487" s="34"/>
      <c r="AR2487" s="34" t="s">
        <v>68</v>
      </c>
      <c r="AS2487" s="34"/>
      <c r="AT2487" s="34"/>
      <c r="AU2487" s="34" t="s">
        <v>316</v>
      </c>
      <c r="AV2487" s="34" t="s">
        <v>317</v>
      </c>
      <c r="AW2487" s="34">
        <v>17.671009999999999</v>
      </c>
      <c r="AX2487" s="34" t="s">
        <v>11900</v>
      </c>
      <c r="AY2487" s="34" t="s">
        <v>11901</v>
      </c>
      <c r="AZ2487" s="3">
        <v>202</v>
      </c>
      <c r="BA2487" s="34" t="s">
        <v>60</v>
      </c>
      <c r="BB2487" s="34">
        <v>202</v>
      </c>
      <c r="BC2487" s="34" t="s">
        <v>60</v>
      </c>
      <c r="BD2487" s="34" t="s">
        <v>60</v>
      </c>
      <c r="BE2487" s="34" t="s">
        <v>60</v>
      </c>
      <c r="BF2487" s="34" t="str">
        <f>IFERROR(VLOOKUP(Data_Power_app[[#This Row],[PRO ODER]],'Result'!H:J,3,0),"")</f>
        <v>LAMINATION 6</v>
      </c>
      <c r="BG2487" s="11" t="str">
        <f>IFERROR(VLOOKUP(Data_Power_app[[#This Row],[PRO ODER]]&amp;"LAM",'Real Time'!A:E,4,0),"")</f>
        <v>ML-06</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2899</v>
      </c>
      <c r="B2488" s="34" t="s">
        <v>11902</v>
      </c>
      <c r="C2488" s="34" t="s">
        <v>11903</v>
      </c>
      <c r="D2488" s="34" t="s">
        <v>253</v>
      </c>
      <c r="E2488" s="34" t="s">
        <v>254</v>
      </c>
      <c r="F2488" s="34" t="s">
        <v>59</v>
      </c>
      <c r="G2488" s="34">
        <v>510</v>
      </c>
      <c r="H2488" s="4">
        <v>45827</v>
      </c>
      <c r="I2488" s="4">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4" t="s">
        <v>223</v>
      </c>
      <c r="AH2488" s="34" t="s">
        <v>255</v>
      </c>
      <c r="AI2488" s="34" t="s">
        <v>5682</v>
      </c>
      <c r="AJ2488" s="34" t="s">
        <v>256</v>
      </c>
      <c r="AK2488" s="34" t="s">
        <v>65</v>
      </c>
      <c r="AL2488" s="34" t="s">
        <v>257</v>
      </c>
      <c r="AM2488" s="34" t="s">
        <v>258</v>
      </c>
      <c r="AN2488" s="34">
        <v>10.145849999999999</v>
      </c>
      <c r="AO2488" s="34" t="s">
        <v>68</v>
      </c>
      <c r="AP2488" s="34"/>
      <c r="AQ2488" s="34"/>
      <c r="AR2488" s="34" t="s">
        <v>68</v>
      </c>
      <c r="AS2488" s="34"/>
      <c r="AT2488" s="34"/>
      <c r="AU2488" s="34" t="s">
        <v>316</v>
      </c>
      <c r="AV2488" s="34" t="s">
        <v>317</v>
      </c>
      <c r="AW2488" s="34">
        <v>37.721620000000001</v>
      </c>
      <c r="AX2488" s="34" t="s">
        <v>5683</v>
      </c>
      <c r="AY2488" s="34" t="s">
        <v>5684</v>
      </c>
      <c r="AZ2488" s="3">
        <v>510</v>
      </c>
      <c r="BA2488" s="34" t="s">
        <v>60</v>
      </c>
      <c r="BB2488" s="34">
        <v>510</v>
      </c>
      <c r="BC2488" s="34" t="s">
        <v>60</v>
      </c>
      <c r="BD2488" s="34" t="s">
        <v>60</v>
      </c>
      <c r="BE2488" s="34" t="s">
        <v>60</v>
      </c>
      <c r="BF2488" s="34" t="str">
        <f>IFERROR(VLOOKUP(Data_Power_app[[#This Row],[PRO ODER]],'Result'!H:J,3,0),"")</f>
        <v>LAMINATION 6</v>
      </c>
      <c r="BG2488" s="11"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2900</v>
      </c>
      <c r="B2489" s="34" t="s">
        <v>11904</v>
      </c>
      <c r="C2489" s="34" t="s">
        <v>11905</v>
      </c>
      <c r="D2489" s="34" t="s">
        <v>253</v>
      </c>
      <c r="E2489" s="34" t="s">
        <v>254</v>
      </c>
      <c r="F2489" s="34" t="s">
        <v>59</v>
      </c>
      <c r="G2489" s="34">
        <v>1568</v>
      </c>
      <c r="H2489" s="4">
        <v>45827</v>
      </c>
      <c r="I2489" s="4">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4" t="s">
        <v>223</v>
      </c>
      <c r="AH2489" s="34" t="s">
        <v>255</v>
      </c>
      <c r="AI2489" s="34" t="s">
        <v>11899</v>
      </c>
      <c r="AJ2489" s="34" t="s">
        <v>256</v>
      </c>
      <c r="AK2489" s="34" t="s">
        <v>98</v>
      </c>
      <c r="AL2489" s="34" t="s">
        <v>257</v>
      </c>
      <c r="AM2489" s="34" t="s">
        <v>258</v>
      </c>
      <c r="AN2489" s="34">
        <v>37.00573</v>
      </c>
      <c r="AO2489" s="34" t="s">
        <v>68</v>
      </c>
      <c r="AP2489" s="34"/>
      <c r="AQ2489" s="34"/>
      <c r="AR2489" s="34" t="s">
        <v>68</v>
      </c>
      <c r="AS2489" s="34"/>
      <c r="AT2489" s="34"/>
      <c r="AU2489" s="34" t="s">
        <v>316</v>
      </c>
      <c r="AV2489" s="34" t="s">
        <v>317</v>
      </c>
      <c r="AW2489" s="34">
        <v>137.59486000000001</v>
      </c>
      <c r="AX2489" s="34" t="s">
        <v>11900</v>
      </c>
      <c r="AY2489" s="34" t="s">
        <v>11901</v>
      </c>
      <c r="AZ2489" s="3">
        <v>1568</v>
      </c>
      <c r="BA2489" s="34" t="s">
        <v>60</v>
      </c>
      <c r="BB2489" s="34">
        <v>1568</v>
      </c>
      <c r="BC2489" s="34" t="s">
        <v>60</v>
      </c>
      <c r="BD2489" s="34" t="s">
        <v>60</v>
      </c>
      <c r="BE2489" s="34" t="s">
        <v>60</v>
      </c>
      <c r="BF2489" s="34" t="str">
        <f>IFERROR(VLOOKUP(Data_Power_app[[#This Row],[PRO ODER]],'Result'!H:J,3,0),"")</f>
        <v>LAMINATION 6</v>
      </c>
      <c r="BG2489" s="11"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2901</v>
      </c>
      <c r="B2490" s="34" t="s">
        <v>4707</v>
      </c>
      <c r="C2490" s="34" t="s">
        <v>4708</v>
      </c>
      <c r="D2490" s="34" t="s">
        <v>84</v>
      </c>
      <c r="E2490" s="34" t="s">
        <v>177</v>
      </c>
      <c r="F2490" s="34" t="s">
        <v>59</v>
      </c>
      <c r="G2490" s="34">
        <v>51</v>
      </c>
      <c r="H2490" s="4">
        <v>45829</v>
      </c>
      <c r="I2490" s="4">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4" t="s">
        <v>828</v>
      </c>
      <c r="AH2490" s="34" t="s">
        <v>4709</v>
      </c>
      <c r="AI2490" s="34" t="s">
        <v>4710</v>
      </c>
      <c r="AJ2490" s="34" t="s">
        <v>4711</v>
      </c>
      <c r="AK2490" s="34" t="s">
        <v>98</v>
      </c>
      <c r="AL2490" s="34" t="s">
        <v>4712</v>
      </c>
      <c r="AM2490" s="34" t="s">
        <v>4713</v>
      </c>
      <c r="AN2490" s="34">
        <v>2.0901999999999998</v>
      </c>
      <c r="AO2490" s="34" t="s">
        <v>68</v>
      </c>
      <c r="AP2490" s="34"/>
      <c r="AQ2490" s="34"/>
      <c r="AR2490" s="34" t="s">
        <v>68</v>
      </c>
      <c r="AS2490" s="34"/>
      <c r="AT2490" s="34"/>
      <c r="AU2490" s="34" t="s">
        <v>4714</v>
      </c>
      <c r="AV2490" s="34" t="s">
        <v>4715</v>
      </c>
      <c r="AW2490" s="34">
        <v>4.5707899999999997</v>
      </c>
      <c r="AX2490" s="34" t="s">
        <v>4716</v>
      </c>
      <c r="AY2490" s="34" t="s">
        <v>4717</v>
      </c>
      <c r="AZ2490" s="3">
        <v>41</v>
      </c>
      <c r="BA2490" s="34" t="s">
        <v>60</v>
      </c>
      <c r="BB2490" s="34">
        <v>0</v>
      </c>
      <c r="BC2490" s="34" t="s">
        <v>60</v>
      </c>
      <c r="BD2490" s="34" t="s">
        <v>60</v>
      </c>
      <c r="BE2490" s="34" t="s">
        <v>60</v>
      </c>
      <c r="BF2490" s="34" t="str">
        <f>IFERROR(VLOOKUP(Data_Power_app[[#This Row],[PRO ODER]],'Result'!H:J,3,0),"")</f>
        <v/>
      </c>
      <c r="BG2490" s="11"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LEANLINE1_2</v>
      </c>
      <c r="BL2490" s="34"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2902</v>
      </c>
      <c r="B2491" s="34" t="s">
        <v>11906</v>
      </c>
      <c r="C2491" s="34" t="s">
        <v>11907</v>
      </c>
      <c r="D2491" s="34" t="s">
        <v>203</v>
      </c>
      <c r="E2491" s="34" t="s">
        <v>110</v>
      </c>
      <c r="F2491" s="34" t="s">
        <v>59</v>
      </c>
      <c r="G2491" s="34">
        <v>149</v>
      </c>
      <c r="H2491" s="4">
        <v>45828</v>
      </c>
      <c r="I2491" s="4">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4" t="s">
        <v>223</v>
      </c>
      <c r="AH2491" s="34" t="s">
        <v>204</v>
      </c>
      <c r="AI2491" s="34" t="s">
        <v>11908</v>
      </c>
      <c r="AJ2491" s="34" t="s">
        <v>205</v>
      </c>
      <c r="AK2491" s="34" t="s">
        <v>98</v>
      </c>
      <c r="AL2491" s="34" t="s">
        <v>206</v>
      </c>
      <c r="AM2491" s="34" t="s">
        <v>207</v>
      </c>
      <c r="AN2491" s="34">
        <v>6.7539999999999996</v>
      </c>
      <c r="AO2491" s="34" t="s">
        <v>68</v>
      </c>
      <c r="AP2491" s="34"/>
      <c r="AQ2491" s="34"/>
      <c r="AR2491" s="34" t="s">
        <v>68</v>
      </c>
      <c r="AS2491" s="34"/>
      <c r="AT2491" s="34"/>
      <c r="AU2491" s="34" t="s">
        <v>11909</v>
      </c>
      <c r="AV2491" s="34" t="s">
        <v>11910</v>
      </c>
      <c r="AW2491" s="34">
        <v>12.55659</v>
      </c>
      <c r="AX2491" s="34" t="s">
        <v>11911</v>
      </c>
      <c r="AY2491" s="34" t="s">
        <v>11912</v>
      </c>
      <c r="AZ2491" s="3">
        <v>149</v>
      </c>
      <c r="BA2491" s="34" t="s">
        <v>60</v>
      </c>
      <c r="BB2491" s="34">
        <v>149</v>
      </c>
      <c r="BC2491" s="34" t="s">
        <v>60</v>
      </c>
      <c r="BD2491" s="34" t="s">
        <v>60</v>
      </c>
      <c r="BE2491" s="34" t="s">
        <v>60</v>
      </c>
      <c r="BF2491" s="34" t="str">
        <f>IFERROR(VLOOKUP(Data_Power_app[[#This Row],[PRO ODER]],'Result'!H:J,3,0),"")</f>
        <v/>
      </c>
      <c r="BG2491" s="11" t="str">
        <f>IFERROR(VLOOKUP(Data_Power_app[[#This Row],[PRO ODER]]&amp;"LAM",'Real Time'!A:E,4,0),"")</f>
        <v>ML-07</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2903</v>
      </c>
      <c r="B2492" s="34" t="s">
        <v>11913</v>
      </c>
      <c r="C2492" s="34" t="s">
        <v>11914</v>
      </c>
      <c r="D2492" s="34" t="s">
        <v>203</v>
      </c>
      <c r="E2492" s="34" t="s">
        <v>110</v>
      </c>
      <c r="F2492" s="34" t="s">
        <v>59</v>
      </c>
      <c r="G2492" s="34">
        <v>191</v>
      </c>
      <c r="H2492" s="4">
        <v>45828</v>
      </c>
      <c r="I2492" s="4">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4" t="s">
        <v>223</v>
      </c>
      <c r="AH2492" s="34" t="s">
        <v>204</v>
      </c>
      <c r="AI2492" s="34" t="s">
        <v>11908</v>
      </c>
      <c r="AJ2492" s="34" t="s">
        <v>205</v>
      </c>
      <c r="AK2492" s="34" t="s">
        <v>98</v>
      </c>
      <c r="AL2492" s="34" t="s">
        <v>206</v>
      </c>
      <c r="AM2492" s="34" t="s">
        <v>207</v>
      </c>
      <c r="AN2492" s="34">
        <v>8.2363199999999992</v>
      </c>
      <c r="AO2492" s="34" t="s">
        <v>68</v>
      </c>
      <c r="AP2492" s="34"/>
      <c r="AQ2492" s="34"/>
      <c r="AR2492" s="34" t="s">
        <v>68</v>
      </c>
      <c r="AS2492" s="34"/>
      <c r="AT2492" s="34"/>
      <c r="AU2492" s="34" t="s">
        <v>11909</v>
      </c>
      <c r="AV2492" s="34" t="s">
        <v>11910</v>
      </c>
      <c r="AW2492" s="34">
        <v>15.312480000000001</v>
      </c>
      <c r="AX2492" s="34" t="s">
        <v>11911</v>
      </c>
      <c r="AY2492" s="34" t="s">
        <v>11912</v>
      </c>
      <c r="AZ2492" s="3">
        <v>191</v>
      </c>
      <c r="BA2492" s="34" t="s">
        <v>60</v>
      </c>
      <c r="BB2492" s="34">
        <v>191</v>
      </c>
      <c r="BC2492" s="34" t="s">
        <v>60</v>
      </c>
      <c r="BD2492" s="34" t="s">
        <v>60</v>
      </c>
      <c r="BE2492" s="34" t="s">
        <v>60</v>
      </c>
      <c r="BF2492" s="34" t="str">
        <f>IFERROR(VLOOKUP(Data_Power_app[[#This Row],[PRO ODER]],'Result'!H:J,3,0),"")</f>
        <v/>
      </c>
      <c r="BG2492" s="11" t="str">
        <f>IFERROR(VLOOKUP(Data_Power_app[[#This Row],[PRO ODER]]&amp;"LAM",'Real Time'!A:E,4,0),"")</f>
        <v>ML-07</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2904</v>
      </c>
      <c r="B2493" s="34" t="s">
        <v>11915</v>
      </c>
      <c r="C2493" s="34" t="s">
        <v>11916</v>
      </c>
      <c r="D2493" s="34" t="s">
        <v>203</v>
      </c>
      <c r="E2493" s="34" t="s">
        <v>110</v>
      </c>
      <c r="F2493" s="34" t="s">
        <v>59</v>
      </c>
      <c r="G2493" s="34">
        <v>203</v>
      </c>
      <c r="H2493" s="4">
        <v>45828</v>
      </c>
      <c r="I2493" s="4">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4" t="s">
        <v>223</v>
      </c>
      <c r="AH2493" s="34" t="s">
        <v>204</v>
      </c>
      <c r="AI2493" s="34" t="s">
        <v>11908</v>
      </c>
      <c r="AJ2493" s="34" t="s">
        <v>205</v>
      </c>
      <c r="AK2493" s="34" t="s">
        <v>98</v>
      </c>
      <c r="AL2493" s="34" t="s">
        <v>206</v>
      </c>
      <c r="AM2493" s="34" t="s">
        <v>207</v>
      </c>
      <c r="AN2493" s="34">
        <v>8.7802699999999998</v>
      </c>
      <c r="AO2493" s="34" t="s">
        <v>68</v>
      </c>
      <c r="AP2493" s="34"/>
      <c r="AQ2493" s="34"/>
      <c r="AR2493" s="34" t="s">
        <v>68</v>
      </c>
      <c r="AS2493" s="34"/>
      <c r="AT2493" s="34"/>
      <c r="AU2493" s="34" t="s">
        <v>11909</v>
      </c>
      <c r="AV2493" s="34" t="s">
        <v>11910</v>
      </c>
      <c r="AW2493" s="34">
        <v>16.32375</v>
      </c>
      <c r="AX2493" s="34" t="s">
        <v>11911</v>
      </c>
      <c r="AY2493" s="34" t="s">
        <v>11912</v>
      </c>
      <c r="AZ2493" s="3">
        <v>203</v>
      </c>
      <c r="BA2493" s="34" t="s">
        <v>60</v>
      </c>
      <c r="BB2493" s="34">
        <v>203</v>
      </c>
      <c r="BC2493" s="34" t="s">
        <v>60</v>
      </c>
      <c r="BD2493" s="34" t="s">
        <v>60</v>
      </c>
      <c r="BE2493" s="34" t="s">
        <v>60</v>
      </c>
      <c r="BF2493" s="34" t="str">
        <f>IFERROR(VLOOKUP(Data_Power_app[[#This Row],[PRO ODER]],'Result'!H:J,3,0),"")</f>
        <v/>
      </c>
      <c r="BG2493" s="11" t="str">
        <f>IFERROR(VLOOKUP(Data_Power_app[[#This Row],[PRO ODER]]&amp;"LAM",'Real Time'!A:E,4,0),"")</f>
        <v>ML-07</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2905</v>
      </c>
      <c r="B2494" s="34" t="s">
        <v>11917</v>
      </c>
      <c r="C2494" s="34" t="s">
        <v>11918</v>
      </c>
      <c r="D2494" s="34" t="s">
        <v>203</v>
      </c>
      <c r="E2494" s="34" t="s">
        <v>110</v>
      </c>
      <c r="F2494" s="34" t="s">
        <v>59</v>
      </c>
      <c r="G2494" s="34">
        <v>215</v>
      </c>
      <c r="H2494" s="4">
        <v>45828</v>
      </c>
      <c r="I2494" s="4">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4" t="s">
        <v>223</v>
      </c>
      <c r="AH2494" s="34" t="s">
        <v>204</v>
      </c>
      <c r="AI2494" s="34" t="s">
        <v>11908</v>
      </c>
      <c r="AJ2494" s="34" t="s">
        <v>205</v>
      </c>
      <c r="AK2494" s="34" t="s">
        <v>98</v>
      </c>
      <c r="AL2494" s="34" t="s">
        <v>206</v>
      </c>
      <c r="AM2494" s="34" t="s">
        <v>207</v>
      </c>
      <c r="AN2494" s="34">
        <v>9.5281800000000008</v>
      </c>
      <c r="AO2494" s="34" t="s">
        <v>68</v>
      </c>
      <c r="AP2494" s="34"/>
      <c r="AQ2494" s="34"/>
      <c r="AR2494" s="34" t="s">
        <v>68</v>
      </c>
      <c r="AS2494" s="34"/>
      <c r="AT2494" s="34"/>
      <c r="AU2494" s="34" t="s">
        <v>11909</v>
      </c>
      <c r="AV2494" s="34" t="s">
        <v>11910</v>
      </c>
      <c r="AW2494" s="34">
        <v>17.71416</v>
      </c>
      <c r="AX2494" s="34" t="s">
        <v>11911</v>
      </c>
      <c r="AY2494" s="34" t="s">
        <v>11912</v>
      </c>
      <c r="AZ2494" s="3">
        <v>215</v>
      </c>
      <c r="BA2494" s="34" t="s">
        <v>60</v>
      </c>
      <c r="BB2494" s="34">
        <v>215</v>
      </c>
      <c r="BC2494" s="34" t="s">
        <v>60</v>
      </c>
      <c r="BD2494" s="34" t="s">
        <v>60</v>
      </c>
      <c r="BE2494" s="34" t="s">
        <v>60</v>
      </c>
      <c r="BF2494" s="34" t="str">
        <f>IFERROR(VLOOKUP(Data_Power_app[[#This Row],[PRO ODER]],'Result'!H:J,3,0),"")</f>
        <v/>
      </c>
      <c r="BG2494" s="11" t="str">
        <f>IFERROR(VLOOKUP(Data_Power_app[[#This Row],[PRO ODER]]&amp;"LAM",'Real Time'!A:E,4,0),"")</f>
        <v>ML-07</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2906</v>
      </c>
      <c r="B2495" s="34" t="s">
        <v>11919</v>
      </c>
      <c r="C2495" s="34" t="s">
        <v>11920</v>
      </c>
      <c r="D2495" s="34" t="s">
        <v>203</v>
      </c>
      <c r="E2495" s="34" t="s">
        <v>110</v>
      </c>
      <c r="F2495" s="34" t="s">
        <v>59</v>
      </c>
      <c r="G2495" s="34">
        <v>203</v>
      </c>
      <c r="H2495" s="4">
        <v>45828</v>
      </c>
      <c r="I2495" s="4">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4" t="s">
        <v>223</v>
      </c>
      <c r="AH2495" s="34" t="s">
        <v>204</v>
      </c>
      <c r="AI2495" s="34" t="s">
        <v>11908</v>
      </c>
      <c r="AJ2495" s="34" t="s">
        <v>205</v>
      </c>
      <c r="AK2495" s="34" t="s">
        <v>98</v>
      </c>
      <c r="AL2495" s="34" t="s">
        <v>206</v>
      </c>
      <c r="AM2495" s="34" t="s">
        <v>207</v>
      </c>
      <c r="AN2495" s="34">
        <v>8.9570600000000002</v>
      </c>
      <c r="AO2495" s="34" t="s">
        <v>68</v>
      </c>
      <c r="AP2495" s="34"/>
      <c r="AQ2495" s="34"/>
      <c r="AR2495" s="34" t="s">
        <v>68</v>
      </c>
      <c r="AS2495" s="34"/>
      <c r="AT2495" s="34"/>
      <c r="AU2495" s="34" t="s">
        <v>11909</v>
      </c>
      <c r="AV2495" s="34" t="s">
        <v>11910</v>
      </c>
      <c r="AW2495" s="34">
        <v>16.652329999999999</v>
      </c>
      <c r="AX2495" s="34" t="s">
        <v>11911</v>
      </c>
      <c r="AY2495" s="34" t="s">
        <v>11912</v>
      </c>
      <c r="AZ2495" s="3">
        <v>203</v>
      </c>
      <c r="BA2495" s="34" t="s">
        <v>60</v>
      </c>
      <c r="BB2495" s="34">
        <v>203</v>
      </c>
      <c r="BC2495" s="34" t="s">
        <v>60</v>
      </c>
      <c r="BD2495" s="34" t="s">
        <v>60</v>
      </c>
      <c r="BE2495" s="34" t="s">
        <v>60</v>
      </c>
      <c r="BF2495" s="34" t="str">
        <f>IFERROR(VLOOKUP(Data_Power_app[[#This Row],[PRO ODER]],'Result'!H:J,3,0),"")</f>
        <v/>
      </c>
      <c r="BG2495" s="11" t="str">
        <f>IFERROR(VLOOKUP(Data_Power_app[[#This Row],[PRO ODER]]&amp;"LAM",'Real Time'!A:E,4,0),"")</f>
        <v>ML-07</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c r="BJ2495" s="34" t="str">
        <f>IFERROR(VLOOKUP(Data_Power_app[[#This Row],[PRO ODER]],'Plan Lean DC'!A:C,3,0),"")</f>
        <v/>
      </c>
      <c r="BK2495" s="34" t="str">
        <f>IFERROR(VLOOKUP(Data_Power_app[[#This Row],[PRO ODER]]&amp;"LEAN_IN",'Real Time'!A:D,4,0),"")</f>
        <v/>
      </c>
      <c r="BL2495" s="34"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2907</v>
      </c>
      <c r="B2496" s="34" t="s">
        <v>11921</v>
      </c>
      <c r="C2496" s="34" t="s">
        <v>11922</v>
      </c>
      <c r="D2496" s="34" t="s">
        <v>203</v>
      </c>
      <c r="E2496" s="34" t="s">
        <v>110</v>
      </c>
      <c r="F2496" s="34" t="s">
        <v>59</v>
      </c>
      <c r="G2496" s="34">
        <v>882</v>
      </c>
      <c r="H2496" s="4">
        <v>45828</v>
      </c>
      <c r="I2496" s="4">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4" t="s">
        <v>223</v>
      </c>
      <c r="AH2496" s="34" t="s">
        <v>204</v>
      </c>
      <c r="AI2496" s="34" t="s">
        <v>11923</v>
      </c>
      <c r="AJ2496" s="34" t="s">
        <v>205</v>
      </c>
      <c r="AK2496" s="34" t="s">
        <v>98</v>
      </c>
      <c r="AL2496" s="34" t="s">
        <v>206</v>
      </c>
      <c r="AM2496" s="34" t="s">
        <v>207</v>
      </c>
      <c r="AN2496" s="34">
        <v>38.729190000000003</v>
      </c>
      <c r="AO2496" s="34" t="s">
        <v>68</v>
      </c>
      <c r="AP2496" s="34"/>
      <c r="AQ2496" s="34"/>
      <c r="AR2496" s="34" t="s">
        <v>68</v>
      </c>
      <c r="AS2496" s="34"/>
      <c r="AT2496" s="34"/>
      <c r="AU2496" s="34" t="s">
        <v>11924</v>
      </c>
      <c r="AV2496" s="34" t="s">
        <v>11925</v>
      </c>
      <c r="AW2496" s="34">
        <v>72.002880000000005</v>
      </c>
      <c r="AX2496" s="34" t="s">
        <v>11926</v>
      </c>
      <c r="AY2496" s="34" t="s">
        <v>11927</v>
      </c>
      <c r="AZ2496" s="3">
        <v>882</v>
      </c>
      <c r="BA2496" s="34" t="s">
        <v>60</v>
      </c>
      <c r="BB2496" s="34">
        <v>882</v>
      </c>
      <c r="BC2496" s="34" t="s">
        <v>60</v>
      </c>
      <c r="BD2496" s="34" t="s">
        <v>60</v>
      </c>
      <c r="BE2496" s="34" t="s">
        <v>60</v>
      </c>
      <c r="BF2496" s="34" t="str">
        <f>IFERROR(VLOOKUP(Data_Power_app[[#This Row],[PRO ODER]],'Result'!H:J,3,0),"")</f>
        <v/>
      </c>
      <c r="BG2496" s="11"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c r="BJ2496" s="34" t="str">
        <f>IFERROR(VLOOKUP(Data_Power_app[[#This Row],[PRO ODER]],'Plan Lean DC'!A:C,3,0),"")</f>
        <v/>
      </c>
      <c r="BK2496" s="34" t="str">
        <f>IFERROR(VLOOKUP(Data_Power_app[[#This Row],[PRO ODER]]&amp;"LEAN_IN",'Real Time'!A:D,4,0),"")</f>
        <v/>
      </c>
      <c r="BL2496" s="34"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2908</v>
      </c>
      <c r="B2497" s="34" t="s">
        <v>11928</v>
      </c>
      <c r="C2497" s="34" t="s">
        <v>11929</v>
      </c>
      <c r="D2497" s="34" t="s">
        <v>203</v>
      </c>
      <c r="E2497" s="34" t="s">
        <v>110</v>
      </c>
      <c r="F2497" s="34" t="s">
        <v>59</v>
      </c>
      <c r="G2497" s="34">
        <v>551</v>
      </c>
      <c r="H2497" s="4">
        <v>45828</v>
      </c>
      <c r="I2497" s="4">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4" t="s">
        <v>223</v>
      </c>
      <c r="AH2497" s="34" t="s">
        <v>204</v>
      </c>
      <c r="AI2497" s="34" t="s">
        <v>11923</v>
      </c>
      <c r="AJ2497" s="34" t="s">
        <v>205</v>
      </c>
      <c r="AK2497" s="34" t="s">
        <v>98</v>
      </c>
      <c r="AL2497" s="34" t="s">
        <v>206</v>
      </c>
      <c r="AM2497" s="34" t="s">
        <v>207</v>
      </c>
      <c r="AN2497" s="34">
        <v>24.078849999999999</v>
      </c>
      <c r="AO2497" s="34" t="s">
        <v>68</v>
      </c>
      <c r="AP2497" s="34"/>
      <c r="AQ2497" s="34"/>
      <c r="AR2497" s="34" t="s">
        <v>68</v>
      </c>
      <c r="AS2497" s="34"/>
      <c r="AT2497" s="34"/>
      <c r="AU2497" s="34" t="s">
        <v>11924</v>
      </c>
      <c r="AV2497" s="34" t="s">
        <v>11925</v>
      </c>
      <c r="AW2497" s="34">
        <v>44.765920000000001</v>
      </c>
      <c r="AX2497" s="34" t="s">
        <v>11926</v>
      </c>
      <c r="AY2497" s="34" t="s">
        <v>11927</v>
      </c>
      <c r="AZ2497" s="3">
        <v>551</v>
      </c>
      <c r="BA2497" s="34" t="s">
        <v>60</v>
      </c>
      <c r="BB2497" s="34">
        <v>551</v>
      </c>
      <c r="BC2497" s="34" t="s">
        <v>60</v>
      </c>
      <c r="BD2497" s="34" t="s">
        <v>60</v>
      </c>
      <c r="BE2497" s="34" t="s">
        <v>60</v>
      </c>
      <c r="BF2497" s="34" t="str">
        <f>IFERROR(VLOOKUP(Data_Power_app[[#This Row],[PRO ODER]],'Result'!H:J,3,0),"")</f>
        <v/>
      </c>
      <c r="BG2497" s="11" t="str">
        <f>IFERROR(VLOOKUP(Data_Power_app[[#This Row],[PRO ODER]]&amp;"LAM",'Real Time'!A:E,4,0),"")</f>
        <v>ML-07</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c r="BJ2497" s="34" t="str">
        <f>IFERROR(VLOOKUP(Data_Power_app[[#This Row],[PRO ODER]],'Plan Lean DC'!A:C,3,0),"")</f>
        <v/>
      </c>
      <c r="BK2497" s="34" t="str">
        <f>IFERROR(VLOOKUP(Data_Power_app[[#This Row],[PRO ODER]]&amp;"LEAN_IN",'Real Time'!A:D,4,0),"")</f>
        <v/>
      </c>
      <c r="BL2497" s="34"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2909</v>
      </c>
      <c r="B2498" s="34" t="s">
        <v>11930</v>
      </c>
      <c r="C2498" s="34" t="s">
        <v>11931</v>
      </c>
      <c r="D2498" s="34" t="s">
        <v>203</v>
      </c>
      <c r="E2498" s="34" t="s">
        <v>110</v>
      </c>
      <c r="F2498" s="34" t="s">
        <v>59</v>
      </c>
      <c r="G2498" s="34">
        <v>155</v>
      </c>
      <c r="H2498" s="4">
        <v>45828</v>
      </c>
      <c r="I2498" s="4">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4" t="s">
        <v>223</v>
      </c>
      <c r="AH2498" s="34" t="s">
        <v>204</v>
      </c>
      <c r="AI2498" s="34" t="s">
        <v>11923</v>
      </c>
      <c r="AJ2498" s="34" t="s">
        <v>205</v>
      </c>
      <c r="AK2498" s="34" t="s">
        <v>98</v>
      </c>
      <c r="AL2498" s="34" t="s">
        <v>206</v>
      </c>
      <c r="AM2498" s="34" t="s">
        <v>207</v>
      </c>
      <c r="AN2498" s="34">
        <v>6.6316600000000001</v>
      </c>
      <c r="AO2498" s="34" t="s">
        <v>68</v>
      </c>
      <c r="AP2498" s="34"/>
      <c r="AQ2498" s="34"/>
      <c r="AR2498" s="34" t="s">
        <v>68</v>
      </c>
      <c r="AS2498" s="34"/>
      <c r="AT2498" s="34"/>
      <c r="AU2498" s="34" t="s">
        <v>11924</v>
      </c>
      <c r="AV2498" s="34" t="s">
        <v>11925</v>
      </c>
      <c r="AW2498" s="34">
        <v>12.329230000000001</v>
      </c>
      <c r="AX2498" s="34" t="s">
        <v>11926</v>
      </c>
      <c r="AY2498" s="34" t="s">
        <v>11927</v>
      </c>
      <c r="AZ2498" s="3">
        <v>155</v>
      </c>
      <c r="BA2498" s="34" t="s">
        <v>60</v>
      </c>
      <c r="BB2498" s="34">
        <v>155</v>
      </c>
      <c r="BC2498" s="34" t="s">
        <v>60</v>
      </c>
      <c r="BD2498" s="34" t="s">
        <v>60</v>
      </c>
      <c r="BE2498" s="34" t="s">
        <v>60</v>
      </c>
      <c r="BF2498" s="34" t="str">
        <f>IFERROR(VLOOKUP(Data_Power_app[[#This Row],[PRO ODER]],'Result'!H:J,3,0),"")</f>
        <v/>
      </c>
      <c r="BG2498" s="11" t="str">
        <f>IFERROR(VLOOKUP(Data_Power_app[[#This Row],[PRO ODER]]&amp;"LAM",'Real Time'!A:E,4,0),"")</f>
        <v>ML-07</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2910</v>
      </c>
      <c r="B2499" s="34" t="s">
        <v>11932</v>
      </c>
      <c r="C2499" s="34" t="s">
        <v>11933</v>
      </c>
      <c r="D2499" s="34" t="s">
        <v>203</v>
      </c>
      <c r="E2499" s="34" t="s">
        <v>110</v>
      </c>
      <c r="F2499" s="34" t="s">
        <v>59</v>
      </c>
      <c r="G2499" s="34">
        <v>173</v>
      </c>
      <c r="H2499" s="4">
        <v>45828</v>
      </c>
      <c r="I2499" s="4">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4" t="s">
        <v>223</v>
      </c>
      <c r="AH2499" s="34" t="s">
        <v>204</v>
      </c>
      <c r="AI2499" s="34" t="s">
        <v>11923</v>
      </c>
      <c r="AJ2499" s="34" t="s">
        <v>205</v>
      </c>
      <c r="AK2499" s="34" t="s">
        <v>98</v>
      </c>
      <c r="AL2499" s="34" t="s">
        <v>206</v>
      </c>
      <c r="AM2499" s="34" t="s">
        <v>207</v>
      </c>
      <c r="AN2499" s="34">
        <v>7.3795799999999998</v>
      </c>
      <c r="AO2499" s="34" t="s">
        <v>68</v>
      </c>
      <c r="AP2499" s="34"/>
      <c r="AQ2499" s="34"/>
      <c r="AR2499" s="34" t="s">
        <v>68</v>
      </c>
      <c r="AS2499" s="34"/>
      <c r="AT2499" s="34"/>
      <c r="AU2499" s="34" t="s">
        <v>11924</v>
      </c>
      <c r="AV2499" s="34" t="s">
        <v>11925</v>
      </c>
      <c r="AW2499" s="34">
        <v>13.719760000000001</v>
      </c>
      <c r="AX2499" s="34" t="s">
        <v>11926</v>
      </c>
      <c r="AY2499" s="34" t="s">
        <v>11927</v>
      </c>
      <c r="AZ2499" s="3">
        <v>173</v>
      </c>
      <c r="BA2499" s="34" t="s">
        <v>60</v>
      </c>
      <c r="BB2499" s="34">
        <v>173</v>
      </c>
      <c r="BC2499" s="34" t="s">
        <v>60</v>
      </c>
      <c r="BD2499" s="34" t="s">
        <v>60</v>
      </c>
      <c r="BE2499" s="34" t="s">
        <v>60</v>
      </c>
      <c r="BF2499" s="34" t="str">
        <f>IFERROR(VLOOKUP(Data_Power_app[[#This Row],[PRO ODER]],'Result'!H:J,3,0),"")</f>
        <v/>
      </c>
      <c r="BG2499" s="11" t="str">
        <f>IFERROR(VLOOKUP(Data_Power_app[[#This Row],[PRO ODER]]&amp;"LAM",'Real Time'!A:E,4,0),"")</f>
        <v>ML-07</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2911</v>
      </c>
      <c r="B2500" s="34" t="s">
        <v>16091</v>
      </c>
      <c r="C2500" s="34" t="s">
        <v>16092</v>
      </c>
      <c r="D2500" s="34" t="s">
        <v>75</v>
      </c>
      <c r="E2500" s="34" t="s">
        <v>363</v>
      </c>
      <c r="F2500" s="34" t="s">
        <v>59</v>
      </c>
      <c r="G2500" s="34">
        <v>455</v>
      </c>
      <c r="H2500" s="4">
        <v>45827</v>
      </c>
      <c r="I2500" s="4">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4" t="s">
        <v>223</v>
      </c>
      <c r="AH2500" s="34" t="s">
        <v>898</v>
      </c>
      <c r="AI2500" s="34" t="s">
        <v>16093</v>
      </c>
      <c r="AJ2500" s="34" t="s">
        <v>900</v>
      </c>
      <c r="AK2500" s="34" t="s">
        <v>98</v>
      </c>
      <c r="AL2500" s="34" t="s">
        <v>558</v>
      </c>
      <c r="AM2500" s="34" t="s">
        <v>559</v>
      </c>
      <c r="AN2500" s="34">
        <v>17.69586</v>
      </c>
      <c r="AO2500" s="34" t="s">
        <v>68</v>
      </c>
      <c r="AP2500" s="34"/>
      <c r="AQ2500" s="34"/>
      <c r="AR2500" s="34" t="s">
        <v>68</v>
      </c>
      <c r="AS2500" s="34"/>
      <c r="AT2500" s="34"/>
      <c r="AU2500" s="34" t="s">
        <v>12278</v>
      </c>
      <c r="AV2500" s="34" t="s">
        <v>12279</v>
      </c>
      <c r="AW2500" s="34">
        <v>39.803400000000003</v>
      </c>
      <c r="AX2500" s="34" t="s">
        <v>16094</v>
      </c>
      <c r="AY2500" s="34" t="s">
        <v>16095</v>
      </c>
      <c r="AZ2500" s="3">
        <v>455</v>
      </c>
      <c r="BA2500" s="34" t="s">
        <v>60</v>
      </c>
      <c r="BB2500" s="34">
        <v>455</v>
      </c>
      <c r="BC2500" s="34" t="s">
        <v>225</v>
      </c>
      <c r="BD2500" s="34" t="s">
        <v>15573</v>
      </c>
      <c r="BE2500" s="34" t="s">
        <v>60</v>
      </c>
      <c r="BF2500" s="34" t="str">
        <f>IFERROR(VLOOKUP(Data_Power_app[[#This Row],[PRO ODER]],'Result'!H:J,3,0),"")</f>
        <v>LAMINATION 4</v>
      </c>
      <c r="BG2500" s="11" t="str">
        <f>IFERROR(VLOOKUP(Data_Power_app[[#This Row],[PRO ODER]]&amp;"LAM",'Real Time'!A:E,4,0),"")</f>
        <v>ML-07</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2912</v>
      </c>
      <c r="B2501" s="34" t="s">
        <v>16096</v>
      </c>
      <c r="C2501" s="34" t="s">
        <v>16097</v>
      </c>
      <c r="D2501" s="34" t="s">
        <v>75</v>
      </c>
      <c r="E2501" s="34" t="s">
        <v>363</v>
      </c>
      <c r="F2501" s="34" t="s">
        <v>59</v>
      </c>
      <c r="G2501" s="34">
        <v>784</v>
      </c>
      <c r="H2501" s="4">
        <v>45827</v>
      </c>
      <c r="I2501" s="4">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4" t="s">
        <v>223</v>
      </c>
      <c r="AH2501" s="34" t="s">
        <v>898</v>
      </c>
      <c r="AI2501" s="34" t="s">
        <v>16093</v>
      </c>
      <c r="AJ2501" s="34" t="s">
        <v>900</v>
      </c>
      <c r="AK2501" s="34" t="s">
        <v>98</v>
      </c>
      <c r="AL2501" s="34" t="s">
        <v>558</v>
      </c>
      <c r="AM2501" s="34" t="s">
        <v>559</v>
      </c>
      <c r="AN2501" s="34">
        <v>28.466719999999999</v>
      </c>
      <c r="AO2501" s="34" t="s">
        <v>68</v>
      </c>
      <c r="AP2501" s="34"/>
      <c r="AQ2501" s="34"/>
      <c r="AR2501" s="34" t="s">
        <v>68</v>
      </c>
      <c r="AS2501" s="34"/>
      <c r="AT2501" s="34"/>
      <c r="AU2501" s="34" t="s">
        <v>12278</v>
      </c>
      <c r="AV2501" s="34" t="s">
        <v>12279</v>
      </c>
      <c r="AW2501" s="34">
        <v>64.033370000000005</v>
      </c>
      <c r="AX2501" s="34" t="s">
        <v>16098</v>
      </c>
      <c r="AY2501" s="34" t="s">
        <v>16099</v>
      </c>
      <c r="AZ2501" s="3">
        <v>784</v>
      </c>
      <c r="BA2501" s="34" t="s">
        <v>60</v>
      </c>
      <c r="BB2501" s="34">
        <v>784</v>
      </c>
      <c r="BC2501" s="34" t="s">
        <v>225</v>
      </c>
      <c r="BD2501" s="34" t="s">
        <v>15573</v>
      </c>
      <c r="BE2501" s="34" t="s">
        <v>60</v>
      </c>
      <c r="BF2501" s="34" t="str">
        <f>IFERROR(VLOOKUP(Data_Power_app[[#This Row],[PRO ODER]],'Result'!H:J,3,0),"")</f>
        <v>LAMINATION 4</v>
      </c>
      <c r="BG2501" s="11" t="str">
        <f>IFERROR(VLOOKUP(Data_Power_app[[#This Row],[PRO ODER]]&amp;"LAM",'Real Time'!A:E,4,0),"")</f>
        <v>ML-07</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4" t="str">
        <f>IFERROR(VLOOKUP(Data_Power_app[[#This Row],[PRO ODER]],'Xuất-Delay-SLT'!B:C,2,0),"")</f>
        <v/>
      </c>
      <c r="BJ2501" s="34" t="str">
        <f>IFERROR(VLOOKUP(Data_Power_app[[#This Row],[PRO ODER]],'Plan Lean DC'!A:C,3,0),"")</f>
        <v/>
      </c>
      <c r="BK2501" s="34" t="str">
        <f>IFERROR(VLOOKUP(Data_Power_app[[#This Row],[PRO ODER]]&amp;"LEAN_IN",'Real Time'!A:D,4,0),"")</f>
        <v/>
      </c>
      <c r="BL2501" s="34"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2917</v>
      </c>
      <c r="B2502" s="34" t="s">
        <v>20627</v>
      </c>
      <c r="C2502" s="34" t="s">
        <v>17321</v>
      </c>
      <c r="D2502" s="34" t="s">
        <v>253</v>
      </c>
      <c r="E2502" s="34" t="s">
        <v>254</v>
      </c>
      <c r="F2502" s="34" t="s">
        <v>59</v>
      </c>
      <c r="G2502" s="34">
        <v>358</v>
      </c>
      <c r="H2502" s="4">
        <v>45827</v>
      </c>
      <c r="I2502" s="4">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4" t="s">
        <v>117</v>
      </c>
      <c r="AH2502" s="34" t="s">
        <v>255</v>
      </c>
      <c r="AI2502" s="34" t="s">
        <v>474</v>
      </c>
      <c r="AJ2502" s="34" t="s">
        <v>256</v>
      </c>
      <c r="AK2502" s="34" t="s">
        <v>98</v>
      </c>
      <c r="AL2502" s="34" t="s">
        <v>257</v>
      </c>
      <c r="AM2502" s="34" t="s">
        <v>258</v>
      </c>
      <c r="AN2502" s="34">
        <v>8.5042600000000004</v>
      </c>
      <c r="AO2502" s="34" t="s">
        <v>68</v>
      </c>
      <c r="AP2502" s="34"/>
      <c r="AQ2502" s="34"/>
      <c r="AR2502" s="34" t="s">
        <v>68</v>
      </c>
      <c r="AS2502" s="34"/>
      <c r="AT2502" s="34"/>
      <c r="AU2502" s="34" t="s">
        <v>316</v>
      </c>
      <c r="AV2502" s="34" t="s">
        <v>317</v>
      </c>
      <c r="AW2502" s="34">
        <v>31.62039</v>
      </c>
      <c r="AX2502" s="34" t="s">
        <v>475</v>
      </c>
      <c r="AY2502" s="34" t="s">
        <v>476</v>
      </c>
      <c r="AZ2502" s="3">
        <v>358</v>
      </c>
      <c r="BA2502" s="34" t="s">
        <v>60</v>
      </c>
      <c r="BB2502" s="34">
        <v>358</v>
      </c>
      <c r="BC2502" s="34" t="s">
        <v>60</v>
      </c>
      <c r="BD2502" s="34" t="s">
        <v>60</v>
      </c>
      <c r="BE2502" s="34" t="s">
        <v>60</v>
      </c>
      <c r="BF2502" s="34" t="str">
        <f>IFERROR(VLOOKUP(Data_Power_app[[#This Row],[PRO ODER]],'Result'!H:J,3,0),"")</f>
        <v>LAMINATION 2</v>
      </c>
      <c r="BG2502" s="11"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c r="BJ2502" s="34" t="str">
        <f>IFERROR(VLOOKUP(Data_Power_app[[#This Row],[PRO ODER]],'Plan Lean DC'!A:C,3,0),"")</f>
        <v/>
      </c>
      <c r="BK2502" s="34" t="str">
        <f>IFERROR(VLOOKUP(Data_Power_app[[#This Row],[PRO ODER]]&amp;"LEAN_IN",'Real Time'!A:D,4,0),"")</f>
        <v/>
      </c>
      <c r="BL2502" s="34"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2918</v>
      </c>
      <c r="B2503" s="34" t="s">
        <v>20628</v>
      </c>
      <c r="C2503" s="34" t="s">
        <v>17322</v>
      </c>
      <c r="D2503" s="34" t="s">
        <v>253</v>
      </c>
      <c r="E2503" s="34" t="s">
        <v>254</v>
      </c>
      <c r="F2503" s="34" t="s">
        <v>59</v>
      </c>
      <c r="G2503" s="34">
        <v>4724</v>
      </c>
      <c r="H2503" s="4">
        <v>45827</v>
      </c>
      <c r="I2503" s="4">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4" t="s">
        <v>117</v>
      </c>
      <c r="AH2503" s="34" t="s">
        <v>255</v>
      </c>
      <c r="AI2503" s="34" t="s">
        <v>474</v>
      </c>
      <c r="AJ2503" s="34" t="s">
        <v>256</v>
      </c>
      <c r="AK2503" s="34" t="s">
        <v>98</v>
      </c>
      <c r="AL2503" s="34" t="s">
        <v>257</v>
      </c>
      <c r="AM2503" s="34" t="s">
        <v>258</v>
      </c>
      <c r="AN2503" s="34">
        <v>109.32761000000001</v>
      </c>
      <c r="AO2503" s="34" t="s">
        <v>68</v>
      </c>
      <c r="AP2503" s="34"/>
      <c r="AQ2503" s="34"/>
      <c r="AR2503" s="34" t="s">
        <v>68</v>
      </c>
      <c r="AS2503" s="34"/>
      <c r="AT2503" s="34"/>
      <c r="AU2503" s="34" t="s">
        <v>316</v>
      </c>
      <c r="AV2503" s="34" t="s">
        <v>317</v>
      </c>
      <c r="AW2503" s="34">
        <v>406.50472000000002</v>
      </c>
      <c r="AX2503" s="34" t="s">
        <v>475</v>
      </c>
      <c r="AY2503" s="34" t="s">
        <v>476</v>
      </c>
      <c r="AZ2503" s="3">
        <v>4724</v>
      </c>
      <c r="BA2503" s="34" t="s">
        <v>60</v>
      </c>
      <c r="BB2503" s="34">
        <v>4724</v>
      </c>
      <c r="BC2503" s="34" t="s">
        <v>60</v>
      </c>
      <c r="BD2503" s="34" t="s">
        <v>60</v>
      </c>
      <c r="BE2503" s="34" t="s">
        <v>60</v>
      </c>
      <c r="BF2503" s="34" t="str">
        <f>IFERROR(VLOOKUP(Data_Power_app[[#This Row],[PRO ODER]],'Result'!H:J,3,0),"")</f>
        <v>LAMINATION 2</v>
      </c>
      <c r="BG2503" s="11"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2919</v>
      </c>
      <c r="B2504" s="34" t="s">
        <v>11934</v>
      </c>
      <c r="C2504" s="34" t="s">
        <v>11935</v>
      </c>
      <c r="D2504" s="34" t="s">
        <v>253</v>
      </c>
      <c r="E2504" s="34" t="s">
        <v>254</v>
      </c>
      <c r="F2504" s="34" t="s">
        <v>59</v>
      </c>
      <c r="G2504" s="34">
        <v>208</v>
      </c>
      <c r="H2504" s="4">
        <v>45827</v>
      </c>
      <c r="I2504" s="4">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v>45829.184201388889</v>
      </c>
      <c r="V2504" s="4"/>
      <c r="W2504" s="4">
        <v>45833</v>
      </c>
      <c r="X2504" s="4"/>
      <c r="Y2504" s="4" t="s">
        <v>60</v>
      </c>
      <c r="Z2504" s="4">
        <v>45835</v>
      </c>
      <c r="AA2504" s="4"/>
      <c r="AB2504" s="4" t="s">
        <v>60</v>
      </c>
      <c r="AC2504" s="4">
        <v>45836</v>
      </c>
      <c r="AD2504" s="4">
        <v>45838</v>
      </c>
      <c r="AE2504" s="4">
        <v>45839</v>
      </c>
      <c r="AF2504" s="4"/>
      <c r="AG2504" s="34" t="s">
        <v>223</v>
      </c>
      <c r="AH2504" s="34" t="s">
        <v>255</v>
      </c>
      <c r="AI2504" s="34" t="s">
        <v>5682</v>
      </c>
      <c r="AJ2504" s="34" t="s">
        <v>256</v>
      </c>
      <c r="AK2504" s="34" t="s">
        <v>65</v>
      </c>
      <c r="AL2504" s="34" t="s">
        <v>257</v>
      </c>
      <c r="AM2504" s="34" t="s">
        <v>258</v>
      </c>
      <c r="AN2504" s="34">
        <v>4.1820599999999999</v>
      </c>
      <c r="AO2504" s="34" t="s">
        <v>68</v>
      </c>
      <c r="AP2504" s="34"/>
      <c r="AQ2504" s="34"/>
      <c r="AR2504" s="34" t="s">
        <v>68</v>
      </c>
      <c r="AS2504" s="34"/>
      <c r="AT2504" s="34"/>
      <c r="AU2504" s="34" t="s">
        <v>316</v>
      </c>
      <c r="AV2504" s="34" t="s">
        <v>317</v>
      </c>
      <c r="AW2504" s="34">
        <v>15.548730000000001</v>
      </c>
      <c r="AX2504" s="34" t="s">
        <v>5683</v>
      </c>
      <c r="AY2504" s="34" t="s">
        <v>5684</v>
      </c>
      <c r="AZ2504" s="3">
        <v>208</v>
      </c>
      <c r="BA2504" s="34" t="s">
        <v>60</v>
      </c>
      <c r="BB2504" s="34">
        <v>208</v>
      </c>
      <c r="BC2504" s="34" t="s">
        <v>60</v>
      </c>
      <c r="BD2504" s="34" t="s">
        <v>60</v>
      </c>
      <c r="BE2504" s="34" t="s">
        <v>60</v>
      </c>
      <c r="BF2504" s="34" t="str">
        <f>IFERROR(VLOOKUP(Data_Power_app[[#This Row],[PRO ODER]],'Result'!H:J,3,0),"")</f>
        <v>LAMINATION 6</v>
      </c>
      <c r="BG2504" s="11"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2920</v>
      </c>
      <c r="B2505" s="34" t="s">
        <v>20629</v>
      </c>
      <c r="C2505" s="34" t="s">
        <v>17319</v>
      </c>
      <c r="D2505" s="34" t="s">
        <v>253</v>
      </c>
      <c r="E2505" s="34" t="s">
        <v>254</v>
      </c>
      <c r="F2505" s="34" t="s">
        <v>59</v>
      </c>
      <c r="G2505" s="34">
        <v>1340</v>
      </c>
      <c r="H2505" s="4">
        <v>45827</v>
      </c>
      <c r="I2505" s="4">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4" t="s">
        <v>117</v>
      </c>
      <c r="AH2505" s="34" t="s">
        <v>255</v>
      </c>
      <c r="AI2505" s="34" t="s">
        <v>5682</v>
      </c>
      <c r="AJ2505" s="34" t="s">
        <v>256</v>
      </c>
      <c r="AK2505" s="34" t="s">
        <v>65</v>
      </c>
      <c r="AL2505" s="34" t="s">
        <v>257</v>
      </c>
      <c r="AM2505" s="34" t="s">
        <v>258</v>
      </c>
      <c r="AN2505" s="34">
        <v>27.933800000000002</v>
      </c>
      <c r="AO2505" s="34" t="s">
        <v>68</v>
      </c>
      <c r="AP2505" s="34"/>
      <c r="AQ2505" s="34"/>
      <c r="AR2505" s="34" t="s">
        <v>68</v>
      </c>
      <c r="AS2505" s="34"/>
      <c r="AT2505" s="34"/>
      <c r="AU2505" s="34" t="s">
        <v>316</v>
      </c>
      <c r="AV2505" s="34" t="s">
        <v>317</v>
      </c>
      <c r="AW2505" s="34">
        <v>103.8595</v>
      </c>
      <c r="AX2505" s="34" t="s">
        <v>5683</v>
      </c>
      <c r="AY2505" s="34" t="s">
        <v>5684</v>
      </c>
      <c r="AZ2505" s="3">
        <v>1340</v>
      </c>
      <c r="BA2505" s="34" t="s">
        <v>60</v>
      </c>
      <c r="BB2505" s="34">
        <v>1340</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2921</v>
      </c>
      <c r="B2506" s="34" t="s">
        <v>11936</v>
      </c>
      <c r="C2506" s="34" t="s">
        <v>11937</v>
      </c>
      <c r="D2506" s="34" t="s">
        <v>253</v>
      </c>
      <c r="E2506" s="34" t="s">
        <v>254</v>
      </c>
      <c r="F2506" s="34" t="s">
        <v>59</v>
      </c>
      <c r="G2506" s="34">
        <v>2450</v>
      </c>
      <c r="H2506" s="4">
        <v>45827</v>
      </c>
      <c r="I2506" s="4">
        <v>45826</v>
      </c>
      <c r="J2506" s="4">
        <v>45826</v>
      </c>
      <c r="K2506" s="4">
        <v>45829</v>
      </c>
      <c r="L2506" s="4">
        <v>45827.828958333332</v>
      </c>
      <c r="M2506" s="4">
        <v>45831</v>
      </c>
      <c r="N2506" s="4">
        <v>45829.900601851848</v>
      </c>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4" t="s">
        <v>223</v>
      </c>
      <c r="AH2506" s="34" t="s">
        <v>255</v>
      </c>
      <c r="AI2506" s="34" t="s">
        <v>5682</v>
      </c>
      <c r="AJ2506" s="34" t="s">
        <v>256</v>
      </c>
      <c r="AK2506" s="34" t="s">
        <v>65</v>
      </c>
      <c r="AL2506" s="34" t="s">
        <v>257</v>
      </c>
      <c r="AM2506" s="34" t="s">
        <v>258</v>
      </c>
      <c r="AN2506" s="34">
        <v>45.788609999999998</v>
      </c>
      <c r="AO2506" s="34" t="s">
        <v>68</v>
      </c>
      <c r="AP2506" s="34"/>
      <c r="AQ2506" s="34"/>
      <c r="AR2506" s="34" t="s">
        <v>68</v>
      </c>
      <c r="AS2506" s="34"/>
      <c r="AT2506" s="34"/>
      <c r="AU2506" s="34" t="s">
        <v>316</v>
      </c>
      <c r="AV2506" s="34" t="s">
        <v>317</v>
      </c>
      <c r="AW2506" s="34">
        <v>170.23058</v>
      </c>
      <c r="AX2506" s="34" t="s">
        <v>5683</v>
      </c>
      <c r="AY2506" s="34" t="s">
        <v>5684</v>
      </c>
      <c r="AZ2506" s="3">
        <v>2450</v>
      </c>
      <c r="BA2506" s="34" t="s">
        <v>60</v>
      </c>
      <c r="BB2506" s="34">
        <v>2450</v>
      </c>
      <c r="BC2506" s="34" t="s">
        <v>60</v>
      </c>
      <c r="BD2506" s="34" t="s">
        <v>60</v>
      </c>
      <c r="BE2506" s="34" t="s">
        <v>60</v>
      </c>
      <c r="BF2506" s="34" t="str">
        <f>IFERROR(VLOOKUP(Data_Power_app[[#This Row],[PRO ODER]],'Result'!H:J,3,0),"")</f>
        <v>LAMINATION 6</v>
      </c>
      <c r="BG2506" s="11"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2930</v>
      </c>
      <c r="B2507" s="34" t="s">
        <v>11938</v>
      </c>
      <c r="C2507" s="34" t="s">
        <v>11939</v>
      </c>
      <c r="D2507" s="34" t="s">
        <v>84</v>
      </c>
      <c r="E2507" s="34" t="s">
        <v>155</v>
      </c>
      <c r="F2507" s="34" t="s">
        <v>59</v>
      </c>
      <c r="G2507" s="34">
        <v>3856</v>
      </c>
      <c r="H2507" s="4">
        <v>45828</v>
      </c>
      <c r="I2507" s="4">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4" t="s">
        <v>223</v>
      </c>
      <c r="AH2507" s="34" t="s">
        <v>196</v>
      </c>
      <c r="AI2507" s="34" t="s">
        <v>513</v>
      </c>
      <c r="AJ2507" s="34" t="s">
        <v>157</v>
      </c>
      <c r="AK2507" s="34" t="s">
        <v>98</v>
      </c>
      <c r="AL2507" s="34" t="s">
        <v>158</v>
      </c>
      <c r="AM2507" s="34" t="s">
        <v>159</v>
      </c>
      <c r="AN2507" s="34">
        <v>138.90613999999999</v>
      </c>
      <c r="AO2507" s="34" t="s">
        <v>68</v>
      </c>
      <c r="AP2507" s="34"/>
      <c r="AQ2507" s="34"/>
      <c r="AR2507" s="34" t="s">
        <v>68</v>
      </c>
      <c r="AS2507" s="34"/>
      <c r="AT2507" s="34"/>
      <c r="AU2507" s="34" t="s">
        <v>231</v>
      </c>
      <c r="AV2507" s="34" t="s">
        <v>232</v>
      </c>
      <c r="AW2507" s="34">
        <v>303.76915000000002</v>
      </c>
      <c r="AX2507" s="34" t="s">
        <v>2836</v>
      </c>
      <c r="AY2507" s="34" t="s">
        <v>2837</v>
      </c>
      <c r="AZ2507" s="3">
        <v>3302</v>
      </c>
      <c r="BA2507" s="34" t="s">
        <v>60</v>
      </c>
      <c r="BB2507" s="34">
        <v>3856</v>
      </c>
      <c r="BC2507" s="34" t="s">
        <v>60</v>
      </c>
      <c r="BD2507" s="34" t="s">
        <v>60</v>
      </c>
      <c r="BE2507" s="34" t="s">
        <v>60</v>
      </c>
      <c r="BF2507" s="34" t="str">
        <f>IFERROR(VLOOKUP(Data_Power_app[[#This Row],[PRO ODER]],'Result'!H:J,3,0),"")</f>
        <v>LAMINATION 6</v>
      </c>
      <c r="BG2507" s="11"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2931</v>
      </c>
      <c r="B2508" s="34" t="s">
        <v>15599</v>
      </c>
      <c r="C2508" s="34" t="s">
        <v>15600</v>
      </c>
      <c r="D2508" s="34" t="s">
        <v>84</v>
      </c>
      <c r="E2508" s="34" t="s">
        <v>155</v>
      </c>
      <c r="F2508" s="34" t="s">
        <v>59</v>
      </c>
      <c r="G2508" s="34">
        <v>5018</v>
      </c>
      <c r="H2508" s="4">
        <v>45828</v>
      </c>
      <c r="I2508" s="4">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4" t="s">
        <v>223</v>
      </c>
      <c r="AH2508" s="34" t="s">
        <v>196</v>
      </c>
      <c r="AI2508" s="34" t="s">
        <v>692</v>
      </c>
      <c r="AJ2508" s="34" t="s">
        <v>157</v>
      </c>
      <c r="AK2508" s="34" t="s">
        <v>98</v>
      </c>
      <c r="AL2508" s="34" t="s">
        <v>158</v>
      </c>
      <c r="AM2508" s="34" t="s">
        <v>159</v>
      </c>
      <c r="AN2508" s="34">
        <v>181.38356999999999</v>
      </c>
      <c r="AO2508" s="34" t="s">
        <v>68</v>
      </c>
      <c r="AP2508" s="34"/>
      <c r="AQ2508" s="34"/>
      <c r="AR2508" s="34" t="s">
        <v>68</v>
      </c>
      <c r="AS2508" s="34"/>
      <c r="AT2508" s="34"/>
      <c r="AU2508" s="34" t="s">
        <v>693</v>
      </c>
      <c r="AV2508" s="34" t="s">
        <v>694</v>
      </c>
      <c r="AW2508" s="34">
        <v>396.66318999999999</v>
      </c>
      <c r="AX2508" s="34" t="s">
        <v>2815</v>
      </c>
      <c r="AY2508" s="34" t="s">
        <v>2816</v>
      </c>
      <c r="AZ2508" s="3">
        <v>4287</v>
      </c>
      <c r="BA2508" s="34" t="s">
        <v>60</v>
      </c>
      <c r="BB2508" s="34">
        <v>5018</v>
      </c>
      <c r="BC2508" s="34" t="s">
        <v>60</v>
      </c>
      <c r="BD2508" s="34" t="s">
        <v>60</v>
      </c>
      <c r="BE2508" s="34" t="s">
        <v>60</v>
      </c>
      <c r="BF2508" s="34" t="str">
        <f>IFERROR(VLOOKUP(Data_Power_app[[#This Row],[PRO ODER]],'Result'!H:J,3,0),"")</f>
        <v>LAMINATION 6</v>
      </c>
      <c r="BG2508" s="11"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2932</v>
      </c>
      <c r="B2509" s="34" t="s">
        <v>20630</v>
      </c>
      <c r="C2509" s="34" t="s">
        <v>17317</v>
      </c>
      <c r="D2509" s="34" t="s">
        <v>253</v>
      </c>
      <c r="E2509" s="34" t="s">
        <v>318</v>
      </c>
      <c r="F2509" s="34" t="s">
        <v>59</v>
      </c>
      <c r="G2509" s="34">
        <v>1238</v>
      </c>
      <c r="H2509" s="4">
        <v>45827</v>
      </c>
      <c r="I2509" s="4">
        <v>45829</v>
      </c>
      <c r="J2509" s="4">
        <v>45829</v>
      </c>
      <c r="K2509" s="4">
        <v>45828</v>
      </c>
      <c r="L2509" s="4">
        <v>45829.152361111112</v>
      </c>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4" t="s">
        <v>86</v>
      </c>
      <c r="AH2509" s="34" t="s">
        <v>255</v>
      </c>
      <c r="AI2509" s="34" t="s">
        <v>20631</v>
      </c>
      <c r="AJ2509" s="34" t="s">
        <v>256</v>
      </c>
      <c r="AK2509" s="34" t="s">
        <v>98</v>
      </c>
      <c r="AL2509" s="34" t="s">
        <v>314</v>
      </c>
      <c r="AM2509" s="34" t="s">
        <v>315</v>
      </c>
      <c r="AN2509" s="34">
        <v>23.678380000000001</v>
      </c>
      <c r="AO2509" s="34" t="s">
        <v>68</v>
      </c>
      <c r="AP2509" s="34"/>
      <c r="AQ2509" s="34"/>
      <c r="AR2509" s="34" t="s">
        <v>68</v>
      </c>
      <c r="AS2509" s="34"/>
      <c r="AT2509" s="34"/>
      <c r="AU2509" s="34" t="s">
        <v>316</v>
      </c>
      <c r="AV2509" s="34" t="s">
        <v>317</v>
      </c>
      <c r="AW2509" s="34">
        <v>103.56229999999999</v>
      </c>
      <c r="AX2509" s="34" t="s">
        <v>20632</v>
      </c>
      <c r="AY2509" s="34" t="s">
        <v>20633</v>
      </c>
      <c r="AZ2509" s="3">
        <v>1238</v>
      </c>
      <c r="BA2509" s="34" t="s">
        <v>60</v>
      </c>
      <c r="BB2509" s="34">
        <v>1238</v>
      </c>
      <c r="BC2509" s="34" t="s">
        <v>60</v>
      </c>
      <c r="BD2509" s="34" t="s">
        <v>60</v>
      </c>
      <c r="BE2509" s="34" t="s">
        <v>60</v>
      </c>
      <c r="BF2509" s="34" t="str">
        <f>IFERROR(VLOOKUP(Data_Power_app[[#This Row],[PRO ODER]],'Result'!H:J,3,0),"")</f>
        <v>LAMINATION 2</v>
      </c>
      <c r="BG2509" s="11"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2933</v>
      </c>
      <c r="B2510" s="34" t="s">
        <v>11940</v>
      </c>
      <c r="C2510" s="34" t="s">
        <v>11941</v>
      </c>
      <c r="D2510" s="34" t="s">
        <v>253</v>
      </c>
      <c r="E2510" s="34" t="s">
        <v>254</v>
      </c>
      <c r="F2510" s="34" t="s">
        <v>59</v>
      </c>
      <c r="G2510" s="34">
        <v>1370</v>
      </c>
      <c r="H2510" s="4">
        <v>45827</v>
      </c>
      <c r="I2510" s="4">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v>45831.331354166665</v>
      </c>
      <c r="V2510" s="4"/>
      <c r="W2510" s="4">
        <v>45833</v>
      </c>
      <c r="X2510" s="4"/>
      <c r="Y2510" s="4" t="s">
        <v>60</v>
      </c>
      <c r="Z2510" s="4">
        <v>45835</v>
      </c>
      <c r="AA2510" s="4"/>
      <c r="AB2510" s="4" t="s">
        <v>60</v>
      </c>
      <c r="AC2510" s="4">
        <v>45836</v>
      </c>
      <c r="AD2510" s="4">
        <v>45838</v>
      </c>
      <c r="AE2510" s="4">
        <v>45839</v>
      </c>
      <c r="AF2510" s="4"/>
      <c r="AG2510" s="34" t="s">
        <v>223</v>
      </c>
      <c r="AH2510" s="34" t="s">
        <v>255</v>
      </c>
      <c r="AI2510" s="34" t="s">
        <v>419</v>
      </c>
      <c r="AJ2510" s="34" t="s">
        <v>256</v>
      </c>
      <c r="AK2510" s="34" t="s">
        <v>65</v>
      </c>
      <c r="AL2510" s="34" t="s">
        <v>257</v>
      </c>
      <c r="AM2510" s="34" t="s">
        <v>258</v>
      </c>
      <c r="AN2510" s="34">
        <v>27.48949</v>
      </c>
      <c r="AO2510" s="34" t="s">
        <v>68</v>
      </c>
      <c r="AP2510" s="34"/>
      <c r="AQ2510" s="34"/>
      <c r="AR2510" s="34" t="s">
        <v>68</v>
      </c>
      <c r="AS2510" s="34"/>
      <c r="AT2510" s="34"/>
      <c r="AU2510" s="34" t="s">
        <v>316</v>
      </c>
      <c r="AV2510" s="34" t="s">
        <v>317</v>
      </c>
      <c r="AW2510" s="34">
        <v>102.2046</v>
      </c>
      <c r="AX2510" s="34" t="s">
        <v>420</v>
      </c>
      <c r="AY2510" s="34" t="s">
        <v>421</v>
      </c>
      <c r="AZ2510" s="3">
        <v>1370</v>
      </c>
      <c r="BA2510" s="34" t="s">
        <v>60</v>
      </c>
      <c r="BB2510" s="34">
        <v>1370</v>
      </c>
      <c r="BC2510" s="34" t="s">
        <v>60</v>
      </c>
      <c r="BD2510" s="34" t="s">
        <v>60</v>
      </c>
      <c r="BE2510" s="34" t="s">
        <v>60</v>
      </c>
      <c r="BF2510" s="34" t="str">
        <f>IFERROR(VLOOKUP(Data_Power_app[[#This Row],[PRO ODER]],'Result'!H:J,3,0),"")</f>
        <v>LAMINATION 6</v>
      </c>
      <c r="BG2510" s="11"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2936</v>
      </c>
      <c r="B2511" s="34" t="s">
        <v>11942</v>
      </c>
      <c r="C2511" s="34" t="s">
        <v>11943</v>
      </c>
      <c r="D2511" s="34" t="s">
        <v>75</v>
      </c>
      <c r="E2511" s="34" t="s">
        <v>10749</v>
      </c>
      <c r="F2511" s="34" t="s">
        <v>59</v>
      </c>
      <c r="G2511" s="34">
        <v>14</v>
      </c>
      <c r="H2511" s="4">
        <v>45829</v>
      </c>
      <c r="I2511" s="4">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4" t="s">
        <v>223</v>
      </c>
      <c r="AH2511" s="34" t="s">
        <v>898</v>
      </c>
      <c r="AI2511" s="34" t="s">
        <v>10750</v>
      </c>
      <c r="AJ2511" s="34" t="s">
        <v>900</v>
      </c>
      <c r="AK2511" s="34" t="s">
        <v>65</v>
      </c>
      <c r="AL2511" s="34" t="s">
        <v>558</v>
      </c>
      <c r="AM2511" s="34" t="s">
        <v>559</v>
      </c>
      <c r="AN2511" s="34">
        <v>0.51698</v>
      </c>
      <c r="AO2511" s="34" t="s">
        <v>68</v>
      </c>
      <c r="AP2511" s="34"/>
      <c r="AQ2511" s="34"/>
      <c r="AR2511" s="34" t="s">
        <v>68</v>
      </c>
      <c r="AS2511" s="34"/>
      <c r="AT2511" s="34"/>
      <c r="AU2511" s="34" t="s">
        <v>10751</v>
      </c>
      <c r="AV2511" s="34" t="s">
        <v>10752</v>
      </c>
      <c r="AW2511" s="34">
        <v>1.1638500000000001</v>
      </c>
      <c r="AX2511" s="34" t="s">
        <v>905</v>
      </c>
      <c r="AY2511" s="34" t="s">
        <v>906</v>
      </c>
      <c r="AZ2511" s="3">
        <v>8</v>
      </c>
      <c r="BA2511" s="34" t="s">
        <v>60</v>
      </c>
      <c r="BB2511" s="34">
        <v>14</v>
      </c>
      <c r="BC2511" s="34" t="s">
        <v>60</v>
      </c>
      <c r="BD2511" s="34" t="s">
        <v>60</v>
      </c>
      <c r="BE2511" s="34" t="s">
        <v>60</v>
      </c>
      <c r="BF2511" s="34" t="str">
        <f>IFERROR(VLOOKUP(Data_Power_app[[#This Row],[PRO ODER]],'Result'!H:J,3,0),"")</f>
        <v>LAMINATION 6</v>
      </c>
      <c r="BG2511" s="11" t="str">
        <f>IFERROR(VLOOKUP(Data_Power_app[[#This Row],[PRO ODER]]&amp;"LAM",'Real Time'!A:E,4,0),"")</f>
        <v>ML-07</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2946</v>
      </c>
      <c r="B2512" s="34" t="s">
        <v>1581</v>
      </c>
      <c r="C2512" s="34" t="s">
        <v>1582</v>
      </c>
      <c r="D2512" s="34" t="s">
        <v>84</v>
      </c>
      <c r="E2512" s="34" t="s">
        <v>150</v>
      </c>
      <c r="F2512" s="34" t="s">
        <v>72</v>
      </c>
      <c r="G2512" s="34">
        <v>176</v>
      </c>
      <c r="H2512" s="4">
        <v>45832</v>
      </c>
      <c r="I2512" s="4">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45831</v>
      </c>
      <c r="AC2512" s="4" t="s">
        <v>60</v>
      </c>
      <c r="AD2512" s="4">
        <v>45838</v>
      </c>
      <c r="AE2512" s="4">
        <v>45839</v>
      </c>
      <c r="AF2512" s="4"/>
      <c r="AG2512" s="34" t="s">
        <v>829</v>
      </c>
      <c r="AH2512" s="34" t="s">
        <v>311</v>
      </c>
      <c r="AI2512" s="34" t="s">
        <v>1600</v>
      </c>
      <c r="AJ2512" s="34" t="s">
        <v>74</v>
      </c>
      <c r="AK2512" s="34" t="s">
        <v>98</v>
      </c>
      <c r="AL2512" s="34" t="s">
        <v>296</v>
      </c>
      <c r="AM2512" s="34" t="s">
        <v>297</v>
      </c>
      <c r="AN2512" s="34">
        <v>4.4807800000000002</v>
      </c>
      <c r="AO2512" s="34" t="s">
        <v>68</v>
      </c>
      <c r="AP2512" s="34"/>
      <c r="AQ2512" s="34"/>
      <c r="AR2512" s="34" t="s">
        <v>68</v>
      </c>
      <c r="AS2512" s="34"/>
      <c r="AT2512" s="34"/>
      <c r="AU2512" s="34" t="s">
        <v>446</v>
      </c>
      <c r="AV2512" s="34" t="s">
        <v>447</v>
      </c>
      <c r="AW2512" s="34">
        <v>9.7990700000000004</v>
      </c>
      <c r="AX2512" s="34" t="s">
        <v>1601</v>
      </c>
      <c r="AY2512" s="34" t="s">
        <v>1602</v>
      </c>
      <c r="AZ2512" s="3">
        <v>176</v>
      </c>
      <c r="BA2512" s="34" t="s">
        <v>194</v>
      </c>
      <c r="BB2512" s="34">
        <v>176</v>
      </c>
      <c r="BC2512" s="34" t="s">
        <v>60</v>
      </c>
      <c r="BD2512" s="34" t="s">
        <v>60</v>
      </c>
      <c r="BE2512" s="34" t="s">
        <v>312</v>
      </c>
      <c r="BF2512" s="34" t="str">
        <f>IFERROR(VLOOKUP(Data_Power_app[[#This Row],[PRO ODER]],'Result'!H:J,3,0),"")</f>
        <v>LAMINATION 3</v>
      </c>
      <c r="BG2512" s="11" t="str">
        <f>IFERROR(VLOOKUP(Data_Power_app[[#This Row],[PRO ODER]]&amp;"LAM",'Real Time'!A:E,4,0),"")</f>
        <v>ML-03</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c r="BJ2512" s="34" t="str">
        <f>IFERROR(VLOOKUP(Data_Power_app[[#This Row],[PRO ODER]],'Plan Lean DC'!A:C,3,0),"")</f>
        <v>Line 6, 9</v>
      </c>
      <c r="BK2512" s="34" t="str">
        <f>IFERROR(VLOOKUP(Data_Power_app[[#This Row],[PRO ODER]]&amp;"LEAN_IN",'Real Time'!A:D,4,0),"")</f>
        <v>LEAN-08</v>
      </c>
      <c r="BL2512" s="34"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31">
        <v>2948</v>
      </c>
      <c r="B2513" s="34" t="s">
        <v>20634</v>
      </c>
      <c r="C2513" s="34" t="s">
        <v>17373</v>
      </c>
      <c r="D2513" s="34" t="s">
        <v>84</v>
      </c>
      <c r="E2513" s="34" t="s">
        <v>150</v>
      </c>
      <c r="F2513" s="34" t="s">
        <v>59</v>
      </c>
      <c r="G2513" s="34">
        <v>20</v>
      </c>
      <c r="H2513" s="4">
        <v>45828</v>
      </c>
      <c r="I2513" s="4">
        <v>45828</v>
      </c>
      <c r="J2513" s="4">
        <v>45828</v>
      </c>
      <c r="K2513" s="4">
        <v>45829</v>
      </c>
      <c r="L2513" s="4">
        <v>45829.18818287037</v>
      </c>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4" t="s">
        <v>86</v>
      </c>
      <c r="AH2513" s="34" t="s">
        <v>249</v>
      </c>
      <c r="AI2513" s="34" t="s">
        <v>6610</v>
      </c>
      <c r="AJ2513" s="34" t="s">
        <v>179</v>
      </c>
      <c r="AK2513" s="34" t="s">
        <v>98</v>
      </c>
      <c r="AL2513" s="34" t="s">
        <v>250</v>
      </c>
      <c r="AM2513" s="34" t="s">
        <v>251</v>
      </c>
      <c r="AN2513" s="34">
        <v>0.76022999999999996</v>
      </c>
      <c r="AO2513" s="34" t="s">
        <v>68</v>
      </c>
      <c r="AP2513" s="34"/>
      <c r="AQ2513" s="34"/>
      <c r="AR2513" s="34" t="s">
        <v>68</v>
      </c>
      <c r="AS2513" s="34"/>
      <c r="AT2513" s="34"/>
      <c r="AU2513" s="34" t="s">
        <v>231</v>
      </c>
      <c r="AV2513" s="34" t="s">
        <v>232</v>
      </c>
      <c r="AW2513" s="34">
        <v>1.66266</v>
      </c>
      <c r="AX2513" s="34" t="s">
        <v>6611</v>
      </c>
      <c r="AY2513" s="34" t="s">
        <v>6612</v>
      </c>
      <c r="AZ2513" s="3">
        <v>20</v>
      </c>
      <c r="BA2513" s="34" t="s">
        <v>60</v>
      </c>
      <c r="BB2513" s="34">
        <v>20</v>
      </c>
      <c r="BC2513" s="34" t="s">
        <v>60</v>
      </c>
      <c r="BD2513" s="34" t="s">
        <v>60</v>
      </c>
      <c r="BE2513" s="34" t="s">
        <v>60</v>
      </c>
      <c r="BF2513" s="34" t="str">
        <f>IFERROR(VLOOKUP(Data_Power_app[[#This Row],[PRO ODER]],'Result'!H:J,3,0),"")</f>
        <v>LAMINATION 2</v>
      </c>
      <c r="BG2513" s="11" t="str">
        <f>IFERROR(VLOOKUP(Data_Power_app[[#This Row],[PRO ODER]]&amp;"LAM",'Real Time'!A:E,4,0),"")</f>
        <v>ML-07</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2976</v>
      </c>
      <c r="B2514" s="34" t="s">
        <v>7967</v>
      </c>
      <c r="C2514" s="34" t="s">
        <v>7968</v>
      </c>
      <c r="D2514" s="34" t="s">
        <v>84</v>
      </c>
      <c r="E2514" s="34" t="s">
        <v>155</v>
      </c>
      <c r="F2514" s="34" t="s">
        <v>59</v>
      </c>
      <c r="G2514" s="34">
        <v>3970</v>
      </c>
      <c r="H2514" s="4">
        <v>45824</v>
      </c>
      <c r="I2514" s="4">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4" t="s">
        <v>1120</v>
      </c>
      <c r="AH2514" s="34" t="s">
        <v>196</v>
      </c>
      <c r="AI2514" s="34" t="s">
        <v>6696</v>
      </c>
      <c r="AJ2514" s="34" t="s">
        <v>157</v>
      </c>
      <c r="AK2514" s="34" t="s">
        <v>98</v>
      </c>
      <c r="AL2514" s="34" t="s">
        <v>158</v>
      </c>
      <c r="AM2514" s="34" t="s">
        <v>159</v>
      </c>
      <c r="AN2514" s="34">
        <v>145.46458000000001</v>
      </c>
      <c r="AO2514" s="34" t="s">
        <v>68</v>
      </c>
      <c r="AP2514" s="34"/>
      <c r="AQ2514" s="34"/>
      <c r="AR2514" s="34" t="s">
        <v>68</v>
      </c>
      <c r="AS2514" s="34"/>
      <c r="AT2514" s="34"/>
      <c r="AU2514" s="34" t="s">
        <v>422</v>
      </c>
      <c r="AV2514" s="34" t="s">
        <v>423</v>
      </c>
      <c r="AW2514" s="34">
        <v>318.11367999999999</v>
      </c>
      <c r="AX2514" s="34" t="s">
        <v>545</v>
      </c>
      <c r="AY2514" s="34" t="s">
        <v>545</v>
      </c>
      <c r="AZ2514" s="3" t="s">
        <v>545</v>
      </c>
      <c r="BA2514" s="34" t="s">
        <v>60</v>
      </c>
      <c r="BB2514" s="34">
        <v>3970</v>
      </c>
      <c r="BC2514" s="34" t="s">
        <v>934</v>
      </c>
      <c r="BD2514" s="34" t="s">
        <v>15574</v>
      </c>
      <c r="BE2514" s="34" t="s">
        <v>60</v>
      </c>
      <c r="BF2514" s="34" t="str">
        <f>IFERROR(VLOOKUP(Data_Power_app[[#This Row],[PRO ODER]],'Result'!H:J,3,0),"")</f>
        <v/>
      </c>
      <c r="BG2514" s="11"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2977</v>
      </c>
      <c r="B2515" s="34" t="s">
        <v>15601</v>
      </c>
      <c r="C2515" s="34" t="s">
        <v>15602</v>
      </c>
      <c r="D2515" s="34" t="s">
        <v>84</v>
      </c>
      <c r="E2515" s="34" t="s">
        <v>85</v>
      </c>
      <c r="F2515" s="34" t="s">
        <v>59</v>
      </c>
      <c r="G2515" s="34">
        <v>2</v>
      </c>
      <c r="H2515" s="4">
        <v>45828</v>
      </c>
      <c r="I2515" s="4">
        <v>45827</v>
      </c>
      <c r="J2515" s="4">
        <v>45827</v>
      </c>
      <c r="K2515" s="4">
        <v>45829</v>
      </c>
      <c r="L2515" s="4">
        <v>45831.375543981485</v>
      </c>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4" t="s">
        <v>86</v>
      </c>
      <c r="AH2515" s="34" t="s">
        <v>611</v>
      </c>
      <c r="AI2515" s="34" t="s">
        <v>612</v>
      </c>
      <c r="AJ2515" s="34" t="s">
        <v>179</v>
      </c>
      <c r="AK2515" s="34" t="s">
        <v>98</v>
      </c>
      <c r="AL2515" s="34" t="s">
        <v>613</v>
      </c>
      <c r="AM2515" s="34" t="s">
        <v>614</v>
      </c>
      <c r="AN2515" s="34">
        <v>6.7989999999999995E-2</v>
      </c>
      <c r="AO2515" s="34" t="s">
        <v>68</v>
      </c>
      <c r="AP2515" s="34"/>
      <c r="AQ2515" s="34"/>
      <c r="AR2515" s="34" t="s">
        <v>68</v>
      </c>
      <c r="AS2515" s="34"/>
      <c r="AT2515" s="34"/>
      <c r="AU2515" s="34" t="s">
        <v>615</v>
      </c>
      <c r="AV2515" s="34" t="s">
        <v>616</v>
      </c>
      <c r="AW2515" s="34">
        <v>0.12642</v>
      </c>
      <c r="AX2515" s="34" t="s">
        <v>617</v>
      </c>
      <c r="AY2515" s="34" t="s">
        <v>618</v>
      </c>
      <c r="AZ2515" s="3">
        <v>2</v>
      </c>
      <c r="BA2515" s="34" t="s">
        <v>60</v>
      </c>
      <c r="BB2515" s="34">
        <v>2</v>
      </c>
      <c r="BC2515" s="34" t="s">
        <v>60</v>
      </c>
      <c r="BD2515" s="34" t="s">
        <v>60</v>
      </c>
      <c r="BE2515" s="34" t="s">
        <v>60</v>
      </c>
      <c r="BF2515" s="34" t="str">
        <f>IFERROR(VLOOKUP(Data_Power_app[[#This Row],[PRO ODER]],'Result'!H:J,3,0),"")</f>
        <v>LAMINATION 6</v>
      </c>
      <c r="BG2515" s="11"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2978</v>
      </c>
      <c r="B2516" s="34" t="s">
        <v>15603</v>
      </c>
      <c r="C2516" s="34" t="s">
        <v>15604</v>
      </c>
      <c r="D2516" s="34" t="s">
        <v>84</v>
      </c>
      <c r="E2516" s="34" t="s">
        <v>85</v>
      </c>
      <c r="F2516" s="34" t="s">
        <v>59</v>
      </c>
      <c r="G2516" s="34">
        <v>3</v>
      </c>
      <c r="H2516" s="4">
        <v>45828</v>
      </c>
      <c r="I2516" s="4">
        <v>45827</v>
      </c>
      <c r="J2516" s="4">
        <v>45827</v>
      </c>
      <c r="K2516" s="4">
        <v>45829</v>
      </c>
      <c r="L2516" s="4">
        <v>45831.375497685185</v>
      </c>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4" t="s">
        <v>86</v>
      </c>
      <c r="AH2516" s="34" t="s">
        <v>611</v>
      </c>
      <c r="AI2516" s="34" t="s">
        <v>612</v>
      </c>
      <c r="AJ2516" s="34" t="s">
        <v>179</v>
      </c>
      <c r="AK2516" s="34" t="s">
        <v>98</v>
      </c>
      <c r="AL2516" s="34" t="s">
        <v>613</v>
      </c>
      <c r="AM2516" s="34" t="s">
        <v>614</v>
      </c>
      <c r="AN2516" s="34">
        <v>0.13599</v>
      </c>
      <c r="AO2516" s="34" t="s">
        <v>68</v>
      </c>
      <c r="AP2516" s="34"/>
      <c r="AQ2516" s="34"/>
      <c r="AR2516" s="34" t="s">
        <v>68</v>
      </c>
      <c r="AS2516" s="34"/>
      <c r="AT2516" s="34"/>
      <c r="AU2516" s="34" t="s">
        <v>615</v>
      </c>
      <c r="AV2516" s="34" t="s">
        <v>616</v>
      </c>
      <c r="AW2516" s="34">
        <v>0.25281999999999999</v>
      </c>
      <c r="AX2516" s="34" t="s">
        <v>617</v>
      </c>
      <c r="AY2516" s="34" t="s">
        <v>618</v>
      </c>
      <c r="AZ2516" s="3">
        <v>3</v>
      </c>
      <c r="BA2516" s="34" t="s">
        <v>60</v>
      </c>
      <c r="BB2516" s="34">
        <v>3</v>
      </c>
      <c r="BC2516" s="34" t="s">
        <v>60</v>
      </c>
      <c r="BD2516" s="34" t="s">
        <v>60</v>
      </c>
      <c r="BE2516" s="34" t="s">
        <v>60</v>
      </c>
      <c r="BF2516" s="34" t="str">
        <f>IFERROR(VLOOKUP(Data_Power_app[[#This Row],[PRO ODER]],'Result'!H:J,3,0),"")</f>
        <v>LAMINATION 6</v>
      </c>
      <c r="BG2516" s="11" t="str">
        <f>IFERROR(VLOOKUP(Data_Power_app[[#This Row],[PRO ODER]]&amp;"LAM",'Real Time'!A:E,4,0),"")</f>
        <v>ML-07</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2979</v>
      </c>
      <c r="B2517" s="34" t="s">
        <v>15605</v>
      </c>
      <c r="C2517" s="34" t="s">
        <v>15606</v>
      </c>
      <c r="D2517" s="34" t="s">
        <v>84</v>
      </c>
      <c r="E2517" s="34" t="s">
        <v>85</v>
      </c>
      <c r="F2517" s="34" t="s">
        <v>59</v>
      </c>
      <c r="G2517" s="34">
        <v>11</v>
      </c>
      <c r="H2517" s="4">
        <v>45828</v>
      </c>
      <c r="I2517" s="4">
        <v>45827</v>
      </c>
      <c r="J2517" s="4">
        <v>45827</v>
      </c>
      <c r="K2517" s="4">
        <v>45829</v>
      </c>
      <c r="L2517" s="4">
        <v>45831.375439814816</v>
      </c>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4" t="s">
        <v>86</v>
      </c>
      <c r="AH2517" s="34" t="s">
        <v>611</v>
      </c>
      <c r="AI2517" s="34" t="s">
        <v>612</v>
      </c>
      <c r="AJ2517" s="34" t="s">
        <v>179</v>
      </c>
      <c r="AK2517" s="34" t="s">
        <v>98</v>
      </c>
      <c r="AL2517" s="34" t="s">
        <v>613</v>
      </c>
      <c r="AM2517" s="34" t="s">
        <v>614</v>
      </c>
      <c r="AN2517" s="34">
        <v>0.49862000000000001</v>
      </c>
      <c r="AO2517" s="34" t="s">
        <v>68</v>
      </c>
      <c r="AP2517" s="34"/>
      <c r="AQ2517" s="34"/>
      <c r="AR2517" s="34" t="s">
        <v>68</v>
      </c>
      <c r="AS2517" s="34"/>
      <c r="AT2517" s="34"/>
      <c r="AU2517" s="34" t="s">
        <v>615</v>
      </c>
      <c r="AV2517" s="34" t="s">
        <v>616</v>
      </c>
      <c r="AW2517" s="34">
        <v>0.92700000000000005</v>
      </c>
      <c r="AX2517" s="34" t="s">
        <v>617</v>
      </c>
      <c r="AY2517" s="34" t="s">
        <v>618</v>
      </c>
      <c r="AZ2517" s="3">
        <v>11</v>
      </c>
      <c r="BA2517" s="34" t="s">
        <v>60</v>
      </c>
      <c r="BB2517" s="34">
        <v>11</v>
      </c>
      <c r="BC2517" s="34" t="s">
        <v>60</v>
      </c>
      <c r="BD2517" s="34" t="s">
        <v>60</v>
      </c>
      <c r="BE2517" s="34" t="s">
        <v>60</v>
      </c>
      <c r="BF2517" s="34" t="str">
        <f>IFERROR(VLOOKUP(Data_Power_app[[#This Row],[PRO ODER]],'Result'!H:J,3,0),"")</f>
        <v>LAMINATION 6</v>
      </c>
      <c r="BG2517" s="11" t="str">
        <f>IFERROR(VLOOKUP(Data_Power_app[[#This Row],[PRO ODER]]&amp;"LAM",'Real Time'!A:E,4,0),"")</f>
        <v>ML-07</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2980</v>
      </c>
      <c r="B2518" s="34" t="s">
        <v>15607</v>
      </c>
      <c r="C2518" s="34" t="s">
        <v>15608</v>
      </c>
      <c r="D2518" s="34" t="s">
        <v>84</v>
      </c>
      <c r="E2518" s="34" t="s">
        <v>85</v>
      </c>
      <c r="F2518" s="34" t="s">
        <v>59</v>
      </c>
      <c r="G2518" s="34">
        <v>12</v>
      </c>
      <c r="H2518" s="4">
        <v>45828</v>
      </c>
      <c r="I2518" s="4">
        <v>45827</v>
      </c>
      <c r="J2518" s="4">
        <v>45827</v>
      </c>
      <c r="K2518" s="4">
        <v>45829</v>
      </c>
      <c r="L2518" s="4">
        <v>45831.375381944446</v>
      </c>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4" t="s">
        <v>86</v>
      </c>
      <c r="AH2518" s="34" t="s">
        <v>611</v>
      </c>
      <c r="AI2518" s="34" t="s">
        <v>612</v>
      </c>
      <c r="AJ2518" s="34" t="s">
        <v>179</v>
      </c>
      <c r="AK2518" s="34" t="s">
        <v>98</v>
      </c>
      <c r="AL2518" s="34" t="s">
        <v>613</v>
      </c>
      <c r="AM2518" s="34" t="s">
        <v>614</v>
      </c>
      <c r="AN2518" s="34">
        <v>0.59706999999999999</v>
      </c>
      <c r="AO2518" s="34" t="s">
        <v>68</v>
      </c>
      <c r="AP2518" s="34"/>
      <c r="AQ2518" s="34"/>
      <c r="AR2518" s="34" t="s">
        <v>68</v>
      </c>
      <c r="AS2518" s="34"/>
      <c r="AT2518" s="34"/>
      <c r="AU2518" s="34" t="s">
        <v>615</v>
      </c>
      <c r="AV2518" s="34" t="s">
        <v>616</v>
      </c>
      <c r="AW2518" s="34">
        <v>1.10992</v>
      </c>
      <c r="AX2518" s="34" t="s">
        <v>617</v>
      </c>
      <c r="AY2518" s="34" t="s">
        <v>618</v>
      </c>
      <c r="AZ2518" s="3">
        <v>12</v>
      </c>
      <c r="BA2518" s="34" t="s">
        <v>60</v>
      </c>
      <c r="BB2518" s="34">
        <v>12</v>
      </c>
      <c r="BC2518" s="34" t="s">
        <v>60</v>
      </c>
      <c r="BD2518" s="34" t="s">
        <v>60</v>
      </c>
      <c r="BE2518" s="34" t="s">
        <v>60</v>
      </c>
      <c r="BF2518" s="34" t="str">
        <f>IFERROR(VLOOKUP(Data_Power_app[[#This Row],[PRO ODER]],'Result'!H:J,3,0),"")</f>
        <v>LAMINATION 6</v>
      </c>
      <c r="BG2518" s="11" t="str">
        <f>IFERROR(VLOOKUP(Data_Power_app[[#This Row],[PRO ODER]]&amp;"LAM",'Real Time'!A:E,4,0),"")</f>
        <v>ML-07</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2981</v>
      </c>
      <c r="B2519" s="34" t="s">
        <v>15609</v>
      </c>
      <c r="C2519" s="34" t="s">
        <v>15610</v>
      </c>
      <c r="D2519" s="34" t="s">
        <v>84</v>
      </c>
      <c r="E2519" s="34" t="s">
        <v>85</v>
      </c>
      <c r="F2519" s="34" t="s">
        <v>59</v>
      </c>
      <c r="G2519" s="34">
        <v>11</v>
      </c>
      <c r="H2519" s="4">
        <v>45828</v>
      </c>
      <c r="I2519" s="4">
        <v>45827</v>
      </c>
      <c r="J2519" s="4">
        <v>45827</v>
      </c>
      <c r="K2519" s="4">
        <v>45829</v>
      </c>
      <c r="L2519" s="4">
        <v>45831.375347222223</v>
      </c>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4" t="s">
        <v>86</v>
      </c>
      <c r="AH2519" s="34" t="s">
        <v>611</v>
      </c>
      <c r="AI2519" s="34" t="s">
        <v>612</v>
      </c>
      <c r="AJ2519" s="34" t="s">
        <v>179</v>
      </c>
      <c r="AK2519" s="34" t="s">
        <v>98</v>
      </c>
      <c r="AL2519" s="34" t="s">
        <v>613</v>
      </c>
      <c r="AM2519" s="34" t="s">
        <v>614</v>
      </c>
      <c r="AN2519" s="34">
        <v>0.54986000000000002</v>
      </c>
      <c r="AO2519" s="34" t="s">
        <v>68</v>
      </c>
      <c r="AP2519" s="34"/>
      <c r="AQ2519" s="34"/>
      <c r="AR2519" s="34" t="s">
        <v>68</v>
      </c>
      <c r="AS2519" s="34"/>
      <c r="AT2519" s="34"/>
      <c r="AU2519" s="34" t="s">
        <v>615</v>
      </c>
      <c r="AV2519" s="34" t="s">
        <v>616</v>
      </c>
      <c r="AW2519" s="34">
        <v>1.0221800000000001</v>
      </c>
      <c r="AX2519" s="34" t="s">
        <v>617</v>
      </c>
      <c r="AY2519" s="34" t="s">
        <v>618</v>
      </c>
      <c r="AZ2519" s="3">
        <v>11</v>
      </c>
      <c r="BA2519" s="34" t="s">
        <v>60</v>
      </c>
      <c r="BB2519" s="34">
        <v>11</v>
      </c>
      <c r="BC2519" s="34" t="s">
        <v>60</v>
      </c>
      <c r="BD2519" s="34" t="s">
        <v>60</v>
      </c>
      <c r="BE2519" s="34" t="s">
        <v>60</v>
      </c>
      <c r="BF2519" s="34" t="str">
        <f>IFERROR(VLOOKUP(Data_Power_app[[#This Row],[PRO ODER]],'Result'!H:J,3,0),"")</f>
        <v>LAMINATION 6</v>
      </c>
      <c r="BG2519" s="11" t="str">
        <f>IFERROR(VLOOKUP(Data_Power_app[[#This Row],[PRO ODER]]&amp;"LAM",'Real Time'!A:E,4,0),"")</f>
        <v>ML-07</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2982</v>
      </c>
      <c r="B2520" s="34" t="s">
        <v>9371</v>
      </c>
      <c r="C2520" s="34" t="s">
        <v>9372</v>
      </c>
      <c r="D2520" s="34" t="s">
        <v>84</v>
      </c>
      <c r="E2520" s="34" t="s">
        <v>177</v>
      </c>
      <c r="F2520" s="34" t="s">
        <v>59</v>
      </c>
      <c r="G2520" s="34">
        <v>78</v>
      </c>
      <c r="H2520" s="4">
        <v>45826</v>
      </c>
      <c r="I2520" s="4">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4" t="s">
        <v>287</v>
      </c>
      <c r="AH2520" s="34" t="s">
        <v>611</v>
      </c>
      <c r="AI2520" s="34" t="s">
        <v>3406</v>
      </c>
      <c r="AJ2520" s="34" t="s">
        <v>179</v>
      </c>
      <c r="AK2520" s="34" t="s">
        <v>98</v>
      </c>
      <c r="AL2520" s="34" t="s">
        <v>613</v>
      </c>
      <c r="AM2520" s="34" t="s">
        <v>614</v>
      </c>
      <c r="AN2520" s="34">
        <v>3.5521600000000002</v>
      </c>
      <c r="AO2520" s="34" t="s">
        <v>68</v>
      </c>
      <c r="AP2520" s="34"/>
      <c r="AQ2520" s="34"/>
      <c r="AR2520" s="34" t="s">
        <v>68</v>
      </c>
      <c r="AS2520" s="34"/>
      <c r="AT2520" s="34"/>
      <c r="AU2520" s="34" t="s">
        <v>615</v>
      </c>
      <c r="AV2520" s="34" t="s">
        <v>616</v>
      </c>
      <c r="AW2520" s="34">
        <v>6.60358</v>
      </c>
      <c r="AX2520" s="34" t="s">
        <v>3407</v>
      </c>
      <c r="AY2520" s="34" t="s">
        <v>3408</v>
      </c>
      <c r="AZ2520" s="3">
        <v>67</v>
      </c>
      <c r="BA2520" s="34" t="s">
        <v>60</v>
      </c>
      <c r="BB2520" s="34">
        <v>78</v>
      </c>
      <c r="BC2520" s="34" t="s">
        <v>60</v>
      </c>
      <c r="BD2520" s="34" t="s">
        <v>60</v>
      </c>
      <c r="BE2520" s="34" t="s">
        <v>60</v>
      </c>
      <c r="BF2520" s="34" t="str">
        <f>IFERROR(VLOOKUP(Data_Power_app[[#This Row],[PRO ODER]],'Result'!H:J,3,0),"")</f>
        <v/>
      </c>
      <c r="BG2520" s="11" t="str">
        <f>IFERROR(VLOOKUP(Data_Power_app[[#This Row],[PRO ODER]]&amp;"LAM",'Real Time'!A:E,4,0),"")</f>
        <v>ML-03</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2983</v>
      </c>
      <c r="B2521" s="34" t="s">
        <v>20635</v>
      </c>
      <c r="C2521" s="34" t="s">
        <v>17736</v>
      </c>
      <c r="D2521" s="34" t="s">
        <v>253</v>
      </c>
      <c r="E2521" s="34" t="s">
        <v>313</v>
      </c>
      <c r="F2521" s="34" t="s">
        <v>59</v>
      </c>
      <c r="G2521" s="34">
        <v>85</v>
      </c>
      <c r="H2521" s="4">
        <v>45831</v>
      </c>
      <c r="I2521" s="4">
        <v>45828</v>
      </c>
      <c r="J2521" s="4" t="s">
        <v>60</v>
      </c>
      <c r="K2521" s="4">
        <v>45832</v>
      </c>
      <c r="L2521" s="4">
        <v>45829.796041666668</v>
      </c>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4" t="s">
        <v>86</v>
      </c>
      <c r="AH2521" s="34" t="s">
        <v>255</v>
      </c>
      <c r="AI2521" s="34" t="s">
        <v>11963</v>
      </c>
      <c r="AJ2521" s="34" t="s">
        <v>256</v>
      </c>
      <c r="AK2521" s="34" t="s">
        <v>98</v>
      </c>
      <c r="AL2521" s="34" t="s">
        <v>319</v>
      </c>
      <c r="AM2521" s="34" t="s">
        <v>320</v>
      </c>
      <c r="AN2521" s="34">
        <v>1.71797</v>
      </c>
      <c r="AO2521" s="34" t="s">
        <v>68</v>
      </c>
      <c r="AP2521" s="34"/>
      <c r="AQ2521" s="34"/>
      <c r="AR2521" s="34" t="s">
        <v>68</v>
      </c>
      <c r="AS2521" s="34"/>
      <c r="AT2521" s="34"/>
      <c r="AU2521" s="34" t="s">
        <v>1368</v>
      </c>
      <c r="AV2521" s="34" t="s">
        <v>1369</v>
      </c>
      <c r="AW2521" s="34">
        <v>7.5141099999999996</v>
      </c>
      <c r="AX2521" s="34" t="s">
        <v>11964</v>
      </c>
      <c r="AY2521" s="34" t="s">
        <v>11965</v>
      </c>
      <c r="AZ2521" s="3">
        <v>85</v>
      </c>
      <c r="BA2521" s="34" t="s">
        <v>60</v>
      </c>
      <c r="BB2521" s="34">
        <v>85</v>
      </c>
      <c r="BC2521" s="34" t="s">
        <v>60</v>
      </c>
      <c r="BD2521" s="34" t="s">
        <v>60</v>
      </c>
      <c r="BE2521" s="34" t="s">
        <v>60</v>
      </c>
      <c r="BF2521" s="34" t="str">
        <f>IFERROR(VLOOKUP(Data_Power_app[[#This Row],[PRO ODER]],'Result'!H:J,3,0),"")</f>
        <v>LAMINATION 2</v>
      </c>
      <c r="BG2521" s="11" t="str">
        <f>IFERROR(VLOOKUP(Data_Power_app[[#This Row],[PRO ODER]]&amp;"LAM",'Real Time'!A:E,4,0),"")</f>
        <v>ML-03</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2984</v>
      </c>
      <c r="B2522" s="34" t="s">
        <v>20636</v>
      </c>
      <c r="C2522" s="34" t="s">
        <v>17737</v>
      </c>
      <c r="D2522" s="34" t="s">
        <v>253</v>
      </c>
      <c r="E2522" s="34" t="s">
        <v>313</v>
      </c>
      <c r="F2522" s="34" t="s">
        <v>59</v>
      </c>
      <c r="G2522" s="34">
        <v>75</v>
      </c>
      <c r="H2522" s="4">
        <v>45831</v>
      </c>
      <c r="I2522" s="4">
        <v>45828</v>
      </c>
      <c r="J2522" s="4" t="s">
        <v>60</v>
      </c>
      <c r="K2522" s="4">
        <v>45832</v>
      </c>
      <c r="L2522" s="4">
        <v>45829.795983796299</v>
      </c>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4" t="s">
        <v>86</v>
      </c>
      <c r="AH2522" s="34" t="s">
        <v>255</v>
      </c>
      <c r="AI2522" s="34" t="s">
        <v>11946</v>
      </c>
      <c r="AJ2522" s="34" t="s">
        <v>256</v>
      </c>
      <c r="AK2522" s="34" t="s">
        <v>65</v>
      </c>
      <c r="AL2522" s="34" t="s">
        <v>319</v>
      </c>
      <c r="AM2522" s="34" t="s">
        <v>320</v>
      </c>
      <c r="AN2522" s="34">
        <v>1.2563299999999999</v>
      </c>
      <c r="AO2522" s="34" t="s">
        <v>68</v>
      </c>
      <c r="AP2522" s="34"/>
      <c r="AQ2522" s="34"/>
      <c r="AR2522" s="34" t="s">
        <v>68</v>
      </c>
      <c r="AS2522" s="34"/>
      <c r="AT2522" s="34"/>
      <c r="AU2522" s="34" t="s">
        <v>1368</v>
      </c>
      <c r="AV2522" s="34" t="s">
        <v>1369</v>
      </c>
      <c r="AW2522" s="34">
        <v>5.4943900000000001</v>
      </c>
      <c r="AX2522" s="34" t="s">
        <v>11947</v>
      </c>
      <c r="AY2522" s="34" t="s">
        <v>11948</v>
      </c>
      <c r="AZ2522" s="3">
        <v>75</v>
      </c>
      <c r="BA2522" s="34" t="s">
        <v>60</v>
      </c>
      <c r="BB2522" s="34">
        <v>75</v>
      </c>
      <c r="BC2522" s="34" t="s">
        <v>60</v>
      </c>
      <c r="BD2522" s="34" t="s">
        <v>60</v>
      </c>
      <c r="BE2522" s="34" t="s">
        <v>60</v>
      </c>
      <c r="BF2522" s="34" t="str">
        <f>IFERROR(VLOOKUP(Data_Power_app[[#This Row],[PRO ODER]],'Result'!H:J,3,0),"")</f>
        <v>LAMINATION 2</v>
      </c>
      <c r="BG2522" s="11" t="str">
        <f>IFERROR(VLOOKUP(Data_Power_app[[#This Row],[PRO ODER]]&amp;"LAM",'Real Time'!A:E,4,0),"")</f>
        <v>ML-03</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3044</v>
      </c>
      <c r="B2523" s="34" t="s">
        <v>9007</v>
      </c>
      <c r="C2523" s="34" t="s">
        <v>9008</v>
      </c>
      <c r="D2523" s="34" t="s">
        <v>84</v>
      </c>
      <c r="E2523" s="34" t="s">
        <v>85</v>
      </c>
      <c r="F2523" s="34" t="s">
        <v>59</v>
      </c>
      <c r="G2523" s="34">
        <v>3280</v>
      </c>
      <c r="H2523" s="4">
        <v>45825</v>
      </c>
      <c r="I2523" s="4">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4" t="s">
        <v>95</v>
      </c>
      <c r="AH2523" s="34" t="s">
        <v>87</v>
      </c>
      <c r="AI2523" s="34" t="s">
        <v>6596</v>
      </c>
      <c r="AJ2523" s="34" t="s">
        <v>88</v>
      </c>
      <c r="AK2523" s="34" t="s">
        <v>65</v>
      </c>
      <c r="AL2523" s="34" t="s">
        <v>89</v>
      </c>
      <c r="AM2523" s="34" t="s">
        <v>90</v>
      </c>
      <c r="AN2523" s="34">
        <v>143.33995999999999</v>
      </c>
      <c r="AO2523" s="34" t="s">
        <v>91</v>
      </c>
      <c r="AP2523" s="34" t="s">
        <v>92</v>
      </c>
      <c r="AQ2523" s="34">
        <v>143.33995999999999</v>
      </c>
      <c r="AR2523" s="34" t="s">
        <v>68</v>
      </c>
      <c r="AS2523" s="34"/>
      <c r="AT2523" s="34"/>
      <c r="AU2523" s="34" t="s">
        <v>472</v>
      </c>
      <c r="AV2523" s="34" t="s">
        <v>473</v>
      </c>
      <c r="AW2523" s="34">
        <v>266.48568</v>
      </c>
      <c r="AX2523" s="34" t="s">
        <v>68</v>
      </c>
      <c r="AY2523" s="34" t="s">
        <v>68</v>
      </c>
      <c r="AZ2523" s="3" t="s">
        <v>68</v>
      </c>
      <c r="BA2523" s="34" t="s">
        <v>60</v>
      </c>
      <c r="BB2523" s="34">
        <v>3280</v>
      </c>
      <c r="BC2523" s="34" t="s">
        <v>60</v>
      </c>
      <c r="BD2523" s="34" t="s">
        <v>60</v>
      </c>
      <c r="BE2523" s="34" t="s">
        <v>60</v>
      </c>
      <c r="BF2523" s="34" t="str">
        <f>IFERROR(VLOOKUP(Data_Power_app[[#This Row],[PRO ODER]],'Result'!H:J,3,0),"")</f>
        <v>LAMINATION 2</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c r="BJ2523" s="34" t="str">
        <f>IFERROR(VLOOKUP(Data_Power_app[[#This Row],[PRO ODER]],'Plan Lean DC'!A:C,3,0),"")</f>
        <v/>
      </c>
      <c r="BK2523" s="34" t="str">
        <f>IFERROR(VLOOKUP(Data_Power_app[[#This Row],[PRO ODER]]&amp;"LEAN_IN",'Real Time'!A:D,4,0),"")</f>
        <v>LEAN-03</v>
      </c>
      <c r="BL2523" s="34"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3045</v>
      </c>
      <c r="B2524" s="34" t="s">
        <v>9009</v>
      </c>
      <c r="C2524" s="34" t="s">
        <v>9010</v>
      </c>
      <c r="D2524" s="34" t="s">
        <v>253</v>
      </c>
      <c r="E2524" s="34" t="s">
        <v>313</v>
      </c>
      <c r="F2524" s="34" t="s">
        <v>59</v>
      </c>
      <c r="G2524" s="34">
        <v>4928</v>
      </c>
      <c r="H2524" s="4">
        <v>45825</v>
      </c>
      <c r="I2524" s="4">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v>45829.161840277775</v>
      </c>
      <c r="Y2524" s="4" t="s">
        <v>77</v>
      </c>
      <c r="Z2524" s="4">
        <v>45834</v>
      </c>
      <c r="AA2524" s="4">
        <v>45829.162083333336</v>
      </c>
      <c r="AB2524" s="4" t="s">
        <v>60</v>
      </c>
      <c r="AC2524" s="4">
        <v>45835</v>
      </c>
      <c r="AD2524" s="4">
        <v>45836</v>
      </c>
      <c r="AE2524" s="4">
        <v>45840</v>
      </c>
      <c r="AF2524" s="4"/>
      <c r="AG2524" s="34" t="s">
        <v>62</v>
      </c>
      <c r="AH2524" s="34" t="s">
        <v>255</v>
      </c>
      <c r="AI2524" s="34" t="s">
        <v>2191</v>
      </c>
      <c r="AJ2524" s="34" t="s">
        <v>256</v>
      </c>
      <c r="AK2524" s="34" t="s">
        <v>98</v>
      </c>
      <c r="AL2524" s="34" t="s">
        <v>319</v>
      </c>
      <c r="AM2524" s="34" t="s">
        <v>320</v>
      </c>
      <c r="AN2524" s="34">
        <v>95.854159999999993</v>
      </c>
      <c r="AO2524" s="34" t="s">
        <v>68</v>
      </c>
      <c r="AP2524" s="34"/>
      <c r="AQ2524" s="34"/>
      <c r="AR2524" s="34" t="s">
        <v>68</v>
      </c>
      <c r="AS2524" s="34"/>
      <c r="AT2524" s="34"/>
      <c r="AU2524" s="34" t="s">
        <v>321</v>
      </c>
      <c r="AV2524" s="34" t="s">
        <v>322</v>
      </c>
      <c r="AW2524" s="34">
        <v>419.24491</v>
      </c>
      <c r="AX2524" s="34" t="s">
        <v>621</v>
      </c>
      <c r="AY2524" s="34" t="s">
        <v>590</v>
      </c>
      <c r="AZ2524" s="3">
        <v>4928</v>
      </c>
      <c r="BA2524" s="34" t="s">
        <v>60</v>
      </c>
      <c r="BB2524" s="34">
        <v>4928</v>
      </c>
      <c r="BC2524" s="34" t="s">
        <v>60</v>
      </c>
      <c r="BD2524" s="34" t="s">
        <v>60</v>
      </c>
      <c r="BE2524" s="34" t="s">
        <v>60</v>
      </c>
      <c r="BF2524" s="34" t="str">
        <f>IFERROR(VLOOKUP(Data_Power_app[[#This Row],[PRO ODER]],'Result'!H:J,3,0),"")</f>
        <v/>
      </c>
      <c r="BG2524" s="11"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LEANLINE1_2</v>
      </c>
      <c r="BL2524" s="34"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3046</v>
      </c>
      <c r="B2525" s="34" t="s">
        <v>9011</v>
      </c>
      <c r="C2525" s="34" t="s">
        <v>9012</v>
      </c>
      <c r="D2525" s="34" t="s">
        <v>253</v>
      </c>
      <c r="E2525" s="34" t="s">
        <v>313</v>
      </c>
      <c r="F2525" s="34" t="s">
        <v>59</v>
      </c>
      <c r="G2525" s="34">
        <v>992</v>
      </c>
      <c r="H2525" s="4">
        <v>45825</v>
      </c>
      <c r="I2525" s="4">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4" t="s">
        <v>223</v>
      </c>
      <c r="AH2525" s="34" t="s">
        <v>255</v>
      </c>
      <c r="AI2525" s="34" t="s">
        <v>1112</v>
      </c>
      <c r="AJ2525" s="34" t="s">
        <v>256</v>
      </c>
      <c r="AK2525" s="34" t="s">
        <v>65</v>
      </c>
      <c r="AL2525" s="34" t="s">
        <v>319</v>
      </c>
      <c r="AM2525" s="34" t="s">
        <v>320</v>
      </c>
      <c r="AN2525" s="34">
        <v>16.044619999999998</v>
      </c>
      <c r="AO2525" s="34" t="s">
        <v>68</v>
      </c>
      <c r="AP2525" s="34"/>
      <c r="AQ2525" s="34"/>
      <c r="AR2525" s="34" t="s">
        <v>68</v>
      </c>
      <c r="AS2525" s="34"/>
      <c r="AT2525" s="34"/>
      <c r="AU2525" s="34" t="s">
        <v>623</v>
      </c>
      <c r="AV2525" s="34" t="s">
        <v>624</v>
      </c>
      <c r="AW2525" s="34">
        <v>70.166889999999995</v>
      </c>
      <c r="AX2525" s="34" t="s">
        <v>699</v>
      </c>
      <c r="AY2525" s="34" t="s">
        <v>323</v>
      </c>
      <c r="AZ2525" s="3">
        <v>992</v>
      </c>
      <c r="BA2525" s="34" t="s">
        <v>60</v>
      </c>
      <c r="BB2525" s="34">
        <v>992</v>
      </c>
      <c r="BC2525" s="34" t="s">
        <v>60</v>
      </c>
      <c r="BD2525" s="34" t="s">
        <v>60</v>
      </c>
      <c r="BE2525" s="34" t="s">
        <v>60</v>
      </c>
      <c r="BF2525" s="34" t="str">
        <f>IFERROR(VLOOKUP(Data_Power_app[[#This Row],[PRO ODER]],'Result'!H:J,3,0),"")</f>
        <v/>
      </c>
      <c r="BG2525" s="11"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3047</v>
      </c>
      <c r="B2526" s="34" t="s">
        <v>9020</v>
      </c>
      <c r="C2526" s="34" t="s">
        <v>9021</v>
      </c>
      <c r="D2526" s="34" t="s">
        <v>84</v>
      </c>
      <c r="E2526" s="34" t="s">
        <v>150</v>
      </c>
      <c r="F2526" s="34" t="s">
        <v>59</v>
      </c>
      <c r="G2526" s="34">
        <v>4315</v>
      </c>
      <c r="H2526" s="4">
        <v>45825</v>
      </c>
      <c r="I2526" s="4">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4" t="s">
        <v>287</v>
      </c>
      <c r="AH2526" s="34" t="s">
        <v>249</v>
      </c>
      <c r="AI2526" s="34" t="s">
        <v>2131</v>
      </c>
      <c r="AJ2526" s="34" t="s">
        <v>179</v>
      </c>
      <c r="AK2526" s="34" t="s">
        <v>98</v>
      </c>
      <c r="AL2526" s="34" t="s">
        <v>250</v>
      </c>
      <c r="AM2526" s="34" t="s">
        <v>251</v>
      </c>
      <c r="AN2526" s="34">
        <v>158.47873999999999</v>
      </c>
      <c r="AO2526" s="34" t="s">
        <v>68</v>
      </c>
      <c r="AP2526" s="34"/>
      <c r="AQ2526" s="34"/>
      <c r="AR2526" s="34" t="s">
        <v>68</v>
      </c>
      <c r="AS2526" s="34"/>
      <c r="AT2526" s="34"/>
      <c r="AU2526" s="34" t="s">
        <v>2132</v>
      </c>
      <c r="AV2526" s="34" t="s">
        <v>2133</v>
      </c>
      <c r="AW2526" s="34">
        <v>346.58255000000003</v>
      </c>
      <c r="AX2526" s="34" t="s">
        <v>2134</v>
      </c>
      <c r="AY2526" s="34" t="s">
        <v>2135</v>
      </c>
      <c r="AZ2526" s="3">
        <v>4315</v>
      </c>
      <c r="BA2526" s="34" t="s">
        <v>60</v>
      </c>
      <c r="BB2526" s="34">
        <v>4315</v>
      </c>
      <c r="BC2526" s="34" t="s">
        <v>60</v>
      </c>
      <c r="BD2526" s="34" t="s">
        <v>60</v>
      </c>
      <c r="BE2526" s="34" t="s">
        <v>60</v>
      </c>
      <c r="BF2526" s="34" t="str">
        <f>IFERROR(VLOOKUP(Data_Power_app[[#This Row],[PRO ODER]],'Result'!H:J,3,0),"")</f>
        <v/>
      </c>
      <c r="BG2526" s="11"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3048</v>
      </c>
      <c r="B2527" s="34" t="s">
        <v>9022</v>
      </c>
      <c r="C2527" s="34" t="s">
        <v>9023</v>
      </c>
      <c r="D2527" s="34" t="s">
        <v>84</v>
      </c>
      <c r="E2527" s="34" t="s">
        <v>150</v>
      </c>
      <c r="F2527" s="34" t="s">
        <v>59</v>
      </c>
      <c r="G2527" s="34">
        <v>7174</v>
      </c>
      <c r="H2527" s="4">
        <v>45825</v>
      </c>
      <c r="I2527" s="4">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v>45831.284629629627</v>
      </c>
      <c r="Y2527" s="4" t="s">
        <v>77</v>
      </c>
      <c r="Z2527" s="4">
        <v>45834</v>
      </c>
      <c r="AA2527" s="4"/>
      <c r="AB2527" s="4" t="s">
        <v>60</v>
      </c>
      <c r="AC2527" s="4">
        <v>45835</v>
      </c>
      <c r="AD2527" s="4">
        <v>45836</v>
      </c>
      <c r="AE2527" s="4">
        <v>45840</v>
      </c>
      <c r="AF2527" s="4"/>
      <c r="AG2527" s="34" t="s">
        <v>95</v>
      </c>
      <c r="AH2527" s="34" t="s">
        <v>249</v>
      </c>
      <c r="AI2527" s="34" t="s">
        <v>9024</v>
      </c>
      <c r="AJ2527" s="34" t="s">
        <v>179</v>
      </c>
      <c r="AK2527" s="34" t="s">
        <v>65</v>
      </c>
      <c r="AL2527" s="34" t="s">
        <v>250</v>
      </c>
      <c r="AM2527" s="34" t="s">
        <v>251</v>
      </c>
      <c r="AN2527" s="34">
        <v>218.91659000000001</v>
      </c>
      <c r="AO2527" s="34" t="s">
        <v>68</v>
      </c>
      <c r="AP2527" s="34"/>
      <c r="AQ2527" s="34"/>
      <c r="AR2527" s="34" t="s">
        <v>68</v>
      </c>
      <c r="AS2527" s="34"/>
      <c r="AT2527" s="34"/>
      <c r="AU2527" s="34" t="s">
        <v>231</v>
      </c>
      <c r="AV2527" s="34" t="s">
        <v>232</v>
      </c>
      <c r="AW2527" s="34">
        <v>478.80511000000001</v>
      </c>
      <c r="AX2527" s="34" t="s">
        <v>6611</v>
      </c>
      <c r="AY2527" s="34" t="s">
        <v>6612</v>
      </c>
      <c r="AZ2527" s="3">
        <v>7174</v>
      </c>
      <c r="BA2527" s="34" t="s">
        <v>60</v>
      </c>
      <c r="BB2527" s="34">
        <v>7174</v>
      </c>
      <c r="BC2527" s="34" t="s">
        <v>60</v>
      </c>
      <c r="BD2527" s="34" t="s">
        <v>60</v>
      </c>
      <c r="BE2527" s="34" t="s">
        <v>60</v>
      </c>
      <c r="BF2527" s="34" t="str">
        <f>IFERROR(VLOOKUP(Data_Power_app[[#This Row],[PRO ODER]],'Result'!H:J,3,0),"")</f>
        <v/>
      </c>
      <c r="BG2527" s="11"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LEANLINE1_2</v>
      </c>
      <c r="BL2527" s="34"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3049</v>
      </c>
      <c r="B2528" s="34" t="s">
        <v>9041</v>
      </c>
      <c r="C2528" s="34" t="s">
        <v>9042</v>
      </c>
      <c r="D2528" s="34" t="s">
        <v>84</v>
      </c>
      <c r="E2528" s="34" t="s">
        <v>167</v>
      </c>
      <c r="F2528" s="34" t="s">
        <v>59</v>
      </c>
      <c r="G2528" s="34">
        <v>186</v>
      </c>
      <c r="H2528" s="4">
        <v>45825</v>
      </c>
      <c r="I2528" s="4">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4" t="s">
        <v>62</v>
      </c>
      <c r="AH2528" s="34" t="s">
        <v>168</v>
      </c>
      <c r="AI2528" s="34" t="s">
        <v>9043</v>
      </c>
      <c r="AJ2528" s="34" t="s">
        <v>169</v>
      </c>
      <c r="AK2528" s="34" t="s">
        <v>98</v>
      </c>
      <c r="AL2528" s="34" t="s">
        <v>153</v>
      </c>
      <c r="AM2528" s="34" t="s">
        <v>154</v>
      </c>
      <c r="AN2528" s="34">
        <v>6.6267100000000001</v>
      </c>
      <c r="AO2528" s="34" t="s">
        <v>68</v>
      </c>
      <c r="AP2528" s="34"/>
      <c r="AQ2528" s="34"/>
      <c r="AR2528" s="34" t="s">
        <v>68</v>
      </c>
      <c r="AS2528" s="34"/>
      <c r="AT2528" s="34"/>
      <c r="AU2528" s="34" t="s">
        <v>275</v>
      </c>
      <c r="AV2528" s="34" t="s">
        <v>276</v>
      </c>
      <c r="AW2528" s="34">
        <v>14.493259999999999</v>
      </c>
      <c r="AX2528" s="34" t="s">
        <v>9044</v>
      </c>
      <c r="AY2528" s="34" t="s">
        <v>9045</v>
      </c>
      <c r="AZ2528" s="3">
        <v>96</v>
      </c>
      <c r="BA2528" s="34" t="s">
        <v>60</v>
      </c>
      <c r="BB2528" s="34">
        <v>186</v>
      </c>
      <c r="BC2528" s="34" t="s">
        <v>60</v>
      </c>
      <c r="BD2528" s="34" t="s">
        <v>60</v>
      </c>
      <c r="BE2528" s="34" t="s">
        <v>60</v>
      </c>
      <c r="BF2528" s="34" t="str">
        <f>IFERROR(VLOOKUP(Data_Power_app[[#This Row],[PRO ODER]],'Result'!H:J,3,0),"")</f>
        <v/>
      </c>
      <c r="BG2528" s="11"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c r="BJ2528" s="34" t="str">
        <f>IFERROR(VLOOKUP(Data_Power_app[[#This Row],[PRO ODER]],'Plan Lean DC'!A:C,3,0),"")</f>
        <v/>
      </c>
      <c r="BK2528" s="34" t="str">
        <f>IFERROR(VLOOKUP(Data_Power_app[[#This Row],[PRO ODER]]&amp;"LEAN_IN",'Real Time'!A:D,4,0),"")</f>
        <v>LEAN-03</v>
      </c>
      <c r="BL2528" s="34"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3050</v>
      </c>
      <c r="B2529" s="34" t="s">
        <v>11949</v>
      </c>
      <c r="C2529" s="34" t="s">
        <v>11950</v>
      </c>
      <c r="D2529" s="34" t="s">
        <v>84</v>
      </c>
      <c r="E2529" s="34" t="s">
        <v>150</v>
      </c>
      <c r="F2529" s="34" t="s">
        <v>59</v>
      </c>
      <c r="G2529" s="34">
        <v>110</v>
      </c>
      <c r="H2529" s="4">
        <v>45828</v>
      </c>
      <c r="I2529" s="4">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4" t="s">
        <v>117</v>
      </c>
      <c r="AH2529" s="34" t="s">
        <v>391</v>
      </c>
      <c r="AI2529" s="34" t="s">
        <v>1132</v>
      </c>
      <c r="AJ2529" s="34" t="s">
        <v>157</v>
      </c>
      <c r="AK2529" s="34" t="s">
        <v>98</v>
      </c>
      <c r="AL2529" s="34" t="s">
        <v>392</v>
      </c>
      <c r="AM2529" s="34" t="s">
        <v>393</v>
      </c>
      <c r="AN2529" s="34">
        <v>3.8367399999999998</v>
      </c>
      <c r="AO2529" s="34" t="s">
        <v>68</v>
      </c>
      <c r="AP2529" s="34"/>
      <c r="AQ2529" s="34"/>
      <c r="AR2529" s="34" t="s">
        <v>68</v>
      </c>
      <c r="AS2529" s="34"/>
      <c r="AT2529" s="34"/>
      <c r="AU2529" s="34" t="s">
        <v>645</v>
      </c>
      <c r="AV2529" s="34" t="s">
        <v>646</v>
      </c>
      <c r="AW2529" s="34">
        <v>8.3905999999999992</v>
      </c>
      <c r="AX2529" s="34" t="s">
        <v>1133</v>
      </c>
      <c r="AY2529" s="34" t="s">
        <v>1134</v>
      </c>
      <c r="AZ2529" s="3">
        <v>110</v>
      </c>
      <c r="BA2529" s="34" t="s">
        <v>60</v>
      </c>
      <c r="BB2529" s="34">
        <v>110</v>
      </c>
      <c r="BC2529" s="34" t="s">
        <v>60</v>
      </c>
      <c r="BD2529" s="34" t="s">
        <v>60</v>
      </c>
      <c r="BE2529" s="34" t="s">
        <v>60</v>
      </c>
      <c r="BF2529" s="34" t="str">
        <f>IFERROR(VLOOKUP(Data_Power_app[[#This Row],[PRO ODER]],'Result'!H:J,3,0),"")</f>
        <v>LAMINATION 5</v>
      </c>
      <c r="BG2529" s="11"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3051</v>
      </c>
      <c r="B2530" s="34" t="s">
        <v>9013</v>
      </c>
      <c r="C2530" s="34" t="s">
        <v>9014</v>
      </c>
      <c r="D2530" s="34" t="s">
        <v>253</v>
      </c>
      <c r="E2530" s="34" t="s">
        <v>313</v>
      </c>
      <c r="F2530" s="34" t="s">
        <v>59</v>
      </c>
      <c r="G2530" s="34">
        <v>758</v>
      </c>
      <c r="H2530" s="4">
        <v>45825</v>
      </c>
      <c r="I2530" s="4">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4" t="s">
        <v>86</v>
      </c>
      <c r="AH2530" s="34" t="s">
        <v>255</v>
      </c>
      <c r="AI2530" s="34" t="s">
        <v>973</v>
      </c>
      <c r="AJ2530" s="34" t="s">
        <v>256</v>
      </c>
      <c r="AK2530" s="34" t="s">
        <v>65</v>
      </c>
      <c r="AL2530" s="34" t="s">
        <v>314</v>
      </c>
      <c r="AM2530" s="34" t="s">
        <v>315</v>
      </c>
      <c r="AN2530" s="34">
        <v>12.53384</v>
      </c>
      <c r="AO2530" s="34" t="s">
        <v>68</v>
      </c>
      <c r="AP2530" s="34"/>
      <c r="AQ2530" s="34"/>
      <c r="AR2530" s="34" t="s">
        <v>68</v>
      </c>
      <c r="AS2530" s="34"/>
      <c r="AT2530" s="34"/>
      <c r="AU2530" s="34" t="s">
        <v>316</v>
      </c>
      <c r="AV2530" s="34" t="s">
        <v>317</v>
      </c>
      <c r="AW2530" s="34">
        <v>54.814039999999999</v>
      </c>
      <c r="AX2530" s="34" t="s">
        <v>974</v>
      </c>
      <c r="AY2530" s="34" t="s">
        <v>975</v>
      </c>
      <c r="AZ2530" s="3">
        <v>758</v>
      </c>
      <c r="BA2530" s="34" t="s">
        <v>60</v>
      </c>
      <c r="BB2530" s="34">
        <v>758</v>
      </c>
      <c r="BC2530" s="34" t="s">
        <v>60</v>
      </c>
      <c r="BD2530" s="34" t="s">
        <v>60</v>
      </c>
      <c r="BE2530" s="34" t="s">
        <v>60</v>
      </c>
      <c r="BF2530" s="34" t="str">
        <f>IFERROR(VLOOKUP(Data_Power_app[[#This Row],[PRO ODER]],'Result'!H:J,3,0),"")</f>
        <v>LAMINATION 4</v>
      </c>
      <c r="BG2530" s="11" t="str">
        <f>IFERROR(VLOOKUP(Data_Power_app[[#This Row],[PRO ODER]]&amp;"LAM",'Real Time'!A:E,4,0),"")</f>
        <v>ML-06</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3052</v>
      </c>
      <c r="B2531" s="34" t="s">
        <v>9015</v>
      </c>
      <c r="C2531" s="34" t="s">
        <v>9016</v>
      </c>
      <c r="D2531" s="34" t="s">
        <v>253</v>
      </c>
      <c r="E2531" s="34" t="s">
        <v>313</v>
      </c>
      <c r="F2531" s="34" t="s">
        <v>59</v>
      </c>
      <c r="G2531" s="34">
        <v>506</v>
      </c>
      <c r="H2531" s="4">
        <v>45825</v>
      </c>
      <c r="I2531" s="4">
        <v>45824</v>
      </c>
      <c r="J2531" s="4">
        <v>45824</v>
      </c>
      <c r="K2531" s="4">
        <v>45829</v>
      </c>
      <c r="L2531" s="4">
        <v>45826.975532407407</v>
      </c>
      <c r="M2531" s="4">
        <v>45831</v>
      </c>
      <c r="N2531" s="4">
        <v>45829.784502314818</v>
      </c>
      <c r="O2531" s="4" t="s">
        <v>60</v>
      </c>
      <c r="P2531" s="4" t="s">
        <v>60</v>
      </c>
      <c r="Q2531" s="4" t="s">
        <v>60</v>
      </c>
      <c r="R2531" s="4" t="s">
        <v>60</v>
      </c>
      <c r="S2531" s="4" t="s">
        <v>60</v>
      </c>
      <c r="T2531" s="4">
        <v>45832</v>
      </c>
      <c r="U2531" s="4">
        <v>45829.944236111114</v>
      </c>
      <c r="V2531" s="4"/>
      <c r="W2531" s="4">
        <v>45834</v>
      </c>
      <c r="X2531" s="4"/>
      <c r="Y2531" s="4" t="s">
        <v>60</v>
      </c>
      <c r="Z2531" s="4">
        <v>45835</v>
      </c>
      <c r="AA2531" s="4"/>
      <c r="AB2531" s="4" t="s">
        <v>60</v>
      </c>
      <c r="AC2531" s="4">
        <v>45836</v>
      </c>
      <c r="AD2531" s="4">
        <v>45838</v>
      </c>
      <c r="AE2531" s="4">
        <v>45840</v>
      </c>
      <c r="AF2531" s="4"/>
      <c r="AG2531" s="34" t="s">
        <v>223</v>
      </c>
      <c r="AH2531" s="34" t="s">
        <v>255</v>
      </c>
      <c r="AI2531" s="34" t="s">
        <v>2140</v>
      </c>
      <c r="AJ2531" s="34" t="s">
        <v>256</v>
      </c>
      <c r="AK2531" s="34" t="s">
        <v>98</v>
      </c>
      <c r="AL2531" s="34" t="s">
        <v>314</v>
      </c>
      <c r="AM2531" s="34" t="s">
        <v>315</v>
      </c>
      <c r="AN2531" s="34">
        <v>9.8840699999999995</v>
      </c>
      <c r="AO2531" s="34" t="s">
        <v>68</v>
      </c>
      <c r="AP2531" s="34"/>
      <c r="AQ2531" s="34"/>
      <c r="AR2531" s="34" t="s">
        <v>68</v>
      </c>
      <c r="AS2531" s="34"/>
      <c r="AT2531" s="34"/>
      <c r="AU2531" s="34" t="s">
        <v>316</v>
      </c>
      <c r="AV2531" s="34" t="s">
        <v>317</v>
      </c>
      <c r="AW2531" s="34">
        <v>43.231180000000002</v>
      </c>
      <c r="AX2531" s="34" t="s">
        <v>2141</v>
      </c>
      <c r="AY2531" s="34" t="s">
        <v>2142</v>
      </c>
      <c r="AZ2531" s="3">
        <v>506</v>
      </c>
      <c r="BA2531" s="34" t="s">
        <v>60</v>
      </c>
      <c r="BB2531" s="34">
        <v>506</v>
      </c>
      <c r="BC2531" s="34" t="s">
        <v>60</v>
      </c>
      <c r="BD2531" s="34" t="s">
        <v>60</v>
      </c>
      <c r="BE2531" s="34" t="s">
        <v>60</v>
      </c>
      <c r="BF2531" s="34" t="str">
        <f>IFERROR(VLOOKUP(Data_Power_app[[#This Row],[PRO ODER]],'Result'!H:J,3,0),"")</f>
        <v>LAMINATION 4</v>
      </c>
      <c r="BG2531" s="11" t="str">
        <f>IFERROR(VLOOKUP(Data_Power_app[[#This Row],[PRO ODER]]&amp;"LAM",'Real Time'!A:E,4,0),"")</f>
        <v>ML-06</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3053</v>
      </c>
      <c r="B2532" s="34" t="s">
        <v>9017</v>
      </c>
      <c r="C2532" s="34" t="s">
        <v>9018</v>
      </c>
      <c r="D2532" s="34" t="s">
        <v>253</v>
      </c>
      <c r="E2532" s="34" t="s">
        <v>313</v>
      </c>
      <c r="F2532" s="34" t="s">
        <v>59</v>
      </c>
      <c r="G2532" s="34">
        <v>2936</v>
      </c>
      <c r="H2532" s="4">
        <v>45825</v>
      </c>
      <c r="I2532" s="4">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4" t="s">
        <v>86</v>
      </c>
      <c r="AH2532" s="34" t="s">
        <v>255</v>
      </c>
      <c r="AI2532" s="34" t="s">
        <v>9019</v>
      </c>
      <c r="AJ2532" s="34" t="s">
        <v>256</v>
      </c>
      <c r="AK2532" s="34" t="s">
        <v>98</v>
      </c>
      <c r="AL2532" s="34" t="s">
        <v>314</v>
      </c>
      <c r="AM2532" s="34" t="s">
        <v>315</v>
      </c>
      <c r="AN2532" s="34">
        <v>58.046639999999996</v>
      </c>
      <c r="AO2532" s="34" t="s">
        <v>68</v>
      </c>
      <c r="AP2532" s="34"/>
      <c r="AQ2532" s="34"/>
      <c r="AR2532" s="34" t="s">
        <v>68</v>
      </c>
      <c r="AS2532" s="34"/>
      <c r="AT2532" s="34"/>
      <c r="AU2532" s="34" t="s">
        <v>316</v>
      </c>
      <c r="AV2532" s="34" t="s">
        <v>317</v>
      </c>
      <c r="AW2532" s="34">
        <v>253.88408000000001</v>
      </c>
      <c r="AX2532" s="34" t="s">
        <v>361</v>
      </c>
      <c r="AY2532" s="34" t="s">
        <v>362</v>
      </c>
      <c r="AZ2532" s="3">
        <v>2936</v>
      </c>
      <c r="BA2532" s="34" t="s">
        <v>60</v>
      </c>
      <c r="BB2532" s="34">
        <v>2936</v>
      </c>
      <c r="BC2532" s="34" t="s">
        <v>60</v>
      </c>
      <c r="BD2532" s="34" t="s">
        <v>60</v>
      </c>
      <c r="BE2532" s="34" t="s">
        <v>60</v>
      </c>
      <c r="BF2532" s="34" t="str">
        <f>IFERROR(VLOOKUP(Data_Power_app[[#This Row],[PRO ODER]],'Result'!H:J,3,0),"")</f>
        <v>LAMINATION 4</v>
      </c>
      <c r="BG2532" s="11" t="str">
        <f>IFERROR(VLOOKUP(Data_Power_app[[#This Row],[PRO ODER]]&amp;"LAM",'Real Time'!A:E,4,0),"")</f>
        <v>ML-06</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3054</v>
      </c>
      <c r="B2533" s="34" t="s">
        <v>15611</v>
      </c>
      <c r="C2533" s="34" t="s">
        <v>15612</v>
      </c>
      <c r="D2533" s="34" t="s">
        <v>84</v>
      </c>
      <c r="E2533" s="34" t="s">
        <v>155</v>
      </c>
      <c r="F2533" s="34" t="s">
        <v>59</v>
      </c>
      <c r="G2533" s="34">
        <v>3235</v>
      </c>
      <c r="H2533" s="4">
        <v>45828</v>
      </c>
      <c r="I2533" s="4">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v>45829.047638888886</v>
      </c>
      <c r="V2533" s="4"/>
      <c r="W2533" s="4">
        <v>45834</v>
      </c>
      <c r="X2533" s="4"/>
      <c r="Y2533" s="4" t="s">
        <v>60</v>
      </c>
      <c r="Z2533" s="4">
        <v>45835</v>
      </c>
      <c r="AA2533" s="4"/>
      <c r="AB2533" s="4" t="s">
        <v>60</v>
      </c>
      <c r="AC2533" s="4">
        <v>45836</v>
      </c>
      <c r="AD2533" s="4">
        <v>45838</v>
      </c>
      <c r="AE2533" s="4">
        <v>45840</v>
      </c>
      <c r="AF2533" s="4"/>
      <c r="AG2533" s="34" t="s">
        <v>223</v>
      </c>
      <c r="AH2533" s="34" t="s">
        <v>196</v>
      </c>
      <c r="AI2533" s="34" t="s">
        <v>2129</v>
      </c>
      <c r="AJ2533" s="34" t="s">
        <v>157</v>
      </c>
      <c r="AK2533" s="34" t="s">
        <v>65</v>
      </c>
      <c r="AL2533" s="34" t="s">
        <v>158</v>
      </c>
      <c r="AM2533" s="34" t="s">
        <v>159</v>
      </c>
      <c r="AN2533" s="34">
        <v>98.720929999999996</v>
      </c>
      <c r="AO2533" s="34" t="s">
        <v>68</v>
      </c>
      <c r="AP2533" s="34"/>
      <c r="AQ2533" s="34"/>
      <c r="AR2533" s="34" t="s">
        <v>68</v>
      </c>
      <c r="AS2533" s="34"/>
      <c r="AT2533" s="34"/>
      <c r="AU2533" s="34" t="s">
        <v>271</v>
      </c>
      <c r="AV2533" s="34" t="s">
        <v>272</v>
      </c>
      <c r="AW2533" s="34">
        <v>215.89829</v>
      </c>
      <c r="AX2533" s="34" t="s">
        <v>2834</v>
      </c>
      <c r="AY2533" s="34" t="s">
        <v>2835</v>
      </c>
      <c r="AZ2533" s="3">
        <v>3235</v>
      </c>
      <c r="BA2533" s="34" t="s">
        <v>60</v>
      </c>
      <c r="BB2533" s="34">
        <v>3235</v>
      </c>
      <c r="BC2533" s="34" t="s">
        <v>60</v>
      </c>
      <c r="BD2533" s="34" t="s">
        <v>60</v>
      </c>
      <c r="BE2533" s="34" t="s">
        <v>60</v>
      </c>
      <c r="BF2533" s="34" t="str">
        <f>IFERROR(VLOOKUP(Data_Power_app[[#This Row],[PRO ODER]],'Result'!H:J,3,0),"")</f>
        <v>LAMINATION 6</v>
      </c>
      <c r="BG2533" s="11"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3055</v>
      </c>
      <c r="B2534" s="34" t="s">
        <v>10530</v>
      </c>
      <c r="C2534" s="34" t="s">
        <v>10531</v>
      </c>
      <c r="D2534" s="34" t="s">
        <v>84</v>
      </c>
      <c r="E2534" s="34" t="s">
        <v>155</v>
      </c>
      <c r="F2534" s="34" t="s">
        <v>59</v>
      </c>
      <c r="G2534" s="34">
        <v>5133</v>
      </c>
      <c r="H2534" s="4">
        <v>45828</v>
      </c>
      <c r="I2534" s="4">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v>45831.33116898148</v>
      </c>
      <c r="V2534" s="4"/>
      <c r="W2534" s="4">
        <v>45834</v>
      </c>
      <c r="X2534" s="4"/>
      <c r="Y2534" s="4" t="s">
        <v>60</v>
      </c>
      <c r="Z2534" s="4">
        <v>45836</v>
      </c>
      <c r="AA2534" s="4"/>
      <c r="AB2534" s="4" t="s">
        <v>60</v>
      </c>
      <c r="AC2534" s="4">
        <v>45837</v>
      </c>
      <c r="AD2534" s="4">
        <v>45838</v>
      </c>
      <c r="AE2534" s="4">
        <v>45840</v>
      </c>
      <c r="AF2534" s="4"/>
      <c r="AG2534" s="34" t="s">
        <v>223</v>
      </c>
      <c r="AH2534" s="34" t="s">
        <v>196</v>
      </c>
      <c r="AI2534" s="34" t="s">
        <v>1189</v>
      </c>
      <c r="AJ2534" s="34" t="s">
        <v>157</v>
      </c>
      <c r="AK2534" s="34" t="s">
        <v>65</v>
      </c>
      <c r="AL2534" s="34" t="s">
        <v>158</v>
      </c>
      <c r="AM2534" s="34" t="s">
        <v>159</v>
      </c>
      <c r="AN2534" s="34">
        <v>158.18342000000001</v>
      </c>
      <c r="AO2534" s="34" t="s">
        <v>68</v>
      </c>
      <c r="AP2534" s="34"/>
      <c r="AQ2534" s="34"/>
      <c r="AR2534" s="34" t="s">
        <v>68</v>
      </c>
      <c r="AS2534" s="34"/>
      <c r="AT2534" s="34"/>
      <c r="AU2534" s="34" t="s">
        <v>491</v>
      </c>
      <c r="AV2534" s="34" t="s">
        <v>492</v>
      </c>
      <c r="AW2534" s="34">
        <v>345.93671999999998</v>
      </c>
      <c r="AX2534" s="34" t="s">
        <v>2826</v>
      </c>
      <c r="AY2534" s="34" t="s">
        <v>2827</v>
      </c>
      <c r="AZ2534" s="3">
        <v>5043</v>
      </c>
      <c r="BA2534" s="34" t="s">
        <v>60</v>
      </c>
      <c r="BB2534" s="34">
        <v>5133</v>
      </c>
      <c r="BC2534" s="34" t="s">
        <v>60</v>
      </c>
      <c r="BD2534" s="34" t="s">
        <v>60</v>
      </c>
      <c r="BE2534" s="34" t="s">
        <v>60</v>
      </c>
      <c r="BF2534" s="34" t="str">
        <f>IFERROR(VLOOKUP(Data_Power_app[[#This Row],[PRO ODER]],'Result'!H:J,3,0),"")</f>
        <v>LAMINATION 6</v>
      </c>
      <c r="BG2534" s="11"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3056</v>
      </c>
      <c r="B2535" s="34" t="s">
        <v>20637</v>
      </c>
      <c r="C2535" s="34" t="s">
        <v>17578</v>
      </c>
      <c r="D2535" s="34" t="s">
        <v>84</v>
      </c>
      <c r="E2535" s="34" t="s">
        <v>155</v>
      </c>
      <c r="F2535" s="34" t="s">
        <v>59</v>
      </c>
      <c r="G2535" s="34">
        <v>3903</v>
      </c>
      <c r="H2535" s="4">
        <v>45829</v>
      </c>
      <c r="I2535" s="4">
        <v>45828</v>
      </c>
      <c r="J2535" s="4">
        <v>45828</v>
      </c>
      <c r="K2535" s="4">
        <v>45831</v>
      </c>
      <c r="L2535" s="4">
        <v>45831.309062499997</v>
      </c>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4" t="s">
        <v>86</v>
      </c>
      <c r="AH2535" s="34" t="s">
        <v>196</v>
      </c>
      <c r="AI2535" s="34" t="s">
        <v>1189</v>
      </c>
      <c r="AJ2535" s="34" t="s">
        <v>157</v>
      </c>
      <c r="AK2535" s="34" t="s">
        <v>65</v>
      </c>
      <c r="AL2535" s="34" t="s">
        <v>158</v>
      </c>
      <c r="AM2535" s="34" t="s">
        <v>159</v>
      </c>
      <c r="AN2535" s="34">
        <v>120.11141000000001</v>
      </c>
      <c r="AO2535" s="34" t="s">
        <v>68</v>
      </c>
      <c r="AP2535" s="34"/>
      <c r="AQ2535" s="34"/>
      <c r="AR2535" s="34" t="s">
        <v>68</v>
      </c>
      <c r="AS2535" s="34"/>
      <c r="AT2535" s="34"/>
      <c r="AU2535" s="34" t="s">
        <v>491</v>
      </c>
      <c r="AV2535" s="34" t="s">
        <v>492</v>
      </c>
      <c r="AW2535" s="34">
        <v>262.67642000000001</v>
      </c>
      <c r="AX2535" s="34" t="s">
        <v>2826</v>
      </c>
      <c r="AY2535" s="34" t="s">
        <v>2827</v>
      </c>
      <c r="AZ2535" s="3">
        <v>3903</v>
      </c>
      <c r="BA2535" s="34" t="s">
        <v>60</v>
      </c>
      <c r="BB2535" s="34">
        <v>3903</v>
      </c>
      <c r="BC2535" s="34" t="s">
        <v>60</v>
      </c>
      <c r="BD2535" s="34" t="s">
        <v>60</v>
      </c>
      <c r="BE2535" s="34" t="s">
        <v>60</v>
      </c>
      <c r="BF2535" s="34" t="str">
        <f>IFERROR(VLOOKUP(Data_Power_app[[#This Row],[PRO ODER]],'Result'!H:J,3,0),"")</f>
        <v>LAMINATION 5</v>
      </c>
      <c r="BG2535" s="11"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3057</v>
      </c>
      <c r="B2536" s="34" t="s">
        <v>20638</v>
      </c>
      <c r="C2536" s="34" t="s">
        <v>17580</v>
      </c>
      <c r="D2536" s="34" t="s">
        <v>84</v>
      </c>
      <c r="E2536" s="34" t="s">
        <v>155</v>
      </c>
      <c r="F2536" s="34" t="s">
        <v>59</v>
      </c>
      <c r="G2536" s="34">
        <v>4595</v>
      </c>
      <c r="H2536" s="4">
        <v>45829</v>
      </c>
      <c r="I2536" s="4">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4" t="s">
        <v>117</v>
      </c>
      <c r="AH2536" s="34" t="s">
        <v>196</v>
      </c>
      <c r="AI2536" s="34" t="s">
        <v>1571</v>
      </c>
      <c r="AJ2536" s="34" t="s">
        <v>157</v>
      </c>
      <c r="AK2536" s="34" t="s">
        <v>98</v>
      </c>
      <c r="AL2536" s="34" t="s">
        <v>158</v>
      </c>
      <c r="AM2536" s="34" t="s">
        <v>159</v>
      </c>
      <c r="AN2536" s="34">
        <v>164.27449999999999</v>
      </c>
      <c r="AO2536" s="34" t="s">
        <v>68</v>
      </c>
      <c r="AP2536" s="34"/>
      <c r="AQ2536" s="34"/>
      <c r="AR2536" s="34" t="s">
        <v>68</v>
      </c>
      <c r="AS2536" s="34"/>
      <c r="AT2536" s="34"/>
      <c r="AU2536" s="34" t="s">
        <v>552</v>
      </c>
      <c r="AV2536" s="34" t="s">
        <v>553</v>
      </c>
      <c r="AW2536" s="34">
        <v>359.2484</v>
      </c>
      <c r="AX2536" s="34" t="s">
        <v>2821</v>
      </c>
      <c r="AY2536" s="34" t="s">
        <v>2812</v>
      </c>
      <c r="AZ2536" s="3">
        <v>3625</v>
      </c>
      <c r="BA2536" s="34" t="s">
        <v>60</v>
      </c>
      <c r="BB2536" s="34">
        <v>4595</v>
      </c>
      <c r="BC2536" s="34" t="s">
        <v>60</v>
      </c>
      <c r="BD2536" s="34" t="s">
        <v>60</v>
      </c>
      <c r="BE2536" s="34" t="s">
        <v>60</v>
      </c>
      <c r="BF2536" s="34" t="str">
        <f>IFERROR(VLOOKUP(Data_Power_app[[#This Row],[PRO ODER]],'Result'!H:J,3,0),"")</f>
        <v>LAMINATION 5</v>
      </c>
      <c r="BG2536" s="11"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3068</v>
      </c>
      <c r="B2537" s="34" t="s">
        <v>10920</v>
      </c>
      <c r="C2537" s="34" t="s">
        <v>10921</v>
      </c>
      <c r="D2537" s="34" t="s">
        <v>84</v>
      </c>
      <c r="E2537" s="34" t="s">
        <v>216</v>
      </c>
      <c r="F2537" s="34" t="s">
        <v>72</v>
      </c>
      <c r="G2537" s="34">
        <v>49</v>
      </c>
      <c r="H2537" s="4">
        <v>45833</v>
      </c>
      <c r="I2537" s="4">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4" t="s">
        <v>828</v>
      </c>
      <c r="AH2537" s="34" t="s">
        <v>217</v>
      </c>
      <c r="AI2537" s="34" t="s">
        <v>2071</v>
      </c>
      <c r="AJ2537" s="34" t="s">
        <v>74</v>
      </c>
      <c r="AK2537" s="34" t="s">
        <v>98</v>
      </c>
      <c r="AL2537" s="34" t="s">
        <v>218</v>
      </c>
      <c r="AM2537" s="34" t="s">
        <v>219</v>
      </c>
      <c r="AN2537" s="34">
        <v>1.4419299999999999</v>
      </c>
      <c r="AO2537" s="34" t="s">
        <v>68</v>
      </c>
      <c r="AP2537" s="34"/>
      <c r="AQ2537" s="34"/>
      <c r="AR2537" s="34" t="s">
        <v>68</v>
      </c>
      <c r="AS2537" s="34"/>
      <c r="AT2537" s="34"/>
      <c r="AU2537" s="34" t="s">
        <v>2072</v>
      </c>
      <c r="AV2537" s="34" t="s">
        <v>2073</v>
      </c>
      <c r="AW2537" s="34">
        <v>3.15387</v>
      </c>
      <c r="AX2537" s="34" t="s">
        <v>2074</v>
      </c>
      <c r="AY2537" s="34" t="s">
        <v>2075</v>
      </c>
      <c r="AZ2537" s="3">
        <v>49</v>
      </c>
      <c r="BA2537" s="34" t="s">
        <v>194</v>
      </c>
      <c r="BB2537" s="34">
        <v>0</v>
      </c>
      <c r="BC2537" s="34" t="s">
        <v>60</v>
      </c>
      <c r="BD2537" s="34" t="s">
        <v>60</v>
      </c>
      <c r="BE2537" s="34" t="s">
        <v>220</v>
      </c>
      <c r="BF2537" s="34" t="str">
        <f>IFERROR(VLOOKUP(Data_Power_app[[#This Row],[PRO ODER]],'Result'!H:J,3,0),"")</f>
        <v>LAMINATION 1</v>
      </c>
      <c r="BG2537" s="11" t="str">
        <f>IFERROR(VLOOKUP(Data_Power_app[[#This Row],[PRO ODER]]&amp;"LAM",'Real Time'!A:E,4,0),"")</f>
        <v>ML-02</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LEAN-06</v>
      </c>
      <c r="BL2537" s="34"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3088</v>
      </c>
      <c r="B2538" s="34" t="s">
        <v>1706</v>
      </c>
      <c r="C2538" s="34" t="s">
        <v>1707</v>
      </c>
      <c r="D2538" s="34" t="s">
        <v>1708</v>
      </c>
      <c r="E2538" s="34" t="s">
        <v>1709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45831</v>
      </c>
      <c r="AC2538" s="4" t="s">
        <v>60</v>
      </c>
      <c r="AD2538" s="4">
        <v>45838</v>
      </c>
      <c r="AE2538" s="4">
        <v>45840</v>
      </c>
      <c r="AF2538" s="4"/>
      <c r="AG2538" s="34" t="s">
        <v>829</v>
      </c>
      <c r="AH2538" s="34" t="s">
        <v>1710</v>
      </c>
      <c r="AI2538" s="34" t="s">
        <v>1711</v>
      </c>
      <c r="AJ2538" s="34" t="s">
        <v>74</v>
      </c>
      <c r="AK2538" s="34" t="s">
        <v>65</v>
      </c>
      <c r="AL2538" s="34" t="s">
        <v>1712</v>
      </c>
      <c r="AM2538" s="34" t="s">
        <v>1713</v>
      </c>
      <c r="AN2538" s="34">
        <v>55.581400000000002</v>
      </c>
      <c r="AO2538" s="34" t="s">
        <v>68</v>
      </c>
      <c r="AP2538" s="34"/>
      <c r="AQ2538" s="34"/>
      <c r="AR2538" s="34" t="s">
        <v>68</v>
      </c>
      <c r="AS2538" s="34"/>
      <c r="AT2538" s="34"/>
      <c r="AU2538" s="34" t="s">
        <v>1714</v>
      </c>
      <c r="AV2538" s="34" t="s">
        <v>1715</v>
      </c>
      <c r="AW2538" s="34">
        <v>125.09439999999999</v>
      </c>
      <c r="AX2538" s="34" t="s">
        <v>2376</v>
      </c>
      <c r="AY2538" s="34" t="s">
        <v>2377</v>
      </c>
      <c r="AZ2538" s="3">
        <v>2363</v>
      </c>
      <c r="BA2538" s="34" t="s">
        <v>194</v>
      </c>
      <c r="BB2538" s="34">
        <v>2381</v>
      </c>
      <c r="BC2538" s="34" t="s">
        <v>60</v>
      </c>
      <c r="BD2538" s="34" t="s">
        <v>60</v>
      </c>
      <c r="BE2538" s="34" t="s">
        <v>1716</v>
      </c>
      <c r="BF2538" s="34" t="str">
        <f>IFERROR(VLOOKUP(Data_Power_app[[#This Row],[PRO ODER]],'Result'!H:J,3,0),"")</f>
        <v>LAMINATION 3</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31">
        <v>3089</v>
      </c>
      <c r="B2539" s="34" t="s">
        <v>1717</v>
      </c>
      <c r="C2539" s="34" t="s">
        <v>1718</v>
      </c>
      <c r="D2539" s="34" t="s">
        <v>1708</v>
      </c>
      <c r="E2539" s="34" t="s">
        <v>1709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45831</v>
      </c>
      <c r="AC2539" s="4" t="s">
        <v>60</v>
      </c>
      <c r="AD2539" s="4">
        <v>45838</v>
      </c>
      <c r="AE2539" s="4">
        <v>45840</v>
      </c>
      <c r="AF2539" s="4"/>
      <c r="AG2539" s="34" t="s">
        <v>829</v>
      </c>
      <c r="AH2539" s="34" t="s">
        <v>1719</v>
      </c>
      <c r="AI2539" s="34" t="s">
        <v>1720</v>
      </c>
      <c r="AJ2539" s="34" t="s">
        <v>74</v>
      </c>
      <c r="AK2539" s="34" t="s">
        <v>98</v>
      </c>
      <c r="AL2539" s="34" t="s">
        <v>1712</v>
      </c>
      <c r="AM2539" s="34" t="s">
        <v>1713</v>
      </c>
      <c r="AN2539" s="34">
        <v>45.263680000000001</v>
      </c>
      <c r="AO2539" s="34" t="s">
        <v>68</v>
      </c>
      <c r="AP2539" s="34"/>
      <c r="AQ2539" s="34"/>
      <c r="AR2539" s="34" t="s">
        <v>68</v>
      </c>
      <c r="AS2539" s="34"/>
      <c r="AT2539" s="34"/>
      <c r="AU2539" s="34" t="s">
        <v>1721</v>
      </c>
      <c r="AV2539" s="34" t="s">
        <v>1722</v>
      </c>
      <c r="AW2539" s="34">
        <v>101.87233000000001</v>
      </c>
      <c r="AX2539" s="34" t="s">
        <v>1723</v>
      </c>
      <c r="AY2539" s="34" t="s">
        <v>1724</v>
      </c>
      <c r="AZ2539" s="3">
        <v>1080</v>
      </c>
      <c r="BA2539" s="34" t="s">
        <v>194</v>
      </c>
      <c r="BB2539" s="34">
        <v>1619</v>
      </c>
      <c r="BC2539" s="34" t="s">
        <v>60</v>
      </c>
      <c r="BD2539" s="34" t="s">
        <v>60</v>
      </c>
      <c r="BE2539" s="34" t="s">
        <v>1716</v>
      </c>
      <c r="BF2539" s="34" t="str">
        <f>IFERROR(VLOOKUP(Data_Power_app[[#This Row],[PRO ODER]],'Result'!H:J,3,0),"")</f>
        <v>LAMINATION 3</v>
      </c>
      <c r="BG2539" s="11"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c r="BJ2539" s="34" t="str">
        <f>IFERROR(VLOOKUP(Data_Power_app[[#This Row],[PRO ODER]],'Plan Lean DC'!A:C,3,0),"")</f>
        <v>Line 6, 9</v>
      </c>
      <c r="BK2539" s="34" t="str">
        <f>IFERROR(VLOOKUP(Data_Power_app[[#This Row],[PRO ODER]]&amp;"LEAN_IN",'Real Time'!A:D,4,0),"")</f>
        <v>LEAN-09</v>
      </c>
      <c r="BL2539" s="34"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31">
        <v>3090</v>
      </c>
      <c r="B2540" s="34" t="s">
        <v>1725</v>
      </c>
      <c r="C2540" s="34" t="s">
        <v>1726</v>
      </c>
      <c r="D2540" s="34" t="s">
        <v>1708</v>
      </c>
      <c r="E2540" s="34" t="s">
        <v>1709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45831</v>
      </c>
      <c r="AC2540" s="4" t="s">
        <v>60</v>
      </c>
      <c r="AD2540" s="4">
        <v>45838</v>
      </c>
      <c r="AE2540" s="4">
        <v>45840</v>
      </c>
      <c r="AF2540" s="4"/>
      <c r="AG2540" s="34" t="s">
        <v>829</v>
      </c>
      <c r="AH2540" s="34" t="s">
        <v>1719</v>
      </c>
      <c r="AI2540" s="34" t="s">
        <v>1720</v>
      </c>
      <c r="AJ2540" s="34" t="s">
        <v>74</v>
      </c>
      <c r="AK2540" s="34" t="s">
        <v>98</v>
      </c>
      <c r="AL2540" s="34" t="s">
        <v>1712</v>
      </c>
      <c r="AM2540" s="34" t="s">
        <v>1713</v>
      </c>
      <c r="AN2540" s="34">
        <v>4.0901500000000004</v>
      </c>
      <c r="AO2540" s="34" t="s">
        <v>68</v>
      </c>
      <c r="AP2540" s="34"/>
      <c r="AQ2540" s="34"/>
      <c r="AR2540" s="34" t="s">
        <v>68</v>
      </c>
      <c r="AS2540" s="34"/>
      <c r="AT2540" s="34"/>
      <c r="AU2540" s="34" t="s">
        <v>1721</v>
      </c>
      <c r="AV2540" s="34" t="s">
        <v>1722</v>
      </c>
      <c r="AW2540" s="34">
        <v>9.2056500000000003</v>
      </c>
      <c r="AX2540" s="34" t="s">
        <v>1723</v>
      </c>
      <c r="AY2540" s="34" t="s">
        <v>1724</v>
      </c>
      <c r="AZ2540" s="3">
        <v>78</v>
      </c>
      <c r="BA2540" s="34" t="s">
        <v>194</v>
      </c>
      <c r="BB2540" s="34">
        <v>151</v>
      </c>
      <c r="BC2540" s="34" t="s">
        <v>60</v>
      </c>
      <c r="BD2540" s="34" t="s">
        <v>60</v>
      </c>
      <c r="BE2540" s="34" t="s">
        <v>1716</v>
      </c>
      <c r="BF2540" s="34" t="str">
        <f>IFERROR(VLOOKUP(Data_Power_app[[#This Row],[PRO ODER]],'Result'!H:J,3,0),"")</f>
        <v>LAMINATION 3</v>
      </c>
      <c r="BG2540" s="11"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c r="BJ2540" s="34" t="str">
        <f>IFERROR(VLOOKUP(Data_Power_app[[#This Row],[PRO ODER]],'Plan Lean DC'!A:C,3,0),"")</f>
        <v>Line 6, 9</v>
      </c>
      <c r="BK2540" s="34" t="str">
        <f>IFERROR(VLOOKUP(Data_Power_app[[#This Row],[PRO ODER]]&amp;"LEAN_IN",'Real Time'!A:D,4,0),"")</f>
        <v>LEAN-09</v>
      </c>
      <c r="BL2540" s="34"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31">
        <v>3091</v>
      </c>
      <c r="B2541" s="34" t="s">
        <v>1727</v>
      </c>
      <c r="C2541" s="34" t="s">
        <v>1728</v>
      </c>
      <c r="D2541" s="34" t="s">
        <v>1708</v>
      </c>
      <c r="E2541" s="34" t="s">
        <v>1709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45831</v>
      </c>
      <c r="AC2541" s="4" t="s">
        <v>60</v>
      </c>
      <c r="AD2541" s="4">
        <v>45838</v>
      </c>
      <c r="AE2541" s="4">
        <v>45840</v>
      </c>
      <c r="AF2541" s="4"/>
      <c r="AG2541" s="34" t="s">
        <v>829</v>
      </c>
      <c r="AH2541" s="34" t="s">
        <v>1719</v>
      </c>
      <c r="AI2541" s="34" t="s">
        <v>1720</v>
      </c>
      <c r="AJ2541" s="34" t="s">
        <v>74</v>
      </c>
      <c r="AK2541" s="34" t="s">
        <v>98</v>
      </c>
      <c r="AL2541" s="34" t="s">
        <v>1712</v>
      </c>
      <c r="AM2541" s="34" t="s">
        <v>1713</v>
      </c>
      <c r="AN2541" s="34">
        <v>30.065159999999999</v>
      </c>
      <c r="AO2541" s="34" t="s">
        <v>68</v>
      </c>
      <c r="AP2541" s="34"/>
      <c r="AQ2541" s="34"/>
      <c r="AR2541" s="34" t="s">
        <v>68</v>
      </c>
      <c r="AS2541" s="34"/>
      <c r="AT2541" s="34"/>
      <c r="AU2541" s="34" t="s">
        <v>1721</v>
      </c>
      <c r="AV2541" s="34" t="s">
        <v>1722</v>
      </c>
      <c r="AW2541" s="34">
        <v>67.667180000000002</v>
      </c>
      <c r="AX2541" s="34" t="s">
        <v>1723</v>
      </c>
      <c r="AY2541" s="34" t="s">
        <v>1724</v>
      </c>
      <c r="AZ2541" s="3">
        <v>780</v>
      </c>
      <c r="BA2541" s="34" t="s">
        <v>194</v>
      </c>
      <c r="BB2541" s="34">
        <v>1049</v>
      </c>
      <c r="BC2541" s="34" t="s">
        <v>60</v>
      </c>
      <c r="BD2541" s="34" t="s">
        <v>60</v>
      </c>
      <c r="BE2541" s="34" t="s">
        <v>1716</v>
      </c>
      <c r="BF2541" s="34" t="str">
        <f>IFERROR(VLOOKUP(Data_Power_app[[#This Row],[PRO ODER]],'Result'!H:J,3,0),"")</f>
        <v>LAMINATION 3</v>
      </c>
      <c r="BG2541" s="11"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c r="BJ2541" s="34" t="str">
        <f>IFERROR(VLOOKUP(Data_Power_app[[#This Row],[PRO ODER]],'Plan Lean DC'!A:C,3,0),"")</f>
        <v>Line 6, 9</v>
      </c>
      <c r="BK2541" s="34" t="str">
        <f>IFERROR(VLOOKUP(Data_Power_app[[#This Row],[PRO ODER]]&amp;"LEAN_IN",'Real Time'!A:D,4,0),"")</f>
        <v>LEAN-09</v>
      </c>
      <c r="BL2541" s="34"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31">
        <v>3092</v>
      </c>
      <c r="B2542" s="34" t="s">
        <v>1729</v>
      </c>
      <c r="C2542" s="34" t="s">
        <v>1730</v>
      </c>
      <c r="D2542" s="34" t="s">
        <v>1708</v>
      </c>
      <c r="E2542" s="34" t="s">
        <v>1709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45831</v>
      </c>
      <c r="AC2542" s="4" t="s">
        <v>60</v>
      </c>
      <c r="AD2542" s="4">
        <v>45838</v>
      </c>
      <c r="AE2542" s="4">
        <v>45840</v>
      </c>
      <c r="AF2542" s="4"/>
      <c r="AG2542" s="34" t="s">
        <v>829</v>
      </c>
      <c r="AH2542" s="34" t="s">
        <v>1719</v>
      </c>
      <c r="AI2542" s="34" t="s">
        <v>1720</v>
      </c>
      <c r="AJ2542" s="34" t="s">
        <v>74</v>
      </c>
      <c r="AK2542" s="34" t="s">
        <v>98</v>
      </c>
      <c r="AL2542" s="34" t="s">
        <v>1712</v>
      </c>
      <c r="AM2542" s="34" t="s">
        <v>1713</v>
      </c>
      <c r="AN2542" s="34">
        <v>1.7323200000000001</v>
      </c>
      <c r="AO2542" s="34" t="s">
        <v>68</v>
      </c>
      <c r="AP2542" s="34"/>
      <c r="AQ2542" s="34"/>
      <c r="AR2542" s="34" t="s">
        <v>68</v>
      </c>
      <c r="AS2542" s="34"/>
      <c r="AT2542" s="34"/>
      <c r="AU2542" s="34" t="s">
        <v>1721</v>
      </c>
      <c r="AV2542" s="34" t="s">
        <v>1722</v>
      </c>
      <c r="AW2542" s="34">
        <v>3.8987599999999998</v>
      </c>
      <c r="AX2542" s="34" t="s">
        <v>2376</v>
      </c>
      <c r="AY2542" s="34" t="s">
        <v>2377</v>
      </c>
      <c r="AZ2542" s="3">
        <v>42</v>
      </c>
      <c r="BA2542" s="34" t="s">
        <v>194</v>
      </c>
      <c r="BB2542" s="34">
        <v>66</v>
      </c>
      <c r="BC2542" s="34" t="s">
        <v>60</v>
      </c>
      <c r="BD2542" s="34" t="s">
        <v>60</v>
      </c>
      <c r="BE2542" s="34" t="s">
        <v>1716</v>
      </c>
      <c r="BF2542" s="34" t="str">
        <f>IFERROR(VLOOKUP(Data_Power_app[[#This Row],[PRO ODER]],'Result'!H:J,3,0),"")</f>
        <v>LAMINATION 3</v>
      </c>
      <c r="BG2542" s="11"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c r="BJ2542" s="34" t="str">
        <f>IFERROR(VLOOKUP(Data_Power_app[[#This Row],[PRO ODER]],'Plan Lean DC'!A:C,3,0),"")</f>
        <v>Line 6, 9</v>
      </c>
      <c r="BK2542" s="34" t="str">
        <f>IFERROR(VLOOKUP(Data_Power_app[[#This Row],[PRO ODER]]&amp;"LEAN_IN",'Real Time'!A:D,4,0),"")</f>
        <v>LEAN-09</v>
      </c>
      <c r="BL2542" s="34"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31">
        <v>3093</v>
      </c>
      <c r="B2543" s="34" t="s">
        <v>1731</v>
      </c>
      <c r="C2543" s="34" t="s">
        <v>1732</v>
      </c>
      <c r="D2543" s="34" t="s">
        <v>1708</v>
      </c>
      <c r="E2543" s="34" t="s">
        <v>1709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45831</v>
      </c>
      <c r="AC2543" s="4" t="s">
        <v>60</v>
      </c>
      <c r="AD2543" s="4">
        <v>45838</v>
      </c>
      <c r="AE2543" s="4">
        <v>45840</v>
      </c>
      <c r="AF2543" s="4"/>
      <c r="AG2543" s="34" t="s">
        <v>829</v>
      </c>
      <c r="AH2543" s="34" t="s">
        <v>1719</v>
      </c>
      <c r="AI2543" s="34" t="s">
        <v>1720</v>
      </c>
      <c r="AJ2543" s="34" t="s">
        <v>74</v>
      </c>
      <c r="AK2543" s="34" t="s">
        <v>98</v>
      </c>
      <c r="AL2543" s="34" t="s">
        <v>1712</v>
      </c>
      <c r="AM2543" s="34" t="s">
        <v>1713</v>
      </c>
      <c r="AN2543" s="34">
        <v>3.3174600000000001</v>
      </c>
      <c r="AO2543" s="34" t="s">
        <v>68</v>
      </c>
      <c r="AP2543" s="34"/>
      <c r="AQ2543" s="34"/>
      <c r="AR2543" s="34" t="s">
        <v>68</v>
      </c>
      <c r="AS2543" s="34"/>
      <c r="AT2543" s="34"/>
      <c r="AU2543" s="34" t="s">
        <v>1721</v>
      </c>
      <c r="AV2543" s="34" t="s">
        <v>1722</v>
      </c>
      <c r="AW2543" s="34">
        <v>7.4663199999999996</v>
      </c>
      <c r="AX2543" s="34" t="s">
        <v>2376</v>
      </c>
      <c r="AY2543" s="34" t="s">
        <v>2377</v>
      </c>
      <c r="AZ2543" s="3">
        <v>85</v>
      </c>
      <c r="BA2543" s="34" t="s">
        <v>194</v>
      </c>
      <c r="BB2543" s="34">
        <v>127</v>
      </c>
      <c r="BC2543" s="34" t="s">
        <v>60</v>
      </c>
      <c r="BD2543" s="34" t="s">
        <v>60</v>
      </c>
      <c r="BE2543" s="34" t="s">
        <v>1716</v>
      </c>
      <c r="BF2543" s="34" t="str">
        <f>IFERROR(VLOOKUP(Data_Power_app[[#This Row],[PRO ODER]],'Result'!H:J,3,0),"")</f>
        <v>LAMINATION 3</v>
      </c>
      <c r="BG2543" s="11"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c r="BJ2543" s="34" t="str">
        <f>IFERROR(VLOOKUP(Data_Power_app[[#This Row],[PRO ODER]],'Plan Lean DC'!A:C,3,0),"")</f>
        <v>Line 6, 9</v>
      </c>
      <c r="BK2543" s="34" t="str">
        <f>IFERROR(VLOOKUP(Data_Power_app[[#This Row],[PRO ODER]]&amp;"LEAN_IN",'Real Time'!A:D,4,0),"")</f>
        <v>LEAN-09</v>
      </c>
      <c r="BL2543" s="34"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31">
        <v>3097</v>
      </c>
      <c r="B2544" s="34" t="s">
        <v>10532</v>
      </c>
      <c r="C2544" s="34" t="s">
        <v>10533</v>
      </c>
      <c r="D2544" s="34" t="s">
        <v>84</v>
      </c>
      <c r="E2544" s="34" t="s">
        <v>155</v>
      </c>
      <c r="F2544" s="34" t="s">
        <v>59</v>
      </c>
      <c r="G2544" s="34">
        <v>4420</v>
      </c>
      <c r="H2544" s="4">
        <v>45828</v>
      </c>
      <c r="I2544" s="4">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4" t="s">
        <v>223</v>
      </c>
      <c r="AH2544" s="34" t="s">
        <v>196</v>
      </c>
      <c r="AI2544" s="34" t="s">
        <v>488</v>
      </c>
      <c r="AJ2544" s="34" t="s">
        <v>157</v>
      </c>
      <c r="AK2544" s="34" t="s">
        <v>98</v>
      </c>
      <c r="AL2544" s="34" t="s">
        <v>158</v>
      </c>
      <c r="AM2544" s="34" t="s">
        <v>159</v>
      </c>
      <c r="AN2544" s="34">
        <v>159.34034</v>
      </c>
      <c r="AO2544" s="34" t="s">
        <v>68</v>
      </c>
      <c r="AP2544" s="34"/>
      <c r="AQ2544" s="34"/>
      <c r="AR2544" s="34" t="s">
        <v>68</v>
      </c>
      <c r="AS2544" s="34"/>
      <c r="AT2544" s="34"/>
      <c r="AU2544" s="34" t="s">
        <v>231</v>
      </c>
      <c r="AV2544" s="34" t="s">
        <v>232</v>
      </c>
      <c r="AW2544" s="34">
        <v>348.45697000000001</v>
      </c>
      <c r="AX2544" s="34" t="s">
        <v>489</v>
      </c>
      <c r="AY2544" s="34" t="s">
        <v>490</v>
      </c>
      <c r="AZ2544" s="3">
        <v>3712</v>
      </c>
      <c r="BA2544" s="34" t="s">
        <v>60</v>
      </c>
      <c r="BB2544" s="34">
        <v>4420</v>
      </c>
      <c r="BC2544" s="34" t="s">
        <v>60</v>
      </c>
      <c r="BD2544" s="34" t="s">
        <v>60</v>
      </c>
      <c r="BE2544" s="34" t="s">
        <v>60</v>
      </c>
      <c r="BF2544" s="34" t="str">
        <f>IFERROR(VLOOKUP(Data_Power_app[[#This Row],[PRO ODER]],'Result'!H:J,3,0),"")</f>
        <v>LAMINATION 6</v>
      </c>
      <c r="BG2544" s="11"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c r="BJ2544" s="34" t="str">
        <f>IFERROR(VLOOKUP(Data_Power_app[[#This Row],[PRO ODER]],'Plan Lean DC'!A:C,3,0),"")</f>
        <v/>
      </c>
      <c r="BK2544" s="34" t="str">
        <f>IFERROR(VLOOKUP(Data_Power_app[[#This Row],[PRO ODER]]&amp;"LEAN_IN",'Real Time'!A:D,4,0),"")</f>
        <v/>
      </c>
      <c r="BL2544" s="34"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3098</v>
      </c>
      <c r="B2545" s="34" t="s">
        <v>11951</v>
      </c>
      <c r="C2545" s="34" t="s">
        <v>11952</v>
      </c>
      <c r="D2545" s="34" t="s">
        <v>84</v>
      </c>
      <c r="E2545" s="34" t="s">
        <v>150</v>
      </c>
      <c r="F2545" s="34" t="s">
        <v>59</v>
      </c>
      <c r="G2545" s="34">
        <v>1686</v>
      </c>
      <c r="H2545" s="4">
        <v>45828</v>
      </c>
      <c r="I2545" s="4">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4" t="s">
        <v>117</v>
      </c>
      <c r="AH2545" s="34" t="s">
        <v>391</v>
      </c>
      <c r="AI2545" s="34" t="s">
        <v>1132</v>
      </c>
      <c r="AJ2545" s="34" t="s">
        <v>157</v>
      </c>
      <c r="AK2545" s="34" t="s">
        <v>98</v>
      </c>
      <c r="AL2545" s="34" t="s">
        <v>392</v>
      </c>
      <c r="AM2545" s="34" t="s">
        <v>393</v>
      </c>
      <c r="AN2545" s="34">
        <v>58.188690000000001</v>
      </c>
      <c r="AO2545" s="34" t="s">
        <v>68</v>
      </c>
      <c r="AP2545" s="34"/>
      <c r="AQ2545" s="34"/>
      <c r="AR2545" s="34" t="s">
        <v>68</v>
      </c>
      <c r="AS2545" s="34"/>
      <c r="AT2545" s="34"/>
      <c r="AU2545" s="34" t="s">
        <v>645</v>
      </c>
      <c r="AV2545" s="34" t="s">
        <v>646</v>
      </c>
      <c r="AW2545" s="34">
        <v>127.25227</v>
      </c>
      <c r="AX2545" s="34" t="s">
        <v>1133</v>
      </c>
      <c r="AY2545" s="34" t="s">
        <v>1134</v>
      </c>
      <c r="AZ2545" s="3">
        <v>1686</v>
      </c>
      <c r="BA2545" s="34" t="s">
        <v>60</v>
      </c>
      <c r="BB2545" s="34">
        <v>1686</v>
      </c>
      <c r="BC2545" s="34" t="s">
        <v>60</v>
      </c>
      <c r="BD2545" s="34" t="s">
        <v>60</v>
      </c>
      <c r="BE2545" s="34" t="s">
        <v>60</v>
      </c>
      <c r="BF2545" s="34" t="str">
        <f>IFERROR(VLOOKUP(Data_Power_app[[#This Row],[PRO ODER]],'Result'!H:J,3,0),"")</f>
        <v>LAMINATION 5</v>
      </c>
      <c r="BG2545" s="11"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3099</v>
      </c>
      <c r="B2546" s="34" t="s">
        <v>2089</v>
      </c>
      <c r="C2546" s="34" t="s">
        <v>1913</v>
      </c>
      <c r="D2546" s="34" t="s">
        <v>1708</v>
      </c>
      <c r="E2546" s="34" t="s">
        <v>1709</v>
      </c>
      <c r="F2546" s="34" t="s">
        <v>72</v>
      </c>
      <c r="G2546" s="34">
        <v>187</v>
      </c>
      <c r="H2546" s="4">
        <v>45832</v>
      </c>
      <c r="I2546" s="4">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45831</v>
      </c>
      <c r="AC2546" s="4" t="s">
        <v>60</v>
      </c>
      <c r="AD2546" s="4">
        <v>45838</v>
      </c>
      <c r="AE2546" s="4">
        <v>45840</v>
      </c>
      <c r="AF2546" s="4"/>
      <c r="AG2546" s="34" t="s">
        <v>829</v>
      </c>
      <c r="AH2546" s="34" t="s">
        <v>1719</v>
      </c>
      <c r="AI2546" s="34" t="s">
        <v>2086</v>
      </c>
      <c r="AJ2546" s="34" t="s">
        <v>74</v>
      </c>
      <c r="AK2546" s="34" t="s">
        <v>98</v>
      </c>
      <c r="AL2546" s="34" t="s">
        <v>1712</v>
      </c>
      <c r="AM2546" s="34" t="s">
        <v>1713</v>
      </c>
      <c r="AN2546" s="34">
        <v>4.9984400000000004</v>
      </c>
      <c r="AO2546" s="34" t="s">
        <v>68</v>
      </c>
      <c r="AP2546" s="34"/>
      <c r="AQ2546" s="34"/>
      <c r="AR2546" s="34" t="s">
        <v>68</v>
      </c>
      <c r="AS2546" s="34"/>
      <c r="AT2546" s="34"/>
      <c r="AU2546" s="34" t="s">
        <v>2087</v>
      </c>
      <c r="AV2546" s="34" t="s">
        <v>2088</v>
      </c>
      <c r="AW2546" s="34">
        <v>11.24938</v>
      </c>
      <c r="AX2546" s="34" t="s">
        <v>1723</v>
      </c>
      <c r="AY2546" s="34" t="s">
        <v>1724</v>
      </c>
      <c r="AZ2546" s="3">
        <v>96</v>
      </c>
      <c r="BA2546" s="34" t="s">
        <v>194</v>
      </c>
      <c r="BB2546" s="34">
        <v>187</v>
      </c>
      <c r="BC2546" s="34" t="s">
        <v>60</v>
      </c>
      <c r="BD2546" s="34" t="s">
        <v>60</v>
      </c>
      <c r="BE2546" s="34" t="s">
        <v>1716</v>
      </c>
      <c r="BF2546" s="34" t="str">
        <f>IFERROR(VLOOKUP(Data_Power_app[[#This Row],[PRO ODER]],'Result'!H:J,3,0),"")</f>
        <v>LAMINATION 7</v>
      </c>
      <c r="BG2546" s="11"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c r="BJ2546" s="34" t="str">
        <f>IFERROR(VLOOKUP(Data_Power_app[[#This Row],[PRO ODER]],'Plan Lean DC'!A:C,3,0),"")</f>
        <v>Line 6, 9</v>
      </c>
      <c r="BK2546" s="34" t="str">
        <f>IFERROR(VLOOKUP(Data_Power_app[[#This Row],[PRO ODER]]&amp;"LEAN_IN",'Real Time'!A:D,4,0),"")</f>
        <v>LEAN-08</v>
      </c>
      <c r="BL2546" s="34"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31">
        <v>3100</v>
      </c>
      <c r="B2547" s="34" t="s">
        <v>2090</v>
      </c>
      <c r="C2547" s="34" t="s">
        <v>1914</v>
      </c>
      <c r="D2547" s="34" t="s">
        <v>1708</v>
      </c>
      <c r="E2547" s="34" t="s">
        <v>1709</v>
      </c>
      <c r="F2547" s="34" t="s">
        <v>72</v>
      </c>
      <c r="G2547" s="34">
        <v>1145</v>
      </c>
      <c r="H2547" s="4">
        <v>45832</v>
      </c>
      <c r="I2547" s="4">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1719</v>
      </c>
      <c r="AI2547" s="34" t="s">
        <v>2086</v>
      </c>
      <c r="AJ2547" s="34" t="s">
        <v>74</v>
      </c>
      <c r="AK2547" s="34" t="s">
        <v>98</v>
      </c>
      <c r="AL2547" s="34" t="s">
        <v>1712</v>
      </c>
      <c r="AM2547" s="34" t="s">
        <v>1713</v>
      </c>
      <c r="AN2547" s="34">
        <v>29.677</v>
      </c>
      <c r="AO2547" s="34" t="s">
        <v>68</v>
      </c>
      <c r="AP2547" s="34"/>
      <c r="AQ2547" s="34"/>
      <c r="AR2547" s="34" t="s">
        <v>68</v>
      </c>
      <c r="AS2547" s="34"/>
      <c r="AT2547" s="34"/>
      <c r="AU2547" s="34" t="s">
        <v>2087</v>
      </c>
      <c r="AV2547" s="34" t="s">
        <v>2088</v>
      </c>
      <c r="AW2547" s="34">
        <v>66.790499999999994</v>
      </c>
      <c r="AX2547" s="34" t="s">
        <v>2376</v>
      </c>
      <c r="AY2547" s="34" t="s">
        <v>2377</v>
      </c>
      <c r="AZ2547" s="3">
        <v>785</v>
      </c>
      <c r="BA2547" s="34" t="s">
        <v>194</v>
      </c>
      <c r="BB2547" s="34">
        <v>1145</v>
      </c>
      <c r="BC2547" s="34" t="s">
        <v>60</v>
      </c>
      <c r="BD2547" s="34" t="s">
        <v>60</v>
      </c>
      <c r="BE2547" s="34" t="s">
        <v>1716</v>
      </c>
      <c r="BF2547" s="34" t="str">
        <f>IFERROR(VLOOKUP(Data_Power_app[[#This Row],[PRO ODER]],'Result'!H:J,3,0),"")</f>
        <v>LAMINATION 7</v>
      </c>
      <c r="BG2547" s="11"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c r="BJ2547" s="34" t="str">
        <f>IFERROR(VLOOKUP(Data_Power_app[[#This Row],[PRO ODER]],'Plan Lean DC'!A:C,3,0),"")</f>
        <v/>
      </c>
      <c r="BK2547" s="34" t="str">
        <f>IFERROR(VLOOKUP(Data_Power_app[[#This Row],[PRO ODER]]&amp;"LEAN_IN",'Real Time'!A:D,4,0),"")</f>
        <v/>
      </c>
      <c r="BL2547" s="34"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3101</v>
      </c>
      <c r="B2548" s="34" t="s">
        <v>2091</v>
      </c>
      <c r="C2548" s="34" t="s">
        <v>1915</v>
      </c>
      <c r="D2548" s="34" t="s">
        <v>1708</v>
      </c>
      <c r="E2548" s="34" t="s">
        <v>1709</v>
      </c>
      <c r="F2548" s="34" t="s">
        <v>72</v>
      </c>
      <c r="G2548" s="34">
        <v>1037</v>
      </c>
      <c r="H2548" s="4">
        <v>45832</v>
      </c>
      <c r="I2548" s="4">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4" t="s">
        <v>138</v>
      </c>
      <c r="AH2548" s="34" t="s">
        <v>1719</v>
      </c>
      <c r="AI2548" s="34" t="s">
        <v>2086</v>
      </c>
      <c r="AJ2548" s="34" t="s">
        <v>74</v>
      </c>
      <c r="AK2548" s="34" t="s">
        <v>98</v>
      </c>
      <c r="AL2548" s="34" t="s">
        <v>1712</v>
      </c>
      <c r="AM2548" s="34" t="s">
        <v>1713</v>
      </c>
      <c r="AN2548" s="34">
        <v>27.09301</v>
      </c>
      <c r="AO2548" s="34" t="s">
        <v>68</v>
      </c>
      <c r="AP2548" s="34"/>
      <c r="AQ2548" s="34"/>
      <c r="AR2548" s="34" t="s">
        <v>68</v>
      </c>
      <c r="AS2548" s="34"/>
      <c r="AT2548" s="34"/>
      <c r="AU2548" s="34" t="s">
        <v>2087</v>
      </c>
      <c r="AV2548" s="34" t="s">
        <v>2088</v>
      </c>
      <c r="AW2548" s="34">
        <v>60.975050000000003</v>
      </c>
      <c r="AX2548" s="34" t="s">
        <v>2376</v>
      </c>
      <c r="AY2548" s="34" t="s">
        <v>2377</v>
      </c>
      <c r="AZ2548" s="3">
        <v>665</v>
      </c>
      <c r="BA2548" s="34" t="s">
        <v>194</v>
      </c>
      <c r="BB2548" s="34">
        <v>1037</v>
      </c>
      <c r="BC2548" s="34" t="s">
        <v>60</v>
      </c>
      <c r="BD2548" s="34" t="s">
        <v>60</v>
      </c>
      <c r="BE2548" s="34" t="s">
        <v>1716</v>
      </c>
      <c r="BF2548" s="34" t="str">
        <f>IFERROR(VLOOKUP(Data_Power_app[[#This Row],[PRO ODER]],'Result'!H:J,3,0),"")</f>
        <v>LAMINATION 7</v>
      </c>
      <c r="BG2548" s="11" t="str">
        <f>IFERROR(VLOOKUP(Data_Power_app[[#This Row],[PRO ODER]]&amp;"LAM",'Real Time'!A:E,4,0),"")</f>
        <v>ML-07</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c r="BJ2548" s="34" t="str">
        <f>IFERROR(VLOOKUP(Data_Power_app[[#This Row],[PRO ODER]],'Plan Lean DC'!A:C,3,0),"")</f>
        <v/>
      </c>
      <c r="BK2548" s="34" t="str">
        <f>IFERROR(VLOOKUP(Data_Power_app[[#This Row],[PRO ODER]]&amp;"LEAN_IN",'Real Time'!A:D,4,0),"")</f>
        <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3102</v>
      </c>
      <c r="B2549" s="34" t="s">
        <v>2092</v>
      </c>
      <c r="C2549" s="34" t="s">
        <v>1916</v>
      </c>
      <c r="D2549" s="34" t="s">
        <v>1708</v>
      </c>
      <c r="E2549" s="34" t="s">
        <v>1709</v>
      </c>
      <c r="F2549" s="34" t="s">
        <v>72</v>
      </c>
      <c r="G2549" s="34">
        <v>1229</v>
      </c>
      <c r="H2549" s="4">
        <v>45832</v>
      </c>
      <c r="I2549" s="4">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4" t="s">
        <v>246</v>
      </c>
      <c r="AH2549" s="34" t="s">
        <v>1719</v>
      </c>
      <c r="AI2549" s="34" t="s">
        <v>2086</v>
      </c>
      <c r="AJ2549" s="34" t="s">
        <v>74</v>
      </c>
      <c r="AK2549" s="34" t="s">
        <v>98</v>
      </c>
      <c r="AL2549" s="34" t="s">
        <v>1712</v>
      </c>
      <c r="AM2549" s="34" t="s">
        <v>1713</v>
      </c>
      <c r="AN2549" s="34">
        <v>34.781419999999997</v>
      </c>
      <c r="AO2549" s="34" t="s">
        <v>68</v>
      </c>
      <c r="AP2549" s="34"/>
      <c r="AQ2549" s="34"/>
      <c r="AR2549" s="34" t="s">
        <v>68</v>
      </c>
      <c r="AS2549" s="34"/>
      <c r="AT2549" s="34"/>
      <c r="AU2549" s="34" t="s">
        <v>2087</v>
      </c>
      <c r="AV2549" s="34" t="s">
        <v>2088</v>
      </c>
      <c r="AW2549" s="34">
        <v>78.280869999999993</v>
      </c>
      <c r="AX2549" s="34" t="s">
        <v>1723</v>
      </c>
      <c r="AY2549" s="34" t="s">
        <v>1724</v>
      </c>
      <c r="AZ2549" s="3">
        <v>876</v>
      </c>
      <c r="BA2549" s="34" t="s">
        <v>194</v>
      </c>
      <c r="BB2549" s="34">
        <v>1229</v>
      </c>
      <c r="BC2549" s="34" t="s">
        <v>60</v>
      </c>
      <c r="BD2549" s="34" t="s">
        <v>60</v>
      </c>
      <c r="BE2549" s="34" t="s">
        <v>1716</v>
      </c>
      <c r="BF2549" s="34" t="str">
        <f>IFERROR(VLOOKUP(Data_Power_app[[#This Row],[PRO ODER]],'Result'!H:J,3,0),"")</f>
        <v>LAMINATION 7</v>
      </c>
      <c r="BG2549" s="11" t="str">
        <f>IFERROR(VLOOKUP(Data_Power_app[[#This Row],[PRO ODER]]&amp;"LAM",'Real Time'!A:E,4,0),"")</f>
        <v>ML-07</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c r="BJ2549" s="34" t="str">
        <f>IFERROR(VLOOKUP(Data_Power_app[[#This Row],[PRO ODER]],'Plan Lean DC'!A:C,3,0),"")</f>
        <v>Line 6, 9</v>
      </c>
      <c r="BK2549" s="34" t="str">
        <f>IFERROR(VLOOKUP(Data_Power_app[[#This Row],[PRO ODER]]&amp;"LEAN_IN",'Real Time'!A:D,4,0),"")</f>
        <v>LEAN-08</v>
      </c>
      <c r="BL2549" s="34"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31">
        <v>3103</v>
      </c>
      <c r="B2550" s="34" t="s">
        <v>2378</v>
      </c>
      <c r="C2550" s="34" t="s">
        <v>2379</v>
      </c>
      <c r="D2550" s="34" t="s">
        <v>1708</v>
      </c>
      <c r="E2550" s="34" t="s">
        <v>1709</v>
      </c>
      <c r="F2550" s="34" t="s">
        <v>72</v>
      </c>
      <c r="G2550" s="34">
        <v>1145</v>
      </c>
      <c r="H2550" s="4">
        <v>45832</v>
      </c>
      <c r="I2550" s="4">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45831</v>
      </c>
      <c r="AC2550" s="4" t="s">
        <v>60</v>
      </c>
      <c r="AD2550" s="4">
        <v>45838</v>
      </c>
      <c r="AE2550" s="4">
        <v>45840</v>
      </c>
      <c r="AF2550" s="4"/>
      <c r="AG2550" s="34" t="s">
        <v>829</v>
      </c>
      <c r="AH2550" s="34" t="s">
        <v>1710</v>
      </c>
      <c r="AI2550" s="34" t="s">
        <v>2373</v>
      </c>
      <c r="AJ2550" s="34" t="s">
        <v>74</v>
      </c>
      <c r="AK2550" s="34" t="s">
        <v>65</v>
      </c>
      <c r="AL2550" s="34" t="s">
        <v>1712</v>
      </c>
      <c r="AM2550" s="34" t="s">
        <v>1713</v>
      </c>
      <c r="AN2550" s="34">
        <v>26.73976</v>
      </c>
      <c r="AO2550" s="34" t="s">
        <v>68</v>
      </c>
      <c r="AP2550" s="34"/>
      <c r="AQ2550" s="34"/>
      <c r="AR2550" s="34" t="s">
        <v>68</v>
      </c>
      <c r="AS2550" s="34"/>
      <c r="AT2550" s="34"/>
      <c r="AU2550" s="34" t="s">
        <v>2374</v>
      </c>
      <c r="AV2550" s="34" t="s">
        <v>2375</v>
      </c>
      <c r="AW2550" s="34">
        <v>60.181890000000003</v>
      </c>
      <c r="AX2550" s="34" t="s">
        <v>2376</v>
      </c>
      <c r="AY2550" s="34" t="s">
        <v>2377</v>
      </c>
      <c r="AZ2550" s="3">
        <v>1145</v>
      </c>
      <c r="BA2550" s="34" t="s">
        <v>194</v>
      </c>
      <c r="BB2550" s="34">
        <v>1145</v>
      </c>
      <c r="BC2550" s="34" t="s">
        <v>60</v>
      </c>
      <c r="BD2550" s="34" t="s">
        <v>60</v>
      </c>
      <c r="BE2550" s="34" t="s">
        <v>1716</v>
      </c>
      <c r="BF2550" s="34" t="str">
        <f>IFERROR(VLOOKUP(Data_Power_app[[#This Row],[PRO ODER]],'Result'!H:J,3,0),"")</f>
        <v>LAMINATION 1</v>
      </c>
      <c r="BG2550" s="11"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c r="BJ2550" s="34" t="str">
        <f>IFERROR(VLOOKUP(Data_Power_app[[#This Row],[PRO ODER]],'Plan Lean DC'!A:C,3,0),"")</f>
        <v>Line 6, 9</v>
      </c>
      <c r="BK2550" s="34" t="str">
        <f>IFERROR(VLOOKUP(Data_Power_app[[#This Row],[PRO ODER]]&amp;"LEAN_IN",'Real Time'!A:D,4,0),"")</f>
        <v>LEAN-06</v>
      </c>
      <c r="BL2550" s="34"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31">
        <v>3104</v>
      </c>
      <c r="B2551" s="34" t="s">
        <v>2380</v>
      </c>
      <c r="C2551" s="34" t="s">
        <v>2381</v>
      </c>
      <c r="D2551" s="34" t="s">
        <v>1708</v>
      </c>
      <c r="E2551" s="34" t="s">
        <v>1709</v>
      </c>
      <c r="F2551" s="34" t="s">
        <v>72</v>
      </c>
      <c r="G2551" s="34">
        <v>965</v>
      </c>
      <c r="H2551" s="4">
        <v>45832</v>
      </c>
      <c r="I2551" s="4">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45831</v>
      </c>
      <c r="AC2551" s="4" t="s">
        <v>60</v>
      </c>
      <c r="AD2551" s="4">
        <v>45838</v>
      </c>
      <c r="AE2551" s="4">
        <v>45840</v>
      </c>
      <c r="AF2551" s="4"/>
      <c r="AG2551" s="34" t="s">
        <v>829</v>
      </c>
      <c r="AH2551" s="34" t="s">
        <v>1710</v>
      </c>
      <c r="AI2551" s="34" t="s">
        <v>2373</v>
      </c>
      <c r="AJ2551" s="34" t="s">
        <v>74</v>
      </c>
      <c r="AK2551" s="34" t="s">
        <v>65</v>
      </c>
      <c r="AL2551" s="34" t="s">
        <v>1712</v>
      </c>
      <c r="AM2551" s="34" t="s">
        <v>1713</v>
      </c>
      <c r="AN2551" s="34">
        <v>21.73715</v>
      </c>
      <c r="AO2551" s="34" t="s">
        <v>68</v>
      </c>
      <c r="AP2551" s="34"/>
      <c r="AQ2551" s="34"/>
      <c r="AR2551" s="34" t="s">
        <v>68</v>
      </c>
      <c r="AS2551" s="34"/>
      <c r="AT2551" s="34"/>
      <c r="AU2551" s="34" t="s">
        <v>2374</v>
      </c>
      <c r="AV2551" s="34" t="s">
        <v>2375</v>
      </c>
      <c r="AW2551" s="34">
        <v>48.923819999999999</v>
      </c>
      <c r="AX2551" s="34" t="s">
        <v>2376</v>
      </c>
      <c r="AY2551" s="34" t="s">
        <v>2377</v>
      </c>
      <c r="AZ2551" s="3">
        <v>965</v>
      </c>
      <c r="BA2551" s="34" t="s">
        <v>194</v>
      </c>
      <c r="BB2551" s="34">
        <v>965</v>
      </c>
      <c r="BC2551" s="34" t="s">
        <v>60</v>
      </c>
      <c r="BD2551" s="34" t="s">
        <v>60</v>
      </c>
      <c r="BE2551" s="34" t="s">
        <v>1716</v>
      </c>
      <c r="BF2551" s="34" t="str">
        <f>IFERROR(VLOOKUP(Data_Power_app[[#This Row],[PRO ODER]],'Result'!H:J,3,0),"")</f>
        <v>LAMINATION 1</v>
      </c>
      <c r="BG2551" s="11"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c r="BJ2551" s="34" t="str">
        <f>IFERROR(VLOOKUP(Data_Power_app[[#This Row],[PRO ODER]],'Plan Lean DC'!A:C,3,0),"")</f>
        <v>Line 6, 9</v>
      </c>
      <c r="BK2551" s="34" t="str">
        <f>IFERROR(VLOOKUP(Data_Power_app[[#This Row],[PRO ODER]]&amp;"LEAN_IN",'Real Time'!A:D,4,0),"")</f>
        <v>LEAN-06</v>
      </c>
      <c r="BL2551" s="34"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31">
        <v>3105</v>
      </c>
      <c r="B2552" s="34" t="s">
        <v>2382</v>
      </c>
      <c r="C2552" s="34" t="s">
        <v>2383</v>
      </c>
      <c r="D2552" s="34" t="s">
        <v>1708</v>
      </c>
      <c r="E2552" s="34" t="s">
        <v>1709</v>
      </c>
      <c r="F2552" s="34" t="s">
        <v>72</v>
      </c>
      <c r="G2552" s="34">
        <v>230</v>
      </c>
      <c r="H2552" s="4">
        <v>45832</v>
      </c>
      <c r="I2552" s="4">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45831</v>
      </c>
      <c r="AC2552" s="4" t="s">
        <v>60</v>
      </c>
      <c r="AD2552" s="4">
        <v>45838</v>
      </c>
      <c r="AE2552" s="4">
        <v>45840</v>
      </c>
      <c r="AF2552" s="4"/>
      <c r="AG2552" s="34" t="s">
        <v>829</v>
      </c>
      <c r="AH2552" s="34" t="s">
        <v>1710</v>
      </c>
      <c r="AI2552" s="34" t="s">
        <v>2373</v>
      </c>
      <c r="AJ2552" s="34" t="s">
        <v>74</v>
      </c>
      <c r="AK2552" s="34" t="s">
        <v>65</v>
      </c>
      <c r="AL2552" s="34" t="s">
        <v>1712</v>
      </c>
      <c r="AM2552" s="34" t="s">
        <v>1713</v>
      </c>
      <c r="AN2552" s="34">
        <v>5.3804100000000004</v>
      </c>
      <c r="AO2552" s="34" t="s">
        <v>68</v>
      </c>
      <c r="AP2552" s="34"/>
      <c r="AQ2552" s="34"/>
      <c r="AR2552" s="34" t="s">
        <v>68</v>
      </c>
      <c r="AS2552" s="34"/>
      <c r="AT2552" s="34"/>
      <c r="AU2552" s="34" t="s">
        <v>2374</v>
      </c>
      <c r="AV2552" s="34" t="s">
        <v>2375</v>
      </c>
      <c r="AW2552" s="34">
        <v>12.10943</v>
      </c>
      <c r="AX2552" s="34" t="s">
        <v>2376</v>
      </c>
      <c r="AY2552" s="34" t="s">
        <v>2377</v>
      </c>
      <c r="AZ2552" s="3">
        <v>230</v>
      </c>
      <c r="BA2552" s="34" t="s">
        <v>194</v>
      </c>
      <c r="BB2552" s="34">
        <v>230</v>
      </c>
      <c r="BC2552" s="34" t="s">
        <v>60</v>
      </c>
      <c r="BD2552" s="34" t="s">
        <v>60</v>
      </c>
      <c r="BE2552" s="34" t="s">
        <v>1716</v>
      </c>
      <c r="BF2552" s="34" t="str">
        <f>IFERROR(VLOOKUP(Data_Power_app[[#This Row],[PRO ODER]],'Result'!H:J,3,0),"")</f>
        <v>LAMINATION 1</v>
      </c>
      <c r="BG2552" s="11" t="str">
        <f>IFERROR(VLOOKUP(Data_Power_app[[#This Row],[PRO ODER]]&amp;"LAM",'Real Time'!A:E,4,0),"")</f>
        <v>ML-03</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c r="BJ2552" s="34" t="str">
        <f>IFERROR(VLOOKUP(Data_Power_app[[#This Row],[PRO ODER]],'Plan Lean DC'!A:C,3,0),"")</f>
        <v>Line 6, 9</v>
      </c>
      <c r="BK2552" s="34" t="str">
        <f>IFERROR(VLOOKUP(Data_Power_app[[#This Row],[PRO ODER]]&amp;"LEAN_IN",'Real Time'!A:D,4,0),"")</f>
        <v>LEAN-06</v>
      </c>
      <c r="BL2552" s="34"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31">
        <v>3106</v>
      </c>
      <c r="B2553" s="34" t="s">
        <v>2384</v>
      </c>
      <c r="C2553" s="34" t="s">
        <v>2385</v>
      </c>
      <c r="D2553" s="34" t="s">
        <v>1708</v>
      </c>
      <c r="E2553" s="34" t="s">
        <v>1709</v>
      </c>
      <c r="F2553" s="34" t="s">
        <v>72</v>
      </c>
      <c r="G2553" s="34">
        <v>1043</v>
      </c>
      <c r="H2553" s="4">
        <v>45832</v>
      </c>
      <c r="I2553" s="4">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45831</v>
      </c>
      <c r="AC2553" s="4" t="s">
        <v>60</v>
      </c>
      <c r="AD2553" s="4">
        <v>45838</v>
      </c>
      <c r="AE2553" s="4">
        <v>45840</v>
      </c>
      <c r="AF2553" s="4"/>
      <c r="AG2553" s="34" t="s">
        <v>829</v>
      </c>
      <c r="AH2553" s="34" t="s">
        <v>1710</v>
      </c>
      <c r="AI2553" s="34" t="s">
        <v>2373</v>
      </c>
      <c r="AJ2553" s="34" t="s">
        <v>74</v>
      </c>
      <c r="AK2553" s="34" t="s">
        <v>65</v>
      </c>
      <c r="AL2553" s="34" t="s">
        <v>1712</v>
      </c>
      <c r="AM2553" s="34" t="s">
        <v>1713</v>
      </c>
      <c r="AN2553" s="34">
        <v>23.876370000000001</v>
      </c>
      <c r="AO2553" s="34" t="s">
        <v>68</v>
      </c>
      <c r="AP2553" s="34"/>
      <c r="AQ2553" s="34"/>
      <c r="AR2553" s="34" t="s">
        <v>68</v>
      </c>
      <c r="AS2553" s="34"/>
      <c r="AT2553" s="34"/>
      <c r="AU2553" s="34" t="s">
        <v>2374</v>
      </c>
      <c r="AV2553" s="34" t="s">
        <v>2375</v>
      </c>
      <c r="AW2553" s="34">
        <v>53.738</v>
      </c>
      <c r="AX2553" s="34" t="s">
        <v>2376</v>
      </c>
      <c r="AY2553" s="34" t="s">
        <v>2377</v>
      </c>
      <c r="AZ2553" s="3">
        <v>1043</v>
      </c>
      <c r="BA2553" s="34" t="s">
        <v>194</v>
      </c>
      <c r="BB2553" s="34">
        <v>1043</v>
      </c>
      <c r="BC2553" s="34" t="s">
        <v>60</v>
      </c>
      <c r="BD2553" s="34" t="s">
        <v>60</v>
      </c>
      <c r="BE2553" s="34" t="s">
        <v>1716</v>
      </c>
      <c r="BF2553" s="34" t="str">
        <f>IFERROR(VLOOKUP(Data_Power_app[[#This Row],[PRO ODER]],'Result'!H:J,3,0),"")</f>
        <v>LAMINATION 1</v>
      </c>
      <c r="BG2553" s="11"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c r="BJ2553" s="34" t="str">
        <f>IFERROR(VLOOKUP(Data_Power_app[[#This Row],[PRO ODER]],'Plan Lean DC'!A:C,3,0),"")</f>
        <v>Line 6, 9</v>
      </c>
      <c r="BK2553" s="34" t="str">
        <f>IFERROR(VLOOKUP(Data_Power_app[[#This Row],[PRO ODER]]&amp;"LEAN_IN",'Real Time'!A:D,4,0),"")</f>
        <v>LEAN-06</v>
      </c>
      <c r="BL2553" s="34" t="str" cm="1">
        <f t="array" ref="BL2553">IFERROR(_xlfn.IFS(Data_Power_app[[#This Row],[LEANLINE PLAN]]="","",Data_Power_app[[#This Row],[LEANLINE (REALTIME)]]="","",SEARCH(RIGHT(Data_Power_app[[#This Row],[LEANLINE (REALTIME)]],1),Data_Power_app[[#This Row],[LEANLINE PLAN]],1)&gt;0,"TRUE"),"FALSE")</f>
        <v>TRUE</v>
      </c>
    </row>
    <row r="2554" spans="1:64" hidden="1" x14ac:dyDescent="0.25">
      <c r="A2554" s="31">
        <v>3107</v>
      </c>
      <c r="B2554" s="34" t="s">
        <v>2093</v>
      </c>
      <c r="C2554" s="34" t="s">
        <v>1917</v>
      </c>
      <c r="D2554" s="34" t="s">
        <v>1708</v>
      </c>
      <c r="E2554" s="34" t="s">
        <v>1709</v>
      </c>
      <c r="F2554" s="34" t="s">
        <v>72</v>
      </c>
      <c r="G2554" s="34">
        <v>266</v>
      </c>
      <c r="H2554" s="4">
        <v>45832</v>
      </c>
      <c r="I2554" s="4">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45831</v>
      </c>
      <c r="AC2554" s="4" t="s">
        <v>60</v>
      </c>
      <c r="AD2554" s="4">
        <v>45838</v>
      </c>
      <c r="AE2554" s="4">
        <v>45840</v>
      </c>
      <c r="AF2554" s="4"/>
      <c r="AG2554" s="34" t="s">
        <v>829</v>
      </c>
      <c r="AH2554" s="34" t="s">
        <v>1719</v>
      </c>
      <c r="AI2554" s="34" t="s">
        <v>2086</v>
      </c>
      <c r="AJ2554" s="34" t="s">
        <v>74</v>
      </c>
      <c r="AK2554" s="34" t="s">
        <v>98</v>
      </c>
      <c r="AL2554" s="34" t="s">
        <v>1712</v>
      </c>
      <c r="AM2554" s="34" t="s">
        <v>1713</v>
      </c>
      <c r="AN2554" s="34">
        <v>7.0518900000000002</v>
      </c>
      <c r="AO2554" s="34" t="s">
        <v>68</v>
      </c>
      <c r="AP2554" s="34"/>
      <c r="AQ2554" s="34"/>
      <c r="AR2554" s="34" t="s">
        <v>68</v>
      </c>
      <c r="AS2554" s="34"/>
      <c r="AT2554" s="34"/>
      <c r="AU2554" s="34" t="s">
        <v>2087</v>
      </c>
      <c r="AV2554" s="34" t="s">
        <v>2088</v>
      </c>
      <c r="AW2554" s="34">
        <v>15.870979999999999</v>
      </c>
      <c r="AX2554" s="34" t="s">
        <v>2376</v>
      </c>
      <c r="AY2554" s="34" t="s">
        <v>2377</v>
      </c>
      <c r="AZ2554" s="3">
        <v>152</v>
      </c>
      <c r="BA2554" s="34" t="s">
        <v>194</v>
      </c>
      <c r="BB2554" s="34">
        <v>266</v>
      </c>
      <c r="BC2554" s="34" t="s">
        <v>60</v>
      </c>
      <c r="BD2554" s="34" t="s">
        <v>60</v>
      </c>
      <c r="BE2554" s="34" t="s">
        <v>1716</v>
      </c>
      <c r="BF2554" s="34" t="str">
        <f>IFERROR(VLOOKUP(Data_Power_app[[#This Row],[PRO ODER]],'Result'!H:J,3,0),"")</f>
        <v>LAMINATION 7</v>
      </c>
      <c r="BG2554" s="11"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Line 6, 9</v>
      </c>
      <c r="BK2554" s="34" t="str">
        <f>IFERROR(VLOOKUP(Data_Power_app[[#This Row],[PRO ODER]]&amp;"LEAN_IN",'Real Time'!A:D,4,0),"")</f>
        <v>LEAN-08</v>
      </c>
      <c r="BL2554" s="34"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31">
        <v>3108</v>
      </c>
      <c r="B2555" s="34" t="s">
        <v>2386</v>
      </c>
      <c r="C2555" s="34" t="s">
        <v>2387</v>
      </c>
      <c r="D2555" s="34" t="s">
        <v>1708</v>
      </c>
      <c r="E2555" s="34" t="s">
        <v>1709</v>
      </c>
      <c r="F2555" s="34" t="s">
        <v>72</v>
      </c>
      <c r="G2555" s="34">
        <v>266</v>
      </c>
      <c r="H2555" s="4">
        <v>45832</v>
      </c>
      <c r="I2555" s="4">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45831</v>
      </c>
      <c r="AC2555" s="4" t="s">
        <v>60</v>
      </c>
      <c r="AD2555" s="4">
        <v>45838</v>
      </c>
      <c r="AE2555" s="4">
        <v>45840</v>
      </c>
      <c r="AF2555" s="4"/>
      <c r="AG2555" s="34" t="s">
        <v>829</v>
      </c>
      <c r="AH2555" s="34" t="s">
        <v>1710</v>
      </c>
      <c r="AI2555" s="34" t="s">
        <v>2373</v>
      </c>
      <c r="AJ2555" s="34" t="s">
        <v>74</v>
      </c>
      <c r="AK2555" s="34" t="s">
        <v>65</v>
      </c>
      <c r="AL2555" s="34" t="s">
        <v>1712</v>
      </c>
      <c r="AM2555" s="34" t="s">
        <v>1713</v>
      </c>
      <c r="AN2555" s="34">
        <v>5.9917199999999999</v>
      </c>
      <c r="AO2555" s="34" t="s">
        <v>68</v>
      </c>
      <c r="AP2555" s="34"/>
      <c r="AQ2555" s="34"/>
      <c r="AR2555" s="34" t="s">
        <v>68</v>
      </c>
      <c r="AS2555" s="34"/>
      <c r="AT2555" s="34"/>
      <c r="AU2555" s="34" t="s">
        <v>2374</v>
      </c>
      <c r="AV2555" s="34" t="s">
        <v>2375</v>
      </c>
      <c r="AW2555" s="34">
        <v>13.4856</v>
      </c>
      <c r="AX2555" s="34" t="s">
        <v>2376</v>
      </c>
      <c r="AY2555" s="34" t="s">
        <v>2377</v>
      </c>
      <c r="AZ2555" s="3">
        <v>266</v>
      </c>
      <c r="BA2555" s="34" t="s">
        <v>194</v>
      </c>
      <c r="BB2555" s="34">
        <v>266</v>
      </c>
      <c r="BC2555" s="34" t="s">
        <v>60</v>
      </c>
      <c r="BD2555" s="34" t="s">
        <v>60</v>
      </c>
      <c r="BE2555" s="34" t="s">
        <v>1716</v>
      </c>
      <c r="BF2555" s="34" t="str">
        <f>IFERROR(VLOOKUP(Data_Power_app[[#This Row],[PRO ODER]],'Result'!H:J,3,0),"")</f>
        <v>LAMINATION 1</v>
      </c>
      <c r="BG2555" s="11" t="str">
        <f>IFERROR(VLOOKUP(Data_Power_app[[#This Row],[PRO ODER]]&amp;"LAM",'Real Time'!A:E,4,0),"")</f>
        <v>ML-03</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4" t="str">
        <f>IFERROR(VLOOKUP(Data_Power_app[[#This Row],[PRO ODER]],'Xuất-Delay-SLT'!B:C,2,0),"")</f>
        <v/>
      </c>
      <c r="BJ2555" s="34" t="str">
        <f>IFERROR(VLOOKUP(Data_Power_app[[#This Row],[PRO ODER]],'Plan Lean DC'!A:C,3,0),"")</f>
        <v>Line 6, 9</v>
      </c>
      <c r="BK2555" s="34" t="str">
        <f>IFERROR(VLOOKUP(Data_Power_app[[#This Row],[PRO ODER]]&amp;"LEAN_IN",'Real Time'!A:D,4,0),"")</f>
        <v>LEAN-06</v>
      </c>
      <c r="BL2555" s="34"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31">
        <v>3109</v>
      </c>
      <c r="B2556" s="34" t="s">
        <v>2094</v>
      </c>
      <c r="C2556" s="34" t="s">
        <v>1918</v>
      </c>
      <c r="D2556" s="34" t="s">
        <v>1708</v>
      </c>
      <c r="E2556" s="34" t="s">
        <v>1709</v>
      </c>
      <c r="F2556" s="34" t="s">
        <v>72</v>
      </c>
      <c r="G2556" s="34">
        <v>66</v>
      </c>
      <c r="H2556" s="4">
        <v>45832</v>
      </c>
      <c r="I2556" s="4">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45831</v>
      </c>
      <c r="AC2556" s="4" t="s">
        <v>60</v>
      </c>
      <c r="AD2556" s="4">
        <v>45838</v>
      </c>
      <c r="AE2556" s="4">
        <v>45840</v>
      </c>
      <c r="AF2556" s="4"/>
      <c r="AG2556" s="34" t="s">
        <v>829</v>
      </c>
      <c r="AH2556" s="34" t="s">
        <v>1719</v>
      </c>
      <c r="AI2556" s="34" t="s">
        <v>2086</v>
      </c>
      <c r="AJ2556" s="34" t="s">
        <v>74</v>
      </c>
      <c r="AK2556" s="34" t="s">
        <v>98</v>
      </c>
      <c r="AL2556" s="34" t="s">
        <v>1712</v>
      </c>
      <c r="AM2556" s="34" t="s">
        <v>1713</v>
      </c>
      <c r="AN2556" s="34">
        <v>1.7323200000000001</v>
      </c>
      <c r="AO2556" s="34" t="s">
        <v>68</v>
      </c>
      <c r="AP2556" s="34"/>
      <c r="AQ2556" s="34"/>
      <c r="AR2556" s="34" t="s">
        <v>68</v>
      </c>
      <c r="AS2556" s="34"/>
      <c r="AT2556" s="34"/>
      <c r="AU2556" s="34" t="s">
        <v>2087</v>
      </c>
      <c r="AV2556" s="34" t="s">
        <v>2088</v>
      </c>
      <c r="AW2556" s="34">
        <v>3.8987599999999998</v>
      </c>
      <c r="AX2556" s="34" t="s">
        <v>2376</v>
      </c>
      <c r="AY2556" s="34" t="s">
        <v>2377</v>
      </c>
      <c r="AZ2556" s="3">
        <v>42</v>
      </c>
      <c r="BA2556" s="34" t="s">
        <v>194</v>
      </c>
      <c r="BB2556" s="34">
        <v>66</v>
      </c>
      <c r="BC2556" s="34" t="s">
        <v>60</v>
      </c>
      <c r="BD2556" s="34" t="s">
        <v>60</v>
      </c>
      <c r="BE2556" s="34" t="s">
        <v>1716</v>
      </c>
      <c r="BF2556" s="34" t="str">
        <f>IFERROR(VLOOKUP(Data_Power_app[[#This Row],[PRO ODER]],'Result'!H:J,3,0),"")</f>
        <v>LAMINATION 7</v>
      </c>
      <c r="BG2556" s="11"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c r="BJ2556" s="34" t="str">
        <f>IFERROR(VLOOKUP(Data_Power_app[[#This Row],[PRO ODER]],'Plan Lean DC'!A:C,3,0),"")</f>
        <v>Line 6, 9</v>
      </c>
      <c r="BK2556" s="34" t="str">
        <f>IFERROR(VLOOKUP(Data_Power_app[[#This Row],[PRO ODER]]&amp;"LEAN_IN",'Real Time'!A:D,4,0),"")</f>
        <v>LEAN-09</v>
      </c>
      <c r="BL2556" s="34"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31">
        <v>3110</v>
      </c>
      <c r="B2557" s="34" t="s">
        <v>2095</v>
      </c>
      <c r="C2557" s="34" t="s">
        <v>1919</v>
      </c>
      <c r="D2557" s="34" t="s">
        <v>1708</v>
      </c>
      <c r="E2557" s="34" t="s">
        <v>1709</v>
      </c>
      <c r="F2557" s="34" t="s">
        <v>72</v>
      </c>
      <c r="G2557" s="34">
        <v>103</v>
      </c>
      <c r="H2557" s="4">
        <v>45832</v>
      </c>
      <c r="I2557" s="4">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45831</v>
      </c>
      <c r="AC2557" s="4" t="s">
        <v>60</v>
      </c>
      <c r="AD2557" s="4">
        <v>45838</v>
      </c>
      <c r="AE2557" s="4">
        <v>45840</v>
      </c>
      <c r="AF2557" s="4"/>
      <c r="AG2557" s="34" t="s">
        <v>829</v>
      </c>
      <c r="AH2557" s="34" t="s">
        <v>1719</v>
      </c>
      <c r="AI2557" s="34" t="s">
        <v>2086</v>
      </c>
      <c r="AJ2557" s="34" t="s">
        <v>74</v>
      </c>
      <c r="AK2557" s="34" t="s">
        <v>98</v>
      </c>
      <c r="AL2557" s="34" t="s">
        <v>1712</v>
      </c>
      <c r="AM2557" s="34" t="s">
        <v>1713</v>
      </c>
      <c r="AN2557" s="34">
        <v>2.79352</v>
      </c>
      <c r="AO2557" s="34" t="s">
        <v>68</v>
      </c>
      <c r="AP2557" s="34"/>
      <c r="AQ2557" s="34"/>
      <c r="AR2557" s="34" t="s">
        <v>68</v>
      </c>
      <c r="AS2557" s="34"/>
      <c r="AT2557" s="34"/>
      <c r="AU2557" s="34" t="s">
        <v>2087</v>
      </c>
      <c r="AV2557" s="34" t="s">
        <v>2088</v>
      </c>
      <c r="AW2557" s="34">
        <v>6.2871800000000002</v>
      </c>
      <c r="AX2557" s="34" t="s">
        <v>1723</v>
      </c>
      <c r="AY2557" s="34" t="s">
        <v>1724</v>
      </c>
      <c r="AZ2557" s="3">
        <v>54</v>
      </c>
      <c r="BA2557" s="34" t="s">
        <v>194</v>
      </c>
      <c r="BB2557" s="34">
        <v>103</v>
      </c>
      <c r="BC2557" s="34" t="s">
        <v>60</v>
      </c>
      <c r="BD2557" s="34" t="s">
        <v>60</v>
      </c>
      <c r="BE2557" s="34" t="s">
        <v>1716</v>
      </c>
      <c r="BF2557" s="34" t="str">
        <f>IFERROR(VLOOKUP(Data_Power_app[[#This Row],[PRO ODER]],'Result'!H:J,3,0),"")</f>
        <v>LAMINATION 7</v>
      </c>
      <c r="BG2557" s="11"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Line 6, 9</v>
      </c>
      <c r="BK2557" s="34" t="str">
        <f>IFERROR(VLOOKUP(Data_Power_app[[#This Row],[PRO ODER]]&amp;"LEAN_IN",'Real Time'!A:D,4,0),"")</f>
        <v>LEAN-09</v>
      </c>
      <c r="BL2557" s="34"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31">
        <v>3111</v>
      </c>
      <c r="B2558" s="34" t="s">
        <v>2096</v>
      </c>
      <c r="C2558" s="34" t="s">
        <v>1920</v>
      </c>
      <c r="D2558" s="34" t="s">
        <v>1708</v>
      </c>
      <c r="E2558" s="34" t="s">
        <v>1709</v>
      </c>
      <c r="F2558" s="34" t="s">
        <v>72</v>
      </c>
      <c r="G2558" s="34">
        <v>193</v>
      </c>
      <c r="H2558" s="4">
        <v>45832</v>
      </c>
      <c r="I2558" s="4">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45831</v>
      </c>
      <c r="AC2558" s="4" t="s">
        <v>60</v>
      </c>
      <c r="AD2558" s="4">
        <v>45838</v>
      </c>
      <c r="AE2558" s="4">
        <v>45840</v>
      </c>
      <c r="AF2558" s="4"/>
      <c r="AG2558" s="34" t="s">
        <v>829</v>
      </c>
      <c r="AH2558" s="34" t="s">
        <v>1719</v>
      </c>
      <c r="AI2558" s="34" t="s">
        <v>2086</v>
      </c>
      <c r="AJ2558" s="34" t="s">
        <v>74</v>
      </c>
      <c r="AK2558" s="34" t="s">
        <v>98</v>
      </c>
      <c r="AL2558" s="34" t="s">
        <v>1712</v>
      </c>
      <c r="AM2558" s="34" t="s">
        <v>1713</v>
      </c>
      <c r="AN2558" s="34">
        <v>5.3819499999999998</v>
      </c>
      <c r="AO2558" s="34" t="s">
        <v>68</v>
      </c>
      <c r="AP2558" s="34"/>
      <c r="AQ2558" s="34"/>
      <c r="AR2558" s="34" t="s">
        <v>68</v>
      </c>
      <c r="AS2558" s="34"/>
      <c r="AT2558" s="34"/>
      <c r="AU2558" s="34" t="s">
        <v>2087</v>
      </c>
      <c r="AV2558" s="34" t="s">
        <v>2088</v>
      </c>
      <c r="AW2558" s="34">
        <v>12.112719999999999</v>
      </c>
      <c r="AX2558" s="34" t="s">
        <v>1723</v>
      </c>
      <c r="AY2558" s="34" t="s">
        <v>1724</v>
      </c>
      <c r="AZ2558" s="3">
        <v>132</v>
      </c>
      <c r="BA2558" s="34" t="s">
        <v>194</v>
      </c>
      <c r="BB2558" s="34">
        <v>193</v>
      </c>
      <c r="BC2558" s="34" t="s">
        <v>60</v>
      </c>
      <c r="BD2558" s="34" t="s">
        <v>60</v>
      </c>
      <c r="BE2558" s="34" t="s">
        <v>1716</v>
      </c>
      <c r="BF2558" s="34" t="str">
        <f>IFERROR(VLOOKUP(Data_Power_app[[#This Row],[PRO ODER]],'Result'!H:J,3,0),"")</f>
        <v>LAMINATION 7</v>
      </c>
      <c r="BG2558" s="11"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c r="BJ2558" s="34" t="str">
        <f>IFERROR(VLOOKUP(Data_Power_app[[#This Row],[PRO ODER]],'Plan Lean DC'!A:C,3,0),"")</f>
        <v>Line 6, 9</v>
      </c>
      <c r="BK2558" s="34" t="str">
        <f>IFERROR(VLOOKUP(Data_Power_app[[#This Row],[PRO ODER]]&amp;"LEAN_IN",'Real Time'!A:D,4,0),"")</f>
        <v>LEAN-06</v>
      </c>
      <c r="BL2558" s="34"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31">
        <v>3112</v>
      </c>
      <c r="B2559" s="34" t="s">
        <v>2097</v>
      </c>
      <c r="C2559" s="34" t="s">
        <v>1921</v>
      </c>
      <c r="D2559" s="34" t="s">
        <v>1708</v>
      </c>
      <c r="E2559" s="34" t="s">
        <v>1709</v>
      </c>
      <c r="F2559" s="34" t="s">
        <v>72</v>
      </c>
      <c r="G2559" s="34">
        <v>72</v>
      </c>
      <c r="H2559" s="4">
        <v>45832</v>
      </c>
      <c r="I2559" s="4">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45831</v>
      </c>
      <c r="AC2559" s="4" t="s">
        <v>60</v>
      </c>
      <c r="AD2559" s="4">
        <v>45838</v>
      </c>
      <c r="AE2559" s="4">
        <v>45840</v>
      </c>
      <c r="AF2559" s="4"/>
      <c r="AG2559" s="34" t="s">
        <v>829</v>
      </c>
      <c r="AH2559" s="34" t="s">
        <v>1719</v>
      </c>
      <c r="AI2559" s="34" t="s">
        <v>2086</v>
      </c>
      <c r="AJ2559" s="34" t="s">
        <v>74</v>
      </c>
      <c r="AK2559" s="34" t="s">
        <v>98</v>
      </c>
      <c r="AL2559" s="34" t="s">
        <v>1712</v>
      </c>
      <c r="AM2559" s="34" t="s">
        <v>1713</v>
      </c>
      <c r="AN2559" s="34">
        <v>1.95306</v>
      </c>
      <c r="AO2559" s="34" t="s">
        <v>68</v>
      </c>
      <c r="AP2559" s="34"/>
      <c r="AQ2559" s="34"/>
      <c r="AR2559" s="34" t="s">
        <v>68</v>
      </c>
      <c r="AS2559" s="34"/>
      <c r="AT2559" s="34"/>
      <c r="AU2559" s="34" t="s">
        <v>2087</v>
      </c>
      <c r="AV2559" s="34" t="s">
        <v>2088</v>
      </c>
      <c r="AW2559" s="34">
        <v>4.3955299999999999</v>
      </c>
      <c r="AX2559" s="34" t="s">
        <v>1723</v>
      </c>
      <c r="AY2559" s="34" t="s">
        <v>1724</v>
      </c>
      <c r="AZ2559" s="3">
        <v>42</v>
      </c>
      <c r="BA2559" s="34" t="s">
        <v>194</v>
      </c>
      <c r="BB2559" s="34">
        <v>72</v>
      </c>
      <c r="BC2559" s="34" t="s">
        <v>60</v>
      </c>
      <c r="BD2559" s="34" t="s">
        <v>60</v>
      </c>
      <c r="BE2559" s="34" t="s">
        <v>1716</v>
      </c>
      <c r="BF2559" s="34" t="str">
        <f>IFERROR(VLOOKUP(Data_Power_app[[#This Row],[PRO ODER]],'Result'!H:J,3,0),"")</f>
        <v>LAMINATION 7</v>
      </c>
      <c r="BG2559" s="11" t="str">
        <f>IFERROR(VLOOKUP(Data_Power_app[[#This Row],[PRO ODER]]&amp;"LAM",'Real Time'!A:E,4,0),"")</f>
        <v>ML-07</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Line 6, 9</v>
      </c>
      <c r="BK2559" s="34" t="str">
        <f>IFERROR(VLOOKUP(Data_Power_app[[#This Row],[PRO ODER]]&amp;"LEAN_IN",'Real Time'!A:D,4,0),"")</f>
        <v>LEAN-09</v>
      </c>
      <c r="BL2559" s="34"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31">
        <v>3113</v>
      </c>
      <c r="B2560" s="34" t="s">
        <v>2098</v>
      </c>
      <c r="C2560" s="34" t="s">
        <v>1922</v>
      </c>
      <c r="D2560" s="34" t="s">
        <v>1708</v>
      </c>
      <c r="E2560" s="34" t="s">
        <v>1709</v>
      </c>
      <c r="F2560" s="34" t="s">
        <v>72</v>
      </c>
      <c r="G2560" s="34">
        <v>145</v>
      </c>
      <c r="H2560" s="4">
        <v>45832</v>
      </c>
      <c r="I2560" s="4">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45831</v>
      </c>
      <c r="AC2560" s="4" t="s">
        <v>60</v>
      </c>
      <c r="AD2560" s="4">
        <v>45838</v>
      </c>
      <c r="AE2560" s="4">
        <v>45840</v>
      </c>
      <c r="AF2560" s="4"/>
      <c r="AG2560" s="34" t="s">
        <v>829</v>
      </c>
      <c r="AH2560" s="34" t="s">
        <v>1719</v>
      </c>
      <c r="AI2560" s="34" t="s">
        <v>2086</v>
      </c>
      <c r="AJ2560" s="34" t="s">
        <v>74</v>
      </c>
      <c r="AK2560" s="34" t="s">
        <v>98</v>
      </c>
      <c r="AL2560" s="34" t="s">
        <v>1712</v>
      </c>
      <c r="AM2560" s="34" t="s">
        <v>1713</v>
      </c>
      <c r="AN2560" s="34">
        <v>4.0665500000000003</v>
      </c>
      <c r="AO2560" s="34" t="s">
        <v>68</v>
      </c>
      <c r="AP2560" s="34"/>
      <c r="AQ2560" s="34"/>
      <c r="AR2560" s="34" t="s">
        <v>68</v>
      </c>
      <c r="AS2560" s="34"/>
      <c r="AT2560" s="34"/>
      <c r="AU2560" s="34" t="s">
        <v>2087</v>
      </c>
      <c r="AV2560" s="34" t="s">
        <v>2088</v>
      </c>
      <c r="AW2560" s="34">
        <v>9.1522699999999997</v>
      </c>
      <c r="AX2560" s="34" t="s">
        <v>1723</v>
      </c>
      <c r="AY2560" s="34" t="s">
        <v>1724</v>
      </c>
      <c r="AZ2560" s="3">
        <v>102</v>
      </c>
      <c r="BA2560" s="34" t="s">
        <v>194</v>
      </c>
      <c r="BB2560" s="34">
        <v>145</v>
      </c>
      <c r="BC2560" s="34" t="s">
        <v>60</v>
      </c>
      <c r="BD2560" s="34" t="s">
        <v>60</v>
      </c>
      <c r="BE2560" s="34" t="s">
        <v>1716</v>
      </c>
      <c r="BF2560" s="34" t="str">
        <f>IFERROR(VLOOKUP(Data_Power_app[[#This Row],[PRO ODER]],'Result'!H:J,3,0),"")</f>
        <v>LAMINATION 7</v>
      </c>
      <c r="BG2560" s="11" t="str">
        <f>IFERROR(VLOOKUP(Data_Power_app[[#This Row],[PRO ODER]]&amp;"LAM",'Real Time'!A:E,4,0),"")</f>
        <v>ML-07</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c r="BJ2560" s="34" t="str">
        <f>IFERROR(VLOOKUP(Data_Power_app[[#This Row],[PRO ODER]],'Plan Lean DC'!A:C,3,0),"")</f>
        <v>Line 6, 9</v>
      </c>
      <c r="BK2560" s="34" t="str">
        <f>IFERROR(VLOOKUP(Data_Power_app[[#This Row],[PRO ODER]]&amp;"LEAN_IN",'Real Time'!A:D,4,0),"")</f>
        <v>LEAN-09</v>
      </c>
      <c r="BL2560" s="34"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31">
        <v>3114</v>
      </c>
      <c r="B2561" s="34" t="s">
        <v>2388</v>
      </c>
      <c r="C2561" s="34" t="s">
        <v>2389</v>
      </c>
      <c r="D2561" s="34" t="s">
        <v>1708</v>
      </c>
      <c r="E2561" s="34" t="s">
        <v>1709</v>
      </c>
      <c r="F2561" s="34" t="s">
        <v>72</v>
      </c>
      <c r="G2561" s="34">
        <v>60</v>
      </c>
      <c r="H2561" s="4">
        <v>45832</v>
      </c>
      <c r="I2561" s="4">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45831</v>
      </c>
      <c r="AC2561" s="4" t="s">
        <v>60</v>
      </c>
      <c r="AD2561" s="4">
        <v>45838</v>
      </c>
      <c r="AE2561" s="4">
        <v>45840</v>
      </c>
      <c r="AF2561" s="4"/>
      <c r="AG2561" s="34" t="s">
        <v>829</v>
      </c>
      <c r="AH2561" s="34" t="s">
        <v>1710</v>
      </c>
      <c r="AI2561" s="34" t="s">
        <v>2373</v>
      </c>
      <c r="AJ2561" s="34" t="s">
        <v>74</v>
      </c>
      <c r="AK2561" s="34" t="s">
        <v>65</v>
      </c>
      <c r="AL2561" s="34" t="s">
        <v>1712</v>
      </c>
      <c r="AM2561" s="34" t="s">
        <v>1713</v>
      </c>
      <c r="AN2561" s="34">
        <v>1.39229</v>
      </c>
      <c r="AO2561" s="34" t="s">
        <v>68</v>
      </c>
      <c r="AP2561" s="34"/>
      <c r="AQ2561" s="34"/>
      <c r="AR2561" s="34" t="s">
        <v>68</v>
      </c>
      <c r="AS2561" s="34"/>
      <c r="AT2561" s="34"/>
      <c r="AU2561" s="34" t="s">
        <v>2374</v>
      </c>
      <c r="AV2561" s="34" t="s">
        <v>2375</v>
      </c>
      <c r="AW2561" s="34">
        <v>3.1335799999999998</v>
      </c>
      <c r="AX2561" s="34" t="s">
        <v>2376</v>
      </c>
      <c r="AY2561" s="34" t="s">
        <v>2377</v>
      </c>
      <c r="AZ2561" s="3">
        <v>60</v>
      </c>
      <c r="BA2561" s="34" t="s">
        <v>194</v>
      </c>
      <c r="BB2561" s="34">
        <v>60</v>
      </c>
      <c r="BC2561" s="34" t="s">
        <v>60</v>
      </c>
      <c r="BD2561" s="34" t="s">
        <v>60</v>
      </c>
      <c r="BE2561" s="34" t="s">
        <v>1716</v>
      </c>
      <c r="BF2561" s="34" t="str">
        <f>IFERROR(VLOOKUP(Data_Power_app[[#This Row],[PRO ODER]],'Result'!H:J,3,0),"")</f>
        <v>LAMINATION 1</v>
      </c>
      <c r="BG2561" s="11" t="str">
        <f>IFERROR(VLOOKUP(Data_Power_app[[#This Row],[PRO ODER]]&amp;"LAM",'Real Time'!A:E,4,0),"")</f>
        <v>ML-03</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4" t="str">
        <f>IFERROR(VLOOKUP(Data_Power_app[[#This Row],[PRO ODER]],'Xuất-Delay-SLT'!B:C,2,0),"")</f>
        <v/>
      </c>
      <c r="BJ2561" s="34" t="str">
        <f>IFERROR(VLOOKUP(Data_Power_app[[#This Row],[PRO ODER]],'Plan Lean DC'!A:C,3,0),"")</f>
        <v>Line 6, 9</v>
      </c>
      <c r="BK2561" s="34" t="str">
        <f>IFERROR(VLOOKUP(Data_Power_app[[#This Row],[PRO ODER]]&amp;"LEAN_IN",'Real Time'!A:D,4,0),"")</f>
        <v>LEAN-06</v>
      </c>
      <c r="BL2561" s="34"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31">
        <v>3115</v>
      </c>
      <c r="B2562" s="34" t="s">
        <v>2390</v>
      </c>
      <c r="C2562" s="34" t="s">
        <v>2391</v>
      </c>
      <c r="D2562" s="34" t="s">
        <v>1708</v>
      </c>
      <c r="E2562" s="34" t="s">
        <v>1709</v>
      </c>
      <c r="F2562" s="34" t="s">
        <v>72</v>
      </c>
      <c r="G2562" s="34">
        <v>96</v>
      </c>
      <c r="H2562" s="4">
        <v>45832</v>
      </c>
      <c r="I2562" s="4">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45831</v>
      </c>
      <c r="AC2562" s="4" t="s">
        <v>60</v>
      </c>
      <c r="AD2562" s="4">
        <v>45838</v>
      </c>
      <c r="AE2562" s="4">
        <v>45840</v>
      </c>
      <c r="AF2562" s="4"/>
      <c r="AG2562" s="34" t="s">
        <v>829</v>
      </c>
      <c r="AH2562" s="34" t="s">
        <v>1710</v>
      </c>
      <c r="AI2562" s="34" t="s">
        <v>2373</v>
      </c>
      <c r="AJ2562" s="34" t="s">
        <v>74</v>
      </c>
      <c r="AK2562" s="34" t="s">
        <v>65</v>
      </c>
      <c r="AL2562" s="34" t="s">
        <v>1712</v>
      </c>
      <c r="AM2562" s="34" t="s">
        <v>1713</v>
      </c>
      <c r="AN2562" s="34">
        <v>2.2751700000000001</v>
      </c>
      <c r="AO2562" s="34" t="s">
        <v>68</v>
      </c>
      <c r="AP2562" s="34"/>
      <c r="AQ2562" s="34"/>
      <c r="AR2562" s="34" t="s">
        <v>68</v>
      </c>
      <c r="AS2562" s="34"/>
      <c r="AT2562" s="34"/>
      <c r="AU2562" s="34" t="s">
        <v>2374</v>
      </c>
      <c r="AV2562" s="34" t="s">
        <v>2375</v>
      </c>
      <c r="AW2562" s="34">
        <v>5.1205800000000004</v>
      </c>
      <c r="AX2562" s="34" t="s">
        <v>2376</v>
      </c>
      <c r="AY2562" s="34" t="s">
        <v>2377</v>
      </c>
      <c r="AZ2562" s="3">
        <v>96</v>
      </c>
      <c r="BA2562" s="34" t="s">
        <v>194</v>
      </c>
      <c r="BB2562" s="34">
        <v>96</v>
      </c>
      <c r="BC2562" s="34" t="s">
        <v>60</v>
      </c>
      <c r="BD2562" s="34" t="s">
        <v>60</v>
      </c>
      <c r="BE2562" s="34" t="s">
        <v>1716</v>
      </c>
      <c r="BF2562" s="34" t="str">
        <f>IFERROR(VLOOKUP(Data_Power_app[[#This Row],[PRO ODER]],'Result'!H:J,3,0),"")</f>
        <v>LAMINATION 1</v>
      </c>
      <c r="BG2562" s="11"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c r="BJ2562" s="34" t="str">
        <f>IFERROR(VLOOKUP(Data_Power_app[[#This Row],[PRO ODER]],'Plan Lean DC'!A:C,3,0),"")</f>
        <v>Line 6, 9</v>
      </c>
      <c r="BK2562" s="34" t="str">
        <f>IFERROR(VLOOKUP(Data_Power_app[[#This Row],[PRO ODER]]&amp;"LEAN_IN",'Real Time'!A:D,4,0),"")</f>
        <v>LEAN-06</v>
      </c>
      <c r="BL2562" s="34"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31">
        <v>3117</v>
      </c>
      <c r="B2563" s="34" t="s">
        <v>2099</v>
      </c>
      <c r="C2563" s="34" t="s">
        <v>1923</v>
      </c>
      <c r="D2563" s="34" t="s">
        <v>1708</v>
      </c>
      <c r="E2563" s="34" t="s">
        <v>1709</v>
      </c>
      <c r="F2563" s="34" t="s">
        <v>72</v>
      </c>
      <c r="G2563" s="34">
        <v>121</v>
      </c>
      <c r="H2563" s="4">
        <v>45832</v>
      </c>
      <c r="I2563" s="4">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45831</v>
      </c>
      <c r="AC2563" s="4" t="s">
        <v>60</v>
      </c>
      <c r="AD2563" s="4">
        <v>45838</v>
      </c>
      <c r="AE2563" s="4">
        <v>45840</v>
      </c>
      <c r="AF2563" s="4"/>
      <c r="AG2563" s="34" t="s">
        <v>829</v>
      </c>
      <c r="AH2563" s="34" t="s">
        <v>1719</v>
      </c>
      <c r="AI2563" s="34" t="s">
        <v>2086</v>
      </c>
      <c r="AJ2563" s="34" t="s">
        <v>74</v>
      </c>
      <c r="AK2563" s="34" t="s">
        <v>98</v>
      </c>
      <c r="AL2563" s="34" t="s">
        <v>1712</v>
      </c>
      <c r="AM2563" s="34" t="s">
        <v>1713</v>
      </c>
      <c r="AN2563" s="34">
        <v>3.4690099999999999</v>
      </c>
      <c r="AO2563" s="34" t="s">
        <v>68</v>
      </c>
      <c r="AP2563" s="34"/>
      <c r="AQ2563" s="34"/>
      <c r="AR2563" s="34" t="s">
        <v>68</v>
      </c>
      <c r="AS2563" s="34"/>
      <c r="AT2563" s="34"/>
      <c r="AU2563" s="34" t="s">
        <v>2087</v>
      </c>
      <c r="AV2563" s="34" t="s">
        <v>2088</v>
      </c>
      <c r="AW2563" s="34">
        <v>7.8075200000000002</v>
      </c>
      <c r="AX2563" s="34" t="s">
        <v>1723</v>
      </c>
      <c r="AY2563" s="34" t="s">
        <v>1724</v>
      </c>
      <c r="AZ2563" s="3">
        <v>96</v>
      </c>
      <c r="BA2563" s="34" t="s">
        <v>194</v>
      </c>
      <c r="BB2563" s="34">
        <v>121</v>
      </c>
      <c r="BC2563" s="34" t="s">
        <v>60</v>
      </c>
      <c r="BD2563" s="34" t="s">
        <v>60</v>
      </c>
      <c r="BE2563" s="34" t="s">
        <v>1716</v>
      </c>
      <c r="BF2563" s="34" t="str">
        <f>IFERROR(VLOOKUP(Data_Power_app[[#This Row],[PRO ODER]],'Result'!H:J,3,0),"")</f>
        <v>LAMINATION 7</v>
      </c>
      <c r="BG2563" s="11" t="str">
        <f>IFERROR(VLOOKUP(Data_Power_app[[#This Row],[PRO ODER]]&amp;"LAM",'Real Time'!A:E,4,0),"")</f>
        <v>ML-07</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c r="BJ2563" s="34" t="str">
        <f>IFERROR(VLOOKUP(Data_Power_app[[#This Row],[PRO ODER]],'Plan Lean DC'!A:C,3,0),"")</f>
        <v>Line 6, 9</v>
      </c>
      <c r="BK2563" s="34" t="str">
        <f>IFERROR(VLOOKUP(Data_Power_app[[#This Row],[PRO ODER]]&amp;"LEAN_IN",'Real Time'!A:D,4,0),"")</f>
        <v>LEAN-09</v>
      </c>
      <c r="BL2563" s="34"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31">
        <v>3118</v>
      </c>
      <c r="B2564" s="34" t="s">
        <v>2392</v>
      </c>
      <c r="C2564" s="34" t="s">
        <v>2393</v>
      </c>
      <c r="D2564" s="34" t="s">
        <v>1708</v>
      </c>
      <c r="E2564" s="34" t="s">
        <v>1709</v>
      </c>
      <c r="F2564" s="34" t="s">
        <v>72</v>
      </c>
      <c r="G2564" s="34">
        <v>18</v>
      </c>
      <c r="H2564" s="4">
        <v>45832</v>
      </c>
      <c r="I2564" s="4">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45831</v>
      </c>
      <c r="AC2564" s="4" t="s">
        <v>60</v>
      </c>
      <c r="AD2564" s="4">
        <v>45838</v>
      </c>
      <c r="AE2564" s="4">
        <v>45840</v>
      </c>
      <c r="AF2564" s="4"/>
      <c r="AG2564" s="34" t="s">
        <v>829</v>
      </c>
      <c r="AH2564" s="34" t="s">
        <v>1710</v>
      </c>
      <c r="AI2564" s="34" t="s">
        <v>2373</v>
      </c>
      <c r="AJ2564" s="34" t="s">
        <v>74</v>
      </c>
      <c r="AK2564" s="34" t="s">
        <v>65</v>
      </c>
      <c r="AL2564" s="34" t="s">
        <v>1712</v>
      </c>
      <c r="AM2564" s="34" t="s">
        <v>1713</v>
      </c>
      <c r="AN2564" s="34">
        <v>0.40751999999999999</v>
      </c>
      <c r="AO2564" s="34" t="s">
        <v>68</v>
      </c>
      <c r="AP2564" s="34"/>
      <c r="AQ2564" s="34"/>
      <c r="AR2564" s="34" t="s">
        <v>68</v>
      </c>
      <c r="AS2564" s="34"/>
      <c r="AT2564" s="34"/>
      <c r="AU2564" s="34" t="s">
        <v>2374</v>
      </c>
      <c r="AV2564" s="34" t="s">
        <v>2375</v>
      </c>
      <c r="AW2564" s="34">
        <v>0.91718999999999995</v>
      </c>
      <c r="AX2564" s="34" t="s">
        <v>2376</v>
      </c>
      <c r="AY2564" s="34" t="s">
        <v>2377</v>
      </c>
      <c r="AZ2564" s="3">
        <v>18</v>
      </c>
      <c r="BA2564" s="34" t="s">
        <v>194</v>
      </c>
      <c r="BB2564" s="34">
        <v>18</v>
      </c>
      <c r="BC2564" s="34" t="s">
        <v>60</v>
      </c>
      <c r="BD2564" s="34" t="s">
        <v>60</v>
      </c>
      <c r="BE2564" s="34" t="s">
        <v>1716</v>
      </c>
      <c r="BF2564" s="34" t="str">
        <f>IFERROR(VLOOKUP(Data_Power_app[[#This Row],[PRO ODER]],'Result'!H:J,3,0),"")</f>
        <v>LAMINATION 1</v>
      </c>
      <c r="BG2564" s="11"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c r="BJ2564" s="34" t="str">
        <f>IFERROR(VLOOKUP(Data_Power_app[[#This Row],[PRO ODER]],'Plan Lean DC'!A:C,3,0),"")</f>
        <v>Line 6, 9</v>
      </c>
      <c r="BK2564" s="34" t="str">
        <f>IFERROR(VLOOKUP(Data_Power_app[[#This Row],[PRO ODER]]&amp;"LEAN_IN",'Real Time'!A:D,4,0),"")</f>
        <v>LEAN-06</v>
      </c>
      <c r="BL2564" s="34"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31">
        <v>3162</v>
      </c>
      <c r="B2565" s="34" t="s">
        <v>9025</v>
      </c>
      <c r="C2565" s="34" t="s">
        <v>9026</v>
      </c>
      <c r="D2565" s="34" t="s">
        <v>253</v>
      </c>
      <c r="E2565" s="34" t="s">
        <v>313</v>
      </c>
      <c r="F2565" s="34" t="s">
        <v>59</v>
      </c>
      <c r="G2565" s="34">
        <v>1993</v>
      </c>
      <c r="H2565" s="4">
        <v>45825</v>
      </c>
      <c r="I2565" s="4">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4" t="s">
        <v>62</v>
      </c>
      <c r="AH2565" s="34" t="s">
        <v>862</v>
      </c>
      <c r="AI2565" s="34" t="s">
        <v>7872</v>
      </c>
      <c r="AJ2565" s="34" t="s">
        <v>863</v>
      </c>
      <c r="AK2565" s="34" t="s">
        <v>98</v>
      </c>
      <c r="AL2565" s="34" t="s">
        <v>319</v>
      </c>
      <c r="AM2565" s="34" t="s">
        <v>320</v>
      </c>
      <c r="AN2565" s="34">
        <v>35.707329999999999</v>
      </c>
      <c r="AO2565" s="34" t="s">
        <v>68</v>
      </c>
      <c r="AP2565" s="34"/>
      <c r="AQ2565" s="34"/>
      <c r="AR2565" s="34" t="s">
        <v>68</v>
      </c>
      <c r="AS2565" s="34"/>
      <c r="AT2565" s="34"/>
      <c r="AU2565" s="34" t="s">
        <v>623</v>
      </c>
      <c r="AV2565" s="34" t="s">
        <v>624</v>
      </c>
      <c r="AW2565" s="34">
        <v>156.16482999999999</v>
      </c>
      <c r="AX2565" s="34" t="s">
        <v>7873</v>
      </c>
      <c r="AY2565" s="34" t="s">
        <v>7874</v>
      </c>
      <c r="AZ2565" s="3">
        <v>1993</v>
      </c>
      <c r="BA2565" s="34" t="s">
        <v>60</v>
      </c>
      <c r="BB2565" s="34">
        <v>1993</v>
      </c>
      <c r="BC2565" s="34" t="s">
        <v>60</v>
      </c>
      <c r="BD2565" s="34" t="s">
        <v>60</v>
      </c>
      <c r="BE2565" s="34" t="s">
        <v>60</v>
      </c>
      <c r="BF2565" s="34" t="str">
        <f>IFERROR(VLOOKUP(Data_Power_app[[#This Row],[PRO ODER]],'Result'!H:J,3,0),"")</f>
        <v/>
      </c>
      <c r="BG2565" s="11"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LEAN-03</v>
      </c>
      <c r="BL2565" s="34"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3163</v>
      </c>
      <c r="B2566" s="34" t="s">
        <v>9027</v>
      </c>
      <c r="C2566" s="34" t="s">
        <v>9028</v>
      </c>
      <c r="D2566" s="34" t="s">
        <v>253</v>
      </c>
      <c r="E2566" s="34" t="s">
        <v>313</v>
      </c>
      <c r="F2566" s="34" t="s">
        <v>59</v>
      </c>
      <c r="G2566" s="34">
        <v>10232</v>
      </c>
      <c r="H2566" s="4">
        <v>45825</v>
      </c>
      <c r="I2566" s="4">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v>45831.372870370367</v>
      </c>
      <c r="W2566" s="4">
        <v>45834</v>
      </c>
      <c r="X2566" s="4"/>
      <c r="Y2566" s="4" t="s">
        <v>60</v>
      </c>
      <c r="Z2566" s="4">
        <v>45835</v>
      </c>
      <c r="AA2566" s="4"/>
      <c r="AB2566" s="4" t="s">
        <v>60</v>
      </c>
      <c r="AC2566" s="4">
        <v>45836</v>
      </c>
      <c r="AD2566" s="4">
        <v>45838</v>
      </c>
      <c r="AE2566" s="4">
        <v>45840</v>
      </c>
      <c r="AF2566" s="4"/>
      <c r="AG2566" s="34" t="s">
        <v>287</v>
      </c>
      <c r="AH2566" s="34" t="s">
        <v>862</v>
      </c>
      <c r="AI2566" s="34" t="s">
        <v>9029</v>
      </c>
      <c r="AJ2566" s="34" t="s">
        <v>863</v>
      </c>
      <c r="AK2566" s="34" t="s">
        <v>98</v>
      </c>
      <c r="AL2566" s="34" t="s">
        <v>319</v>
      </c>
      <c r="AM2566" s="34" t="s">
        <v>320</v>
      </c>
      <c r="AN2566" s="34">
        <v>179.90020999999999</v>
      </c>
      <c r="AO2566" s="34" t="s">
        <v>68</v>
      </c>
      <c r="AP2566" s="34"/>
      <c r="AQ2566" s="34"/>
      <c r="AR2566" s="34" t="s">
        <v>68</v>
      </c>
      <c r="AS2566" s="34"/>
      <c r="AT2566" s="34"/>
      <c r="AU2566" s="34" t="s">
        <v>9030</v>
      </c>
      <c r="AV2566" s="34" t="s">
        <v>9031</v>
      </c>
      <c r="AW2566" s="34">
        <v>786.75721999999996</v>
      </c>
      <c r="AX2566" s="34" t="s">
        <v>9032</v>
      </c>
      <c r="AY2566" s="34" t="s">
        <v>9033</v>
      </c>
      <c r="AZ2566" s="3">
        <v>10232</v>
      </c>
      <c r="BA2566" s="34" t="s">
        <v>60</v>
      </c>
      <c r="BB2566" s="34">
        <v>10232</v>
      </c>
      <c r="BC2566" s="34" t="s">
        <v>60</v>
      </c>
      <c r="BD2566" s="34" t="s">
        <v>60</v>
      </c>
      <c r="BE2566" s="34" t="s">
        <v>60</v>
      </c>
      <c r="BF2566" s="34" t="str">
        <f>IFERROR(VLOOKUP(Data_Power_app[[#This Row],[PRO ODER]],'Result'!H:J,3,0),"")</f>
        <v>LAMINATION 6</v>
      </c>
      <c r="BG2566" s="11" t="str">
        <f>IFERROR(VLOOKUP(Data_Power_app[[#This Row],[PRO ODER]]&amp;"LAM",'Real Time'!A:E,4,0),"")</f>
        <v>ML-06</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3294</v>
      </c>
      <c r="B2567" s="34" t="s">
        <v>11953</v>
      </c>
      <c r="C2567" s="34" t="s">
        <v>11954</v>
      </c>
      <c r="D2567" s="34" t="s">
        <v>84</v>
      </c>
      <c r="E2567" s="34" t="s">
        <v>167</v>
      </c>
      <c r="F2567" s="34" t="s">
        <v>59</v>
      </c>
      <c r="G2567" s="34">
        <v>3262</v>
      </c>
      <c r="H2567" s="4">
        <v>45827</v>
      </c>
      <c r="I2567" s="4">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v>45831.28460648148</v>
      </c>
      <c r="Y2567" s="4" t="s">
        <v>77</v>
      </c>
      <c r="Z2567" s="4">
        <v>45833</v>
      </c>
      <c r="AA2567" s="4"/>
      <c r="AB2567" s="4" t="s">
        <v>60</v>
      </c>
      <c r="AC2567" s="4">
        <v>45834</v>
      </c>
      <c r="AD2567" s="4">
        <v>45838</v>
      </c>
      <c r="AE2567" s="4">
        <v>45840</v>
      </c>
      <c r="AF2567" s="4"/>
      <c r="AG2567" s="34" t="s">
        <v>95</v>
      </c>
      <c r="AH2567" s="34" t="s">
        <v>168</v>
      </c>
      <c r="AI2567" s="34" t="s">
        <v>3103</v>
      </c>
      <c r="AJ2567" s="34" t="s">
        <v>169</v>
      </c>
      <c r="AK2567" s="34" t="s">
        <v>98</v>
      </c>
      <c r="AL2567" s="34" t="s">
        <v>153</v>
      </c>
      <c r="AM2567" s="34" t="s">
        <v>154</v>
      </c>
      <c r="AN2567" s="34">
        <v>125.32514999999999</v>
      </c>
      <c r="AO2567" s="34" t="s">
        <v>68</v>
      </c>
      <c r="AP2567" s="34"/>
      <c r="AQ2567" s="34"/>
      <c r="AR2567" s="34" t="s">
        <v>68</v>
      </c>
      <c r="AS2567" s="34"/>
      <c r="AT2567" s="34"/>
      <c r="AU2567" s="34" t="s">
        <v>1317</v>
      </c>
      <c r="AV2567" s="34" t="s">
        <v>1318</v>
      </c>
      <c r="AW2567" s="34">
        <v>274.09802000000002</v>
      </c>
      <c r="AX2567" s="34" t="s">
        <v>3104</v>
      </c>
      <c r="AY2567" s="34" t="s">
        <v>3105</v>
      </c>
      <c r="AZ2567" s="3">
        <v>2988</v>
      </c>
      <c r="BA2567" s="34" t="s">
        <v>60</v>
      </c>
      <c r="BB2567" s="34">
        <v>3262</v>
      </c>
      <c r="BC2567" s="34" t="s">
        <v>60</v>
      </c>
      <c r="BD2567" s="34" t="s">
        <v>60</v>
      </c>
      <c r="BE2567" s="34" t="s">
        <v>60</v>
      </c>
      <c r="BF2567" s="34" t="str">
        <f>IFERROR(VLOOKUP(Data_Power_app[[#This Row],[PRO ODER]],'Result'!H:J,3,0),"")</f>
        <v>LAMINATION 5</v>
      </c>
      <c r="BG2567" s="11" t="str">
        <f>IFERROR(VLOOKUP(Data_Power_app[[#This Row],[PRO ODER]]&amp;"LAM",'Real Time'!A:E,4,0),"")</f>
        <v>ML-06</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c r="BJ2567" s="34" t="str">
        <f>IFERROR(VLOOKUP(Data_Power_app[[#This Row],[PRO ODER]],'Plan Lean DC'!A:C,3,0),"")</f>
        <v/>
      </c>
      <c r="BK2567" s="34" t="str">
        <f>IFERROR(VLOOKUP(Data_Power_app[[#This Row],[PRO ODER]]&amp;"LEAN_IN",'Real Time'!A:D,4,0),"")</f>
        <v>LEANLINE1_2</v>
      </c>
      <c r="BL2567" s="34"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3295</v>
      </c>
      <c r="B2568" s="34" t="s">
        <v>11955</v>
      </c>
      <c r="C2568" s="34" t="s">
        <v>11956</v>
      </c>
      <c r="D2568" s="34" t="s">
        <v>84</v>
      </c>
      <c r="E2568" s="34" t="s">
        <v>150</v>
      </c>
      <c r="F2568" s="34" t="s">
        <v>59</v>
      </c>
      <c r="G2568" s="34">
        <v>89</v>
      </c>
      <c r="H2568" s="4">
        <v>45828</v>
      </c>
      <c r="I2568" s="4">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4" t="s">
        <v>117</v>
      </c>
      <c r="AH2568" s="34" t="s">
        <v>391</v>
      </c>
      <c r="AI2568" s="34" t="s">
        <v>1132</v>
      </c>
      <c r="AJ2568" s="34" t="s">
        <v>157</v>
      </c>
      <c r="AK2568" s="34" t="s">
        <v>98</v>
      </c>
      <c r="AL2568" s="34" t="s">
        <v>392</v>
      </c>
      <c r="AM2568" s="34" t="s">
        <v>393</v>
      </c>
      <c r="AN2568" s="34">
        <v>3.0131600000000001</v>
      </c>
      <c r="AO2568" s="34" t="s">
        <v>68</v>
      </c>
      <c r="AP2568" s="34"/>
      <c r="AQ2568" s="34"/>
      <c r="AR2568" s="34" t="s">
        <v>68</v>
      </c>
      <c r="AS2568" s="34"/>
      <c r="AT2568" s="34"/>
      <c r="AU2568" s="34" t="s">
        <v>645</v>
      </c>
      <c r="AV2568" s="34" t="s">
        <v>646</v>
      </c>
      <c r="AW2568" s="34">
        <v>6.5894500000000003</v>
      </c>
      <c r="AX2568" s="34" t="s">
        <v>1133</v>
      </c>
      <c r="AY2568" s="34" t="s">
        <v>1134</v>
      </c>
      <c r="AZ2568" s="3">
        <v>89</v>
      </c>
      <c r="BA2568" s="34" t="s">
        <v>60</v>
      </c>
      <c r="BB2568" s="34">
        <v>89</v>
      </c>
      <c r="BC2568" s="34" t="s">
        <v>60</v>
      </c>
      <c r="BD2568" s="34" t="s">
        <v>60</v>
      </c>
      <c r="BE2568" s="34" t="s">
        <v>60</v>
      </c>
      <c r="BF2568" s="34" t="str">
        <f>IFERROR(VLOOKUP(Data_Power_app[[#This Row],[PRO ODER]],'Result'!H:J,3,0),"")</f>
        <v>LAMINATION 5</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3296</v>
      </c>
      <c r="B2569" s="34" t="s">
        <v>9034</v>
      </c>
      <c r="C2569" s="34" t="s">
        <v>9035</v>
      </c>
      <c r="D2569" s="34" t="s">
        <v>84</v>
      </c>
      <c r="E2569" s="34" t="s">
        <v>167</v>
      </c>
      <c r="F2569" s="34" t="s">
        <v>59</v>
      </c>
      <c r="G2569" s="34">
        <v>186</v>
      </c>
      <c r="H2569" s="4">
        <v>45827</v>
      </c>
      <c r="I2569" s="4">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4" t="s">
        <v>117</v>
      </c>
      <c r="AH2569" s="34" t="s">
        <v>168</v>
      </c>
      <c r="AI2569" s="34" t="s">
        <v>9036</v>
      </c>
      <c r="AJ2569" s="34" t="s">
        <v>169</v>
      </c>
      <c r="AK2569" s="34" t="s">
        <v>98</v>
      </c>
      <c r="AL2569" s="34" t="s">
        <v>153</v>
      </c>
      <c r="AM2569" s="34" t="s">
        <v>154</v>
      </c>
      <c r="AN2569" s="34">
        <v>6.6267100000000001</v>
      </c>
      <c r="AO2569" s="34" t="s">
        <v>68</v>
      </c>
      <c r="AP2569" s="34"/>
      <c r="AQ2569" s="34"/>
      <c r="AR2569" s="34" t="s">
        <v>68</v>
      </c>
      <c r="AS2569" s="34"/>
      <c r="AT2569" s="34"/>
      <c r="AU2569" s="34" t="s">
        <v>9037</v>
      </c>
      <c r="AV2569" s="34" t="s">
        <v>9038</v>
      </c>
      <c r="AW2569" s="34">
        <v>14.493259999999999</v>
      </c>
      <c r="AX2569" s="34" t="s">
        <v>9039</v>
      </c>
      <c r="AY2569" s="34" t="s">
        <v>9040</v>
      </c>
      <c r="AZ2569" s="3">
        <v>96</v>
      </c>
      <c r="BA2569" s="34" t="s">
        <v>60</v>
      </c>
      <c r="BB2569" s="34">
        <v>186</v>
      </c>
      <c r="BC2569" s="34" t="s">
        <v>60</v>
      </c>
      <c r="BD2569" s="34" t="s">
        <v>60</v>
      </c>
      <c r="BE2569" s="34" t="s">
        <v>60</v>
      </c>
      <c r="BF2569" s="34" t="str">
        <f>IFERROR(VLOOKUP(Data_Power_app[[#This Row],[PRO ODER]],'Result'!H:J,3,0),"")</f>
        <v>LAMINATION 4</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3310</v>
      </c>
      <c r="B2570" s="34" t="s">
        <v>15617</v>
      </c>
      <c r="C2570" s="34" t="s">
        <v>15618</v>
      </c>
      <c r="D2570" s="34" t="s">
        <v>84</v>
      </c>
      <c r="E2570" s="34" t="s">
        <v>155</v>
      </c>
      <c r="F2570" s="34" t="s">
        <v>59</v>
      </c>
      <c r="G2570" s="34">
        <v>6217</v>
      </c>
      <c r="H2570" s="4">
        <v>45828</v>
      </c>
      <c r="I2570" s="4">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4" t="s">
        <v>223</v>
      </c>
      <c r="AH2570" s="34" t="s">
        <v>15619</v>
      </c>
      <c r="AI2570" s="34" t="s">
        <v>15620</v>
      </c>
      <c r="AJ2570" s="34" t="s">
        <v>15621</v>
      </c>
      <c r="AK2570" s="34" t="s">
        <v>65</v>
      </c>
      <c r="AL2570" s="34" t="s">
        <v>15622</v>
      </c>
      <c r="AM2570" s="34" t="s">
        <v>15623</v>
      </c>
      <c r="AN2570" s="34">
        <v>192.40013999999999</v>
      </c>
      <c r="AO2570" s="34" t="s">
        <v>68</v>
      </c>
      <c r="AP2570" s="34"/>
      <c r="AQ2570" s="34"/>
      <c r="AR2570" s="34" t="s">
        <v>68</v>
      </c>
      <c r="AS2570" s="34"/>
      <c r="AT2570" s="34"/>
      <c r="AU2570" s="34" t="s">
        <v>15624</v>
      </c>
      <c r="AV2570" s="34" t="s">
        <v>15625</v>
      </c>
      <c r="AW2570" s="34">
        <v>420.75716999999997</v>
      </c>
      <c r="AX2570" s="34" t="s">
        <v>15626</v>
      </c>
      <c r="AY2570" s="34" t="s">
        <v>15627</v>
      </c>
      <c r="AZ2570" s="3">
        <v>3043</v>
      </c>
      <c r="BA2570" s="34" t="s">
        <v>60</v>
      </c>
      <c r="BB2570" s="34">
        <v>6217</v>
      </c>
      <c r="BC2570" s="34" t="s">
        <v>60</v>
      </c>
      <c r="BD2570" s="34" t="s">
        <v>60</v>
      </c>
      <c r="BE2570" s="34" t="s">
        <v>60</v>
      </c>
      <c r="BF2570" s="34" t="str">
        <f>IFERROR(VLOOKUP(Data_Power_app[[#This Row],[PRO ODER]],'Result'!H:J,3,0),"")</f>
        <v>LAMINATION 4</v>
      </c>
      <c r="BG2570" s="11"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3313</v>
      </c>
      <c r="B2571" s="34" t="s">
        <v>8937</v>
      </c>
      <c r="C2571" s="34" t="s">
        <v>8938</v>
      </c>
      <c r="D2571" s="34" t="s">
        <v>115</v>
      </c>
      <c r="E2571" s="34" t="s">
        <v>116</v>
      </c>
      <c r="F2571" s="34" t="s">
        <v>72</v>
      </c>
      <c r="G2571" s="34">
        <v>852</v>
      </c>
      <c r="H2571" s="4">
        <v>45832</v>
      </c>
      <c r="I2571" s="4">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45831</v>
      </c>
      <c r="AC2571" s="4" t="s">
        <v>60</v>
      </c>
      <c r="AD2571" s="4">
        <v>45838</v>
      </c>
      <c r="AE2571" s="4">
        <v>45840</v>
      </c>
      <c r="AF2571" s="4"/>
      <c r="AG2571" s="34" t="s">
        <v>829</v>
      </c>
      <c r="AH2571" s="34" t="s">
        <v>1302</v>
      </c>
      <c r="AI2571" s="34" t="s">
        <v>7761</v>
      </c>
      <c r="AJ2571" s="34" t="s">
        <v>74</v>
      </c>
      <c r="AK2571" s="34" t="s">
        <v>98</v>
      </c>
      <c r="AL2571" s="34" t="s">
        <v>4147</v>
      </c>
      <c r="AM2571" s="34" t="s">
        <v>4148</v>
      </c>
      <c r="AN2571" s="34">
        <v>18.531120000000001</v>
      </c>
      <c r="AO2571" s="34" t="s">
        <v>68</v>
      </c>
      <c r="AP2571" s="34"/>
      <c r="AQ2571" s="34"/>
      <c r="AR2571" s="34" t="s">
        <v>68</v>
      </c>
      <c r="AS2571" s="34"/>
      <c r="AT2571" s="34"/>
      <c r="AU2571" s="34" t="s">
        <v>7762</v>
      </c>
      <c r="AV2571" s="34" t="s">
        <v>7763</v>
      </c>
      <c r="AW2571" s="34">
        <v>40.525889999999997</v>
      </c>
      <c r="AX2571" s="34" t="s">
        <v>7764</v>
      </c>
      <c r="AY2571" s="34" t="s">
        <v>7765</v>
      </c>
      <c r="AZ2571" s="3">
        <v>852</v>
      </c>
      <c r="BA2571" s="34" t="s">
        <v>60</v>
      </c>
      <c r="BB2571" s="34">
        <v>852</v>
      </c>
      <c r="BC2571" s="34" t="s">
        <v>60</v>
      </c>
      <c r="BD2571" s="34" t="s">
        <v>60</v>
      </c>
      <c r="BE2571" s="34" t="s">
        <v>60</v>
      </c>
      <c r="BF2571" s="34" t="str">
        <f>IFERROR(VLOOKUP(Data_Power_app[[#This Row],[PRO ODER]],'Result'!H:J,3,0),"")</f>
        <v/>
      </c>
      <c r="BG2571" s="11" t="str">
        <f>IFERROR(VLOOKUP(Data_Power_app[[#This Row],[PRO ODER]]&amp;"LAM",'Real Time'!A:E,4,0),"")</f>
        <v>ML-04</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LEAN-08</v>
      </c>
      <c r="BL2571" s="34"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3314</v>
      </c>
      <c r="B2572" s="34" t="s">
        <v>8939</v>
      </c>
      <c r="C2572" s="34" t="s">
        <v>8940</v>
      </c>
      <c r="D2572" s="34" t="s">
        <v>115</v>
      </c>
      <c r="E2572" s="34" t="s">
        <v>116</v>
      </c>
      <c r="F2572" s="34" t="s">
        <v>72</v>
      </c>
      <c r="G2572" s="34">
        <v>132</v>
      </c>
      <c r="H2572" s="4">
        <v>45832</v>
      </c>
      <c r="I2572" s="4">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45831</v>
      </c>
      <c r="AC2572" s="4" t="s">
        <v>60</v>
      </c>
      <c r="AD2572" s="4">
        <v>45838</v>
      </c>
      <c r="AE2572" s="4">
        <v>45840</v>
      </c>
      <c r="AF2572" s="4"/>
      <c r="AG2572" s="34" t="s">
        <v>829</v>
      </c>
      <c r="AH2572" s="34" t="s">
        <v>1302</v>
      </c>
      <c r="AI2572" s="34" t="s">
        <v>7761</v>
      </c>
      <c r="AJ2572" s="34" t="s">
        <v>74</v>
      </c>
      <c r="AK2572" s="34" t="s">
        <v>98</v>
      </c>
      <c r="AL2572" s="34" t="s">
        <v>4147</v>
      </c>
      <c r="AM2572" s="34" t="s">
        <v>4148</v>
      </c>
      <c r="AN2572" s="34">
        <v>3.0085899999999999</v>
      </c>
      <c r="AO2572" s="34" t="s">
        <v>68</v>
      </c>
      <c r="AP2572" s="34"/>
      <c r="AQ2572" s="34"/>
      <c r="AR2572" s="34" t="s">
        <v>68</v>
      </c>
      <c r="AS2572" s="34"/>
      <c r="AT2572" s="34"/>
      <c r="AU2572" s="34" t="s">
        <v>7762</v>
      </c>
      <c r="AV2572" s="34" t="s">
        <v>7763</v>
      </c>
      <c r="AW2572" s="34">
        <v>6.5797400000000001</v>
      </c>
      <c r="AX2572" s="34" t="s">
        <v>7764</v>
      </c>
      <c r="AY2572" s="34" t="s">
        <v>7765</v>
      </c>
      <c r="AZ2572" s="3">
        <v>132</v>
      </c>
      <c r="BA2572" s="34" t="s">
        <v>60</v>
      </c>
      <c r="BB2572" s="34">
        <v>132</v>
      </c>
      <c r="BC2572" s="34" t="s">
        <v>60</v>
      </c>
      <c r="BD2572" s="34" t="s">
        <v>60</v>
      </c>
      <c r="BE2572" s="34" t="s">
        <v>60</v>
      </c>
      <c r="BF2572" s="34" t="str">
        <f>IFERROR(VLOOKUP(Data_Power_app[[#This Row],[PRO ODER]],'Result'!H:J,3,0),"")</f>
        <v/>
      </c>
      <c r="BG2572" s="11" t="str">
        <f>IFERROR(VLOOKUP(Data_Power_app[[#This Row],[PRO ODER]]&amp;"LAM",'Real Time'!A:E,4,0),"")</f>
        <v>ML-04</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LEAN-08</v>
      </c>
      <c r="BL2572" s="34"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3316</v>
      </c>
      <c r="B2573" s="34" t="s">
        <v>8941</v>
      </c>
      <c r="C2573" s="34" t="s">
        <v>8942</v>
      </c>
      <c r="D2573" s="34" t="s">
        <v>115</v>
      </c>
      <c r="E2573" s="34" t="s">
        <v>116</v>
      </c>
      <c r="F2573" s="34" t="s">
        <v>72</v>
      </c>
      <c r="G2573" s="34">
        <v>444</v>
      </c>
      <c r="H2573" s="4">
        <v>45832</v>
      </c>
      <c r="I2573" s="4">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45831</v>
      </c>
      <c r="AC2573" s="4" t="s">
        <v>60</v>
      </c>
      <c r="AD2573" s="4">
        <v>45838</v>
      </c>
      <c r="AE2573" s="4">
        <v>45840</v>
      </c>
      <c r="AF2573" s="4"/>
      <c r="AG2573" s="34" t="s">
        <v>829</v>
      </c>
      <c r="AH2573" s="34" t="s">
        <v>1302</v>
      </c>
      <c r="AI2573" s="34" t="s">
        <v>7761</v>
      </c>
      <c r="AJ2573" s="34" t="s">
        <v>74</v>
      </c>
      <c r="AK2573" s="34" t="s">
        <v>98</v>
      </c>
      <c r="AL2573" s="34" t="s">
        <v>4147</v>
      </c>
      <c r="AM2573" s="34" t="s">
        <v>4148</v>
      </c>
      <c r="AN2573" s="34">
        <v>9.87059</v>
      </c>
      <c r="AO2573" s="34" t="s">
        <v>68</v>
      </c>
      <c r="AP2573" s="34"/>
      <c r="AQ2573" s="34"/>
      <c r="AR2573" s="34" t="s">
        <v>68</v>
      </c>
      <c r="AS2573" s="34"/>
      <c r="AT2573" s="34"/>
      <c r="AU2573" s="34" t="s">
        <v>7762</v>
      </c>
      <c r="AV2573" s="34" t="s">
        <v>7763</v>
      </c>
      <c r="AW2573" s="34">
        <v>21.585719999999998</v>
      </c>
      <c r="AX2573" s="34" t="s">
        <v>7764</v>
      </c>
      <c r="AY2573" s="34" t="s">
        <v>7765</v>
      </c>
      <c r="AZ2573" s="3">
        <v>444</v>
      </c>
      <c r="BA2573" s="34" t="s">
        <v>60</v>
      </c>
      <c r="BB2573" s="34">
        <v>444</v>
      </c>
      <c r="BC2573" s="34" t="s">
        <v>60</v>
      </c>
      <c r="BD2573" s="34" t="s">
        <v>60</v>
      </c>
      <c r="BE2573" s="34" t="s">
        <v>60</v>
      </c>
      <c r="BF2573" s="34" t="str">
        <f>IFERROR(VLOOKUP(Data_Power_app[[#This Row],[PRO ODER]],'Result'!H:J,3,0),"")</f>
        <v/>
      </c>
      <c r="BG2573" s="11" t="str">
        <f>IFERROR(VLOOKUP(Data_Power_app[[#This Row],[PRO ODER]]&amp;"LAM",'Real Time'!A:E,4,0),"")</f>
        <v>ML-04</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LEAN-08</v>
      </c>
      <c r="BL2573" s="34"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3340</v>
      </c>
      <c r="B2574" s="34" t="s">
        <v>11957</v>
      </c>
      <c r="C2574" s="34" t="s">
        <v>11958</v>
      </c>
      <c r="D2574" s="34" t="s">
        <v>84</v>
      </c>
      <c r="E2574" s="34" t="s">
        <v>155</v>
      </c>
      <c r="F2574" s="34" t="s">
        <v>59</v>
      </c>
      <c r="G2574" s="34">
        <v>402</v>
      </c>
      <c r="H2574" s="4">
        <v>45827</v>
      </c>
      <c r="I2574" s="4">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v>45829.908854166664</v>
      </c>
      <c r="W2574" s="4">
        <v>45834</v>
      </c>
      <c r="X2574" s="4"/>
      <c r="Y2574" s="4" t="s">
        <v>60</v>
      </c>
      <c r="Z2574" s="4">
        <v>45835</v>
      </c>
      <c r="AA2574" s="4"/>
      <c r="AB2574" s="4" t="s">
        <v>60</v>
      </c>
      <c r="AC2574" s="4">
        <v>45836</v>
      </c>
      <c r="AD2574" s="4">
        <v>45838</v>
      </c>
      <c r="AE2574" s="4">
        <v>45840</v>
      </c>
      <c r="AF2574" s="4"/>
      <c r="AG2574" s="34" t="s">
        <v>287</v>
      </c>
      <c r="AH2574" s="34" t="s">
        <v>273</v>
      </c>
      <c r="AI2574" s="34" t="s">
        <v>10482</v>
      </c>
      <c r="AJ2574" s="34" t="s">
        <v>274</v>
      </c>
      <c r="AK2574" s="34" t="s">
        <v>98</v>
      </c>
      <c r="AL2574" s="34" t="s">
        <v>464</v>
      </c>
      <c r="AM2574" s="34" t="s">
        <v>465</v>
      </c>
      <c r="AN2574" s="34">
        <v>13.692209999999999</v>
      </c>
      <c r="AO2574" s="34" t="s">
        <v>68</v>
      </c>
      <c r="AP2574" s="34"/>
      <c r="AQ2574" s="34"/>
      <c r="AR2574" s="34" t="s">
        <v>68</v>
      </c>
      <c r="AS2574" s="34"/>
      <c r="AT2574" s="34"/>
      <c r="AU2574" s="34" t="s">
        <v>231</v>
      </c>
      <c r="AV2574" s="34" t="s">
        <v>232</v>
      </c>
      <c r="AW2574" s="34">
        <v>29.96977</v>
      </c>
      <c r="AX2574" s="34" t="s">
        <v>10483</v>
      </c>
      <c r="AY2574" s="34" t="s">
        <v>10484</v>
      </c>
      <c r="AZ2574" s="3">
        <v>402</v>
      </c>
      <c r="BA2574" s="34" t="s">
        <v>60</v>
      </c>
      <c r="BB2574" s="34">
        <v>402</v>
      </c>
      <c r="BC2574" s="34" t="s">
        <v>60</v>
      </c>
      <c r="BD2574" s="34" t="s">
        <v>60</v>
      </c>
      <c r="BE2574" s="34" t="s">
        <v>60</v>
      </c>
      <c r="BF2574" s="34" t="str">
        <f>IFERROR(VLOOKUP(Data_Power_app[[#This Row],[PRO ODER]],'Result'!H:J,3,0),"")</f>
        <v/>
      </c>
      <c r="BG2574" s="11"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3341</v>
      </c>
      <c r="B2575" s="34" t="s">
        <v>11959</v>
      </c>
      <c r="C2575" s="34" t="s">
        <v>11960</v>
      </c>
      <c r="D2575" s="34" t="s">
        <v>84</v>
      </c>
      <c r="E2575" s="34" t="s">
        <v>155</v>
      </c>
      <c r="F2575" s="34" t="s">
        <v>59</v>
      </c>
      <c r="G2575" s="34">
        <v>5180</v>
      </c>
      <c r="H2575" s="4">
        <v>45827</v>
      </c>
      <c r="I2575" s="4">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4" t="s">
        <v>86</v>
      </c>
      <c r="AH2575" s="34" t="s">
        <v>273</v>
      </c>
      <c r="AI2575" s="34" t="s">
        <v>10482</v>
      </c>
      <c r="AJ2575" s="34" t="s">
        <v>274</v>
      </c>
      <c r="AK2575" s="34" t="s">
        <v>98</v>
      </c>
      <c r="AL2575" s="34" t="s">
        <v>464</v>
      </c>
      <c r="AM2575" s="34" t="s">
        <v>465</v>
      </c>
      <c r="AN2575" s="34">
        <v>182.91416000000001</v>
      </c>
      <c r="AO2575" s="34" t="s">
        <v>68</v>
      </c>
      <c r="AP2575" s="34"/>
      <c r="AQ2575" s="34"/>
      <c r="AR2575" s="34" t="s">
        <v>68</v>
      </c>
      <c r="AS2575" s="34"/>
      <c r="AT2575" s="34"/>
      <c r="AU2575" s="34" t="s">
        <v>231</v>
      </c>
      <c r="AV2575" s="34" t="s">
        <v>232</v>
      </c>
      <c r="AW2575" s="34">
        <v>400.46602999999999</v>
      </c>
      <c r="AX2575" s="34" t="s">
        <v>10483</v>
      </c>
      <c r="AY2575" s="34" t="s">
        <v>10484</v>
      </c>
      <c r="AZ2575" s="3">
        <v>5180</v>
      </c>
      <c r="BA2575" s="34" t="s">
        <v>60</v>
      </c>
      <c r="BB2575" s="34">
        <v>5180</v>
      </c>
      <c r="BC2575" s="34" t="s">
        <v>60</v>
      </c>
      <c r="BD2575" s="34" t="s">
        <v>60</v>
      </c>
      <c r="BE2575" s="34" t="s">
        <v>60</v>
      </c>
      <c r="BF2575" s="34" t="str">
        <f>IFERROR(VLOOKUP(Data_Power_app[[#This Row],[PRO ODER]],'Result'!H:J,3,0),"")</f>
        <v/>
      </c>
      <c r="BG2575" s="11"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3365</v>
      </c>
      <c r="B2576" s="34" t="s">
        <v>20639</v>
      </c>
      <c r="C2576" s="34" t="s">
        <v>17585</v>
      </c>
      <c r="D2576" s="34" t="s">
        <v>203</v>
      </c>
      <c r="E2576" s="34" t="s">
        <v>254</v>
      </c>
      <c r="F2576" s="34" t="s">
        <v>59</v>
      </c>
      <c r="G2576" s="34">
        <v>708</v>
      </c>
      <c r="H2576" s="4">
        <v>45829</v>
      </c>
      <c r="I2576" s="4">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4" t="s">
        <v>117</v>
      </c>
      <c r="AH2576" s="34" t="s">
        <v>346</v>
      </c>
      <c r="AI2576" s="34" t="s">
        <v>20640</v>
      </c>
      <c r="AJ2576" s="34" t="s">
        <v>347</v>
      </c>
      <c r="AK2576" s="34" t="s">
        <v>98</v>
      </c>
      <c r="AL2576" s="34" t="s">
        <v>348</v>
      </c>
      <c r="AM2576" s="34" t="s">
        <v>349</v>
      </c>
      <c r="AN2576" s="34">
        <v>33.365139999999997</v>
      </c>
      <c r="AO2576" s="34" t="s">
        <v>68</v>
      </c>
      <c r="AP2576" s="34"/>
      <c r="AQ2576" s="34"/>
      <c r="AR2576" s="34" t="s">
        <v>68</v>
      </c>
      <c r="AS2576" s="34"/>
      <c r="AT2576" s="34"/>
      <c r="AU2576" s="34" t="s">
        <v>20641</v>
      </c>
      <c r="AV2576" s="34" t="s">
        <v>20642</v>
      </c>
      <c r="AW2576" s="34">
        <v>62.02646</v>
      </c>
      <c r="AX2576" s="34" t="s">
        <v>20643</v>
      </c>
      <c r="AY2576" s="34" t="s">
        <v>20644</v>
      </c>
      <c r="AZ2576" s="3">
        <v>708</v>
      </c>
      <c r="BA2576" s="34" t="s">
        <v>60</v>
      </c>
      <c r="BB2576" s="34">
        <v>708</v>
      </c>
      <c r="BC2576" s="34" t="s">
        <v>60</v>
      </c>
      <c r="BD2576" s="34" t="s">
        <v>60</v>
      </c>
      <c r="BE2576" s="34" t="s">
        <v>60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3369</v>
      </c>
      <c r="B2577" s="34" t="s">
        <v>20645</v>
      </c>
      <c r="C2577" s="34" t="s">
        <v>17584</v>
      </c>
      <c r="D2577" s="34" t="s">
        <v>203</v>
      </c>
      <c r="E2577" s="34" t="s">
        <v>254</v>
      </c>
      <c r="F2577" s="34" t="s">
        <v>59</v>
      </c>
      <c r="G2577" s="34">
        <v>738</v>
      </c>
      <c r="H2577" s="4">
        <v>45829</v>
      </c>
      <c r="I2577" s="4">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4" t="s">
        <v>117</v>
      </c>
      <c r="AH2577" s="34" t="s">
        <v>346</v>
      </c>
      <c r="AI2577" s="34" t="s">
        <v>20640</v>
      </c>
      <c r="AJ2577" s="34" t="s">
        <v>347</v>
      </c>
      <c r="AK2577" s="34" t="s">
        <v>98</v>
      </c>
      <c r="AL2577" s="34" t="s">
        <v>348</v>
      </c>
      <c r="AM2577" s="34" t="s">
        <v>349</v>
      </c>
      <c r="AN2577" s="34">
        <v>34.465209999999999</v>
      </c>
      <c r="AO2577" s="34" t="s">
        <v>68</v>
      </c>
      <c r="AP2577" s="34"/>
      <c r="AQ2577" s="34"/>
      <c r="AR2577" s="34" t="s">
        <v>68</v>
      </c>
      <c r="AS2577" s="34"/>
      <c r="AT2577" s="34"/>
      <c r="AU2577" s="34" t="s">
        <v>20641</v>
      </c>
      <c r="AV2577" s="34" t="s">
        <v>20642</v>
      </c>
      <c r="AW2577" s="34">
        <v>64.071520000000007</v>
      </c>
      <c r="AX2577" s="34" t="s">
        <v>20643</v>
      </c>
      <c r="AY2577" s="34" t="s">
        <v>20644</v>
      </c>
      <c r="AZ2577" s="3">
        <v>738</v>
      </c>
      <c r="BA2577" s="34" t="s">
        <v>60</v>
      </c>
      <c r="BB2577" s="34">
        <v>738</v>
      </c>
      <c r="BC2577" s="34" t="s">
        <v>60</v>
      </c>
      <c r="BD2577" s="34" t="s">
        <v>60</v>
      </c>
      <c r="BE2577" s="34" t="s">
        <v>60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3372</v>
      </c>
      <c r="B2578" s="34" t="s">
        <v>5727</v>
      </c>
      <c r="C2578" s="34" t="s">
        <v>5728</v>
      </c>
      <c r="D2578" s="34" t="s">
        <v>253</v>
      </c>
      <c r="E2578" s="34" t="s">
        <v>254</v>
      </c>
      <c r="F2578" s="34" t="s">
        <v>59</v>
      </c>
      <c r="G2578" s="34">
        <v>512</v>
      </c>
      <c r="H2578" s="4">
        <v>45826</v>
      </c>
      <c r="I2578" s="4">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45831</v>
      </c>
      <c r="AC2578" s="4">
        <v>45838</v>
      </c>
      <c r="AD2578" s="4">
        <v>45838</v>
      </c>
      <c r="AE2578" s="4">
        <v>45841</v>
      </c>
      <c r="AF2578" s="4"/>
      <c r="AG2578" s="34" t="s">
        <v>829</v>
      </c>
      <c r="AH2578" s="34" t="s">
        <v>434</v>
      </c>
      <c r="AI2578" s="34" t="s">
        <v>477</v>
      </c>
      <c r="AJ2578" s="34" t="s">
        <v>256</v>
      </c>
      <c r="AK2578" s="34" t="s">
        <v>98</v>
      </c>
      <c r="AL2578" s="34" t="s">
        <v>257</v>
      </c>
      <c r="AM2578" s="34" t="s">
        <v>258</v>
      </c>
      <c r="AN2578" s="34">
        <v>11.77209</v>
      </c>
      <c r="AO2578" s="34" t="s">
        <v>68</v>
      </c>
      <c r="AP2578" s="34"/>
      <c r="AQ2578" s="34"/>
      <c r="AR2578" s="34" t="s">
        <v>68</v>
      </c>
      <c r="AS2578" s="34"/>
      <c r="AT2578" s="34"/>
      <c r="AU2578" s="34" t="s">
        <v>316</v>
      </c>
      <c r="AV2578" s="34" t="s">
        <v>317</v>
      </c>
      <c r="AW2578" s="34">
        <v>43.77129</v>
      </c>
      <c r="AX2578" s="34" t="s">
        <v>478</v>
      </c>
      <c r="AY2578" s="34" t="s">
        <v>479</v>
      </c>
      <c r="AZ2578" s="3">
        <v>512</v>
      </c>
      <c r="BA2578" s="34" t="s">
        <v>60</v>
      </c>
      <c r="BB2578" s="34">
        <v>512</v>
      </c>
      <c r="BC2578" s="34" t="s">
        <v>60</v>
      </c>
      <c r="BD2578" s="34" t="s">
        <v>60</v>
      </c>
      <c r="BE2578" s="34" t="s">
        <v>60</v>
      </c>
      <c r="BF2578" s="34" t="str">
        <f>IFERROR(VLOOKUP(Data_Power_app[[#This Row],[PRO ODER]],'Result'!H:J,3,0),"")</f>
        <v>LAMINATION 6</v>
      </c>
      <c r="BG2578" s="11"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t="str">
        <f>IFERROR(VLOOKUP(Data_Power_app[[#This Row],[PRO ODER]]&amp;"LEAN_IN",'Real Time'!A:D,4,0),"")</f>
        <v>LEANLINE1_2</v>
      </c>
      <c r="BL2578" s="34"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3373</v>
      </c>
      <c r="B2579" s="34" t="s">
        <v>7914</v>
      </c>
      <c r="C2579" s="34" t="s">
        <v>7915</v>
      </c>
      <c r="D2579" s="34" t="s">
        <v>253</v>
      </c>
      <c r="E2579" s="34" t="s">
        <v>254</v>
      </c>
      <c r="F2579" s="34" t="s">
        <v>59</v>
      </c>
      <c r="G2579" s="34">
        <v>2276</v>
      </c>
      <c r="H2579" s="4">
        <v>45826</v>
      </c>
      <c r="I2579" s="4">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4" t="s">
        <v>287</v>
      </c>
      <c r="AH2579" s="34" t="s">
        <v>255</v>
      </c>
      <c r="AI2579" s="34" t="s">
        <v>480</v>
      </c>
      <c r="AJ2579" s="34" t="s">
        <v>256</v>
      </c>
      <c r="AK2579" s="34" t="s">
        <v>98</v>
      </c>
      <c r="AL2579" s="34" t="s">
        <v>257</v>
      </c>
      <c r="AM2579" s="34" t="s">
        <v>258</v>
      </c>
      <c r="AN2579" s="34">
        <v>51.952599999999997</v>
      </c>
      <c r="AO2579" s="34" t="s">
        <v>68</v>
      </c>
      <c r="AP2579" s="34"/>
      <c r="AQ2579" s="34"/>
      <c r="AR2579" s="34" t="s">
        <v>68</v>
      </c>
      <c r="AS2579" s="34"/>
      <c r="AT2579" s="34"/>
      <c r="AU2579" s="34" t="s">
        <v>316</v>
      </c>
      <c r="AV2579" s="34" t="s">
        <v>317</v>
      </c>
      <c r="AW2579" s="34">
        <v>193.17277999999999</v>
      </c>
      <c r="AX2579" s="34" t="s">
        <v>481</v>
      </c>
      <c r="AY2579" s="34" t="s">
        <v>482</v>
      </c>
      <c r="AZ2579" s="3">
        <v>2276</v>
      </c>
      <c r="BA2579" s="34" t="s">
        <v>60</v>
      </c>
      <c r="BB2579" s="34">
        <v>2276</v>
      </c>
      <c r="BC2579" s="34" t="s">
        <v>60</v>
      </c>
      <c r="BD2579" s="34" t="s">
        <v>60</v>
      </c>
      <c r="BE2579" s="34" t="s">
        <v>60</v>
      </c>
      <c r="BF2579" s="34" t="str">
        <f>IFERROR(VLOOKUP(Data_Power_app[[#This Row],[PRO ODER]],'Result'!H:J,3,0),"")</f>
        <v>LAMINATION 5</v>
      </c>
      <c r="BG2579" s="11"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3374</v>
      </c>
      <c r="B2580" s="34" t="s">
        <v>5354</v>
      </c>
      <c r="C2580" s="34" t="s">
        <v>5355</v>
      </c>
      <c r="D2580" s="34" t="s">
        <v>253</v>
      </c>
      <c r="E2580" s="34" t="s">
        <v>318</v>
      </c>
      <c r="F2580" s="34" t="s">
        <v>59</v>
      </c>
      <c r="G2580" s="34">
        <v>201</v>
      </c>
      <c r="H2580" s="4">
        <v>45828</v>
      </c>
      <c r="I2580" s="4">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v>45829.133981481478</v>
      </c>
      <c r="W2580" s="4">
        <v>45835</v>
      </c>
      <c r="X2580" s="4"/>
      <c r="Y2580" s="4" t="s">
        <v>60</v>
      </c>
      <c r="Z2580" s="4">
        <v>45836</v>
      </c>
      <c r="AA2580" s="4"/>
      <c r="AB2580" s="4" t="s">
        <v>60</v>
      </c>
      <c r="AC2580" s="4">
        <v>45838</v>
      </c>
      <c r="AD2580" s="4">
        <v>45838</v>
      </c>
      <c r="AE2580" s="4">
        <v>45841</v>
      </c>
      <c r="AF2580" s="4"/>
      <c r="AG2580" s="34" t="s">
        <v>287</v>
      </c>
      <c r="AH2580" s="34" t="s">
        <v>255</v>
      </c>
      <c r="AI2580" s="34" t="s">
        <v>5356</v>
      </c>
      <c r="AJ2580" s="34" t="s">
        <v>256</v>
      </c>
      <c r="AK2580" s="34" t="s">
        <v>98</v>
      </c>
      <c r="AL2580" s="34" t="s">
        <v>314</v>
      </c>
      <c r="AM2580" s="34" t="s">
        <v>315</v>
      </c>
      <c r="AN2580" s="34">
        <v>3.79697</v>
      </c>
      <c r="AO2580" s="34" t="s">
        <v>68</v>
      </c>
      <c r="AP2580" s="34"/>
      <c r="AQ2580" s="34"/>
      <c r="AR2580" s="34" t="s">
        <v>68</v>
      </c>
      <c r="AS2580" s="34"/>
      <c r="AT2580" s="34"/>
      <c r="AU2580" s="34" t="s">
        <v>316</v>
      </c>
      <c r="AV2580" s="34" t="s">
        <v>317</v>
      </c>
      <c r="AW2580" s="34">
        <v>16.606619999999999</v>
      </c>
      <c r="AX2580" s="34" t="s">
        <v>361</v>
      </c>
      <c r="AY2580" s="34" t="s">
        <v>362</v>
      </c>
      <c r="AZ2580" s="3">
        <v>201</v>
      </c>
      <c r="BA2580" s="34" t="s">
        <v>60</v>
      </c>
      <c r="BB2580" s="34">
        <v>201</v>
      </c>
      <c r="BC2580" s="34" t="s">
        <v>60</v>
      </c>
      <c r="BD2580" s="34" t="s">
        <v>60</v>
      </c>
      <c r="BE2580" s="34" t="s">
        <v>60</v>
      </c>
      <c r="BF2580" s="34" t="str">
        <f>IFERROR(VLOOKUP(Data_Power_app[[#This Row],[PRO ODER]],'Result'!H:J,3,0),"")</f>
        <v>LAMINATION 6</v>
      </c>
      <c r="BG2580" s="11"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3375</v>
      </c>
      <c r="B2581" s="34" t="s">
        <v>5357</v>
      </c>
      <c r="C2581" s="34" t="s">
        <v>5358</v>
      </c>
      <c r="D2581" s="34" t="s">
        <v>253</v>
      </c>
      <c r="E2581" s="34" t="s">
        <v>318</v>
      </c>
      <c r="F2581" s="34" t="s">
        <v>59</v>
      </c>
      <c r="G2581" s="34">
        <v>177</v>
      </c>
      <c r="H2581" s="4">
        <v>45828</v>
      </c>
      <c r="I2581" s="4">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v>45829.133993055555</v>
      </c>
      <c r="W2581" s="4">
        <v>45835</v>
      </c>
      <c r="X2581" s="4"/>
      <c r="Y2581" s="4" t="s">
        <v>60</v>
      </c>
      <c r="Z2581" s="4">
        <v>45836</v>
      </c>
      <c r="AA2581" s="4"/>
      <c r="AB2581" s="4" t="s">
        <v>60</v>
      </c>
      <c r="AC2581" s="4">
        <v>45838</v>
      </c>
      <c r="AD2581" s="4">
        <v>45838</v>
      </c>
      <c r="AE2581" s="4">
        <v>45841</v>
      </c>
      <c r="AF2581" s="4"/>
      <c r="AG2581" s="34" t="s">
        <v>287</v>
      </c>
      <c r="AH2581" s="34" t="s">
        <v>255</v>
      </c>
      <c r="AI2581" s="34" t="s">
        <v>5356</v>
      </c>
      <c r="AJ2581" s="34" t="s">
        <v>256</v>
      </c>
      <c r="AK2581" s="34" t="s">
        <v>98</v>
      </c>
      <c r="AL2581" s="34" t="s">
        <v>314</v>
      </c>
      <c r="AM2581" s="34" t="s">
        <v>315</v>
      </c>
      <c r="AN2581" s="34">
        <v>3.3435899999999998</v>
      </c>
      <c r="AO2581" s="34" t="s">
        <v>68</v>
      </c>
      <c r="AP2581" s="34"/>
      <c r="AQ2581" s="34"/>
      <c r="AR2581" s="34" t="s">
        <v>68</v>
      </c>
      <c r="AS2581" s="34"/>
      <c r="AT2581" s="34"/>
      <c r="AU2581" s="34" t="s">
        <v>316</v>
      </c>
      <c r="AV2581" s="34" t="s">
        <v>317</v>
      </c>
      <c r="AW2581" s="34">
        <v>14.62374</v>
      </c>
      <c r="AX2581" s="34" t="s">
        <v>361</v>
      </c>
      <c r="AY2581" s="34" t="s">
        <v>362</v>
      </c>
      <c r="AZ2581" s="3">
        <v>177</v>
      </c>
      <c r="BA2581" s="34" t="s">
        <v>60</v>
      </c>
      <c r="BB2581" s="34">
        <v>177</v>
      </c>
      <c r="BC2581" s="34" t="s">
        <v>60</v>
      </c>
      <c r="BD2581" s="34" t="s">
        <v>60</v>
      </c>
      <c r="BE2581" s="34" t="s">
        <v>60</v>
      </c>
      <c r="BF2581" s="34" t="str">
        <f>IFERROR(VLOOKUP(Data_Power_app[[#This Row],[PRO ODER]],'Result'!H:J,3,0),"")</f>
        <v>LAMINATION 6</v>
      </c>
      <c r="BG2581" s="11"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3376</v>
      </c>
      <c r="B2582" s="34" t="s">
        <v>5359</v>
      </c>
      <c r="C2582" s="34" t="s">
        <v>5360</v>
      </c>
      <c r="D2582" s="34" t="s">
        <v>253</v>
      </c>
      <c r="E2582" s="34" t="s">
        <v>318</v>
      </c>
      <c r="F2582" s="34" t="s">
        <v>59</v>
      </c>
      <c r="G2582" s="34">
        <v>296</v>
      </c>
      <c r="H2582" s="4">
        <v>45826</v>
      </c>
      <c r="I2582" s="4">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v>45829.134039351855</v>
      </c>
      <c r="W2582" s="4">
        <v>45835</v>
      </c>
      <c r="X2582" s="4"/>
      <c r="Y2582" s="4" t="s">
        <v>60</v>
      </c>
      <c r="Z2582" s="4">
        <v>45836</v>
      </c>
      <c r="AA2582" s="4"/>
      <c r="AB2582" s="4" t="s">
        <v>60</v>
      </c>
      <c r="AC2582" s="4">
        <v>45838</v>
      </c>
      <c r="AD2582" s="4">
        <v>45838</v>
      </c>
      <c r="AE2582" s="4">
        <v>45841</v>
      </c>
      <c r="AF2582" s="4"/>
      <c r="AG2582" s="34" t="s">
        <v>287</v>
      </c>
      <c r="AH2582" s="34" t="s">
        <v>255</v>
      </c>
      <c r="AI2582" s="34" t="s">
        <v>5356</v>
      </c>
      <c r="AJ2582" s="34" t="s">
        <v>256</v>
      </c>
      <c r="AK2582" s="34" t="s">
        <v>98</v>
      </c>
      <c r="AL2582" s="34" t="s">
        <v>314</v>
      </c>
      <c r="AM2582" s="34" t="s">
        <v>315</v>
      </c>
      <c r="AN2582" s="34">
        <v>6.1570200000000002</v>
      </c>
      <c r="AO2582" s="34" t="s">
        <v>68</v>
      </c>
      <c r="AP2582" s="34"/>
      <c r="AQ2582" s="34"/>
      <c r="AR2582" s="34" t="s">
        <v>68</v>
      </c>
      <c r="AS2582" s="34"/>
      <c r="AT2582" s="34"/>
      <c r="AU2582" s="34" t="s">
        <v>316</v>
      </c>
      <c r="AV2582" s="34" t="s">
        <v>317</v>
      </c>
      <c r="AW2582" s="34">
        <v>26.930099999999999</v>
      </c>
      <c r="AX2582" s="34" t="s">
        <v>361</v>
      </c>
      <c r="AY2582" s="34" t="s">
        <v>362</v>
      </c>
      <c r="AZ2582" s="3">
        <v>296</v>
      </c>
      <c r="BA2582" s="34" t="s">
        <v>60</v>
      </c>
      <c r="BB2582" s="34">
        <v>296</v>
      </c>
      <c r="BC2582" s="34" t="s">
        <v>60</v>
      </c>
      <c r="BD2582" s="34" t="s">
        <v>60</v>
      </c>
      <c r="BE2582" s="34" t="s">
        <v>60</v>
      </c>
      <c r="BF2582" s="34" t="str">
        <f>IFERROR(VLOOKUP(Data_Power_app[[#This Row],[PRO ODER]],'Result'!H:J,3,0),"")</f>
        <v>LAMINATION 6</v>
      </c>
      <c r="BG2582" s="11"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3377</v>
      </c>
      <c r="B2583" s="34" t="s">
        <v>5361</v>
      </c>
      <c r="C2583" s="34" t="s">
        <v>5362</v>
      </c>
      <c r="D2583" s="34" t="s">
        <v>253</v>
      </c>
      <c r="E2583" s="34" t="s">
        <v>318</v>
      </c>
      <c r="F2583" s="34" t="s">
        <v>59</v>
      </c>
      <c r="G2583" s="34">
        <v>183</v>
      </c>
      <c r="H2583" s="4">
        <v>45826</v>
      </c>
      <c r="I2583" s="4">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v>45829.134074074071</v>
      </c>
      <c r="W2583" s="4">
        <v>45835</v>
      </c>
      <c r="X2583" s="4"/>
      <c r="Y2583" s="4" t="s">
        <v>60</v>
      </c>
      <c r="Z2583" s="4">
        <v>45836</v>
      </c>
      <c r="AA2583" s="4"/>
      <c r="AB2583" s="4" t="s">
        <v>60</v>
      </c>
      <c r="AC2583" s="4">
        <v>45838</v>
      </c>
      <c r="AD2583" s="4">
        <v>45838</v>
      </c>
      <c r="AE2583" s="4">
        <v>45841</v>
      </c>
      <c r="AF2583" s="4"/>
      <c r="AG2583" s="34" t="s">
        <v>287</v>
      </c>
      <c r="AH2583" s="34" t="s">
        <v>255</v>
      </c>
      <c r="AI2583" s="34" t="s">
        <v>5356</v>
      </c>
      <c r="AJ2583" s="34" t="s">
        <v>256</v>
      </c>
      <c r="AK2583" s="34" t="s">
        <v>98</v>
      </c>
      <c r="AL2583" s="34" t="s">
        <v>314</v>
      </c>
      <c r="AM2583" s="34" t="s">
        <v>315</v>
      </c>
      <c r="AN2583" s="34">
        <v>3.56785</v>
      </c>
      <c r="AO2583" s="34" t="s">
        <v>68</v>
      </c>
      <c r="AP2583" s="34"/>
      <c r="AQ2583" s="34"/>
      <c r="AR2583" s="34" t="s">
        <v>68</v>
      </c>
      <c r="AS2583" s="34"/>
      <c r="AT2583" s="34"/>
      <c r="AU2583" s="34" t="s">
        <v>316</v>
      </c>
      <c r="AV2583" s="34" t="s">
        <v>317</v>
      </c>
      <c r="AW2583" s="34">
        <v>15.604900000000001</v>
      </c>
      <c r="AX2583" s="34" t="s">
        <v>361</v>
      </c>
      <c r="AY2583" s="34" t="s">
        <v>362</v>
      </c>
      <c r="AZ2583" s="3">
        <v>183</v>
      </c>
      <c r="BA2583" s="34" t="s">
        <v>60</v>
      </c>
      <c r="BB2583" s="34">
        <v>183</v>
      </c>
      <c r="BC2583" s="34" t="s">
        <v>60</v>
      </c>
      <c r="BD2583" s="34" t="s">
        <v>60</v>
      </c>
      <c r="BE2583" s="34" t="s">
        <v>60</v>
      </c>
      <c r="BF2583" s="34" t="str">
        <f>IFERROR(VLOOKUP(Data_Power_app[[#This Row],[PRO ODER]],'Result'!H:J,3,0),"")</f>
        <v>LAMINATION 6</v>
      </c>
      <c r="BG2583" s="11" t="str">
        <f>IFERROR(VLOOKUP(Data_Power_app[[#This Row],[PRO ODER]]&amp;"LAM",'Real Time'!A:E,4,0),"")</f>
        <v>ML-05</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3378</v>
      </c>
      <c r="B2584" s="34" t="s">
        <v>3230</v>
      </c>
      <c r="C2584" s="34" t="s">
        <v>3231</v>
      </c>
      <c r="D2584" s="34" t="s">
        <v>253</v>
      </c>
      <c r="E2584" s="34" t="s">
        <v>318</v>
      </c>
      <c r="F2584" s="34" t="s">
        <v>59</v>
      </c>
      <c r="G2584" s="34">
        <v>1977</v>
      </c>
      <c r="H2584" s="4">
        <v>45828</v>
      </c>
      <c r="I2584" s="4">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4" t="s">
        <v>287</v>
      </c>
      <c r="AH2584" s="34" t="s">
        <v>255</v>
      </c>
      <c r="AI2584" s="34" t="s">
        <v>401</v>
      </c>
      <c r="AJ2584" s="34" t="s">
        <v>256</v>
      </c>
      <c r="AK2584" s="34" t="s">
        <v>65</v>
      </c>
      <c r="AL2584" s="34" t="s">
        <v>314</v>
      </c>
      <c r="AM2584" s="34" t="s">
        <v>315</v>
      </c>
      <c r="AN2584" s="34">
        <v>31.883379999999999</v>
      </c>
      <c r="AO2584" s="34" t="s">
        <v>68</v>
      </c>
      <c r="AP2584" s="34"/>
      <c r="AQ2584" s="34"/>
      <c r="AR2584" s="34" t="s">
        <v>68</v>
      </c>
      <c r="AS2584" s="34"/>
      <c r="AT2584" s="34"/>
      <c r="AU2584" s="34" t="s">
        <v>316</v>
      </c>
      <c r="AV2584" s="34" t="s">
        <v>317</v>
      </c>
      <c r="AW2584" s="34">
        <v>139.43334999999999</v>
      </c>
      <c r="AX2584" s="34" t="s">
        <v>402</v>
      </c>
      <c r="AY2584" s="34" t="s">
        <v>403</v>
      </c>
      <c r="AZ2584" s="3">
        <v>1977</v>
      </c>
      <c r="BA2584" s="34" t="s">
        <v>60</v>
      </c>
      <c r="BB2584" s="34">
        <v>1977</v>
      </c>
      <c r="BC2584" s="34" t="s">
        <v>60</v>
      </c>
      <c r="BD2584" s="34" t="s">
        <v>60</v>
      </c>
      <c r="BE2584" s="34" t="s">
        <v>60</v>
      </c>
      <c r="BF2584" s="34" t="str">
        <f>IFERROR(VLOOKUP(Data_Power_app[[#This Row],[PRO ODER]],'Result'!H:J,3,0),"")</f>
        <v>LAMINATION 4</v>
      </c>
      <c r="BG2584" s="11"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3379</v>
      </c>
      <c r="B2585" s="34" t="s">
        <v>9050</v>
      </c>
      <c r="C2585" s="34" t="s">
        <v>9051</v>
      </c>
      <c r="D2585" s="34" t="s">
        <v>84</v>
      </c>
      <c r="E2585" s="34" t="s">
        <v>150</v>
      </c>
      <c r="F2585" s="34" t="s">
        <v>59</v>
      </c>
      <c r="G2585" s="34">
        <v>4376</v>
      </c>
      <c r="H2585" s="4">
        <v>45826</v>
      </c>
      <c r="I2585" s="4">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4" t="s">
        <v>62</v>
      </c>
      <c r="AH2585" s="34" t="s">
        <v>249</v>
      </c>
      <c r="AI2585" s="34" t="s">
        <v>964</v>
      </c>
      <c r="AJ2585" s="34" t="s">
        <v>179</v>
      </c>
      <c r="AK2585" s="34" t="s">
        <v>98</v>
      </c>
      <c r="AL2585" s="34" t="s">
        <v>577</v>
      </c>
      <c r="AM2585" s="34" t="s">
        <v>578</v>
      </c>
      <c r="AN2585" s="34">
        <v>155.26857999999999</v>
      </c>
      <c r="AO2585" s="34" t="s">
        <v>68</v>
      </c>
      <c r="AP2585" s="34"/>
      <c r="AQ2585" s="34"/>
      <c r="AR2585" s="34" t="s">
        <v>68</v>
      </c>
      <c r="AS2585" s="34"/>
      <c r="AT2585" s="34"/>
      <c r="AU2585" s="34" t="s">
        <v>231</v>
      </c>
      <c r="AV2585" s="34" t="s">
        <v>232</v>
      </c>
      <c r="AW2585" s="34">
        <v>339.55784999999997</v>
      </c>
      <c r="AX2585" s="34" t="s">
        <v>2934</v>
      </c>
      <c r="AY2585" s="34" t="s">
        <v>2935</v>
      </c>
      <c r="AZ2585" s="3">
        <v>1939</v>
      </c>
      <c r="BA2585" s="34" t="s">
        <v>60</v>
      </c>
      <c r="BB2585" s="34">
        <v>4376</v>
      </c>
      <c r="BC2585" s="34" t="s">
        <v>60</v>
      </c>
      <c r="BD2585" s="34" t="s">
        <v>60</v>
      </c>
      <c r="BE2585" s="34" t="s">
        <v>60</v>
      </c>
      <c r="BF2585" s="34" t="str">
        <f>IFERROR(VLOOKUP(Data_Power_app[[#This Row],[PRO ODER]],'Result'!H:J,3,0),"")</f>
        <v>LAMINATION 4</v>
      </c>
      <c r="BG2585" s="11" t="str">
        <f>IFERROR(VLOOKUP(Data_Power_app[[#This Row],[PRO ODER]]&amp;"LAM",'Real Time'!A:E,4,0),"")</f>
        <v>ML-05</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t="str">
        <f>IFERROR(VLOOKUP(Data_Power_app[[#This Row],[PRO ODER]]&amp;"LEAN_IN",'Real Time'!A:D,4,0),"")</f>
        <v>LEAN-03</v>
      </c>
      <c r="BL2585" s="34"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3380</v>
      </c>
      <c r="B2586" s="34" t="s">
        <v>5399</v>
      </c>
      <c r="C2586" s="34" t="s">
        <v>5400</v>
      </c>
      <c r="D2586" s="34" t="s">
        <v>253</v>
      </c>
      <c r="E2586" s="34" t="s">
        <v>318</v>
      </c>
      <c r="F2586" s="34" t="s">
        <v>59</v>
      </c>
      <c r="G2586" s="34">
        <v>603</v>
      </c>
      <c r="H2586" s="4">
        <v>45826</v>
      </c>
      <c r="I2586" s="4">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v>45829.732974537037</v>
      </c>
      <c r="AB2586" s="4" t="s">
        <v>60</v>
      </c>
      <c r="AC2586" s="4">
        <v>45838</v>
      </c>
      <c r="AD2586" s="4">
        <v>45838</v>
      </c>
      <c r="AE2586" s="4">
        <v>45841</v>
      </c>
      <c r="AF2586" s="4"/>
      <c r="AG2586" s="34" t="s">
        <v>62</v>
      </c>
      <c r="AH2586" s="34" t="s">
        <v>255</v>
      </c>
      <c r="AI2586" s="34" t="s">
        <v>396</v>
      </c>
      <c r="AJ2586" s="34" t="s">
        <v>256</v>
      </c>
      <c r="AK2586" s="34" t="s">
        <v>98</v>
      </c>
      <c r="AL2586" s="34" t="s">
        <v>314</v>
      </c>
      <c r="AM2586" s="34" t="s">
        <v>315</v>
      </c>
      <c r="AN2586" s="34">
        <v>11.361140000000001</v>
      </c>
      <c r="AO2586" s="34" t="s">
        <v>68</v>
      </c>
      <c r="AP2586" s="34"/>
      <c r="AQ2586" s="34"/>
      <c r="AR2586" s="34" t="s">
        <v>68</v>
      </c>
      <c r="AS2586" s="34"/>
      <c r="AT2586" s="34"/>
      <c r="AU2586" s="34" t="s">
        <v>316</v>
      </c>
      <c r="AV2586" s="34" t="s">
        <v>317</v>
      </c>
      <c r="AW2586" s="34">
        <v>49.68965</v>
      </c>
      <c r="AX2586" s="34" t="s">
        <v>397</v>
      </c>
      <c r="AY2586" s="34" t="s">
        <v>398</v>
      </c>
      <c r="AZ2586" s="3">
        <v>603</v>
      </c>
      <c r="BA2586" s="34" t="s">
        <v>60</v>
      </c>
      <c r="BB2586" s="34">
        <v>603</v>
      </c>
      <c r="BC2586" s="34" t="s">
        <v>60</v>
      </c>
      <c r="BD2586" s="34" t="s">
        <v>60</v>
      </c>
      <c r="BE2586" s="34" t="s">
        <v>60</v>
      </c>
      <c r="BF2586" s="34" t="str">
        <f>IFERROR(VLOOKUP(Data_Power_app[[#This Row],[PRO ODER]],'Result'!H:J,3,0),"")</f>
        <v>LAMINATION 6</v>
      </c>
      <c r="BG2586" s="11" t="str">
        <f>IFERROR(VLOOKUP(Data_Power_app[[#This Row],[PRO ODER]]&amp;"LAM",'Real Time'!A:E,4,0),"")</f>
        <v>ML-05</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t="str">
        <f>IFERROR(VLOOKUP(Data_Power_app[[#This Row],[PRO ODER]]&amp;"LEAN_IN",'Real Time'!A:D,4,0),"")</f>
        <v>LEANLINE1_2</v>
      </c>
      <c r="BL2586" s="34"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3381</v>
      </c>
      <c r="B2587" s="34" t="s">
        <v>5405</v>
      </c>
      <c r="C2587" s="34" t="s">
        <v>5406</v>
      </c>
      <c r="D2587" s="34" t="s">
        <v>253</v>
      </c>
      <c r="E2587" s="34" t="s">
        <v>318</v>
      </c>
      <c r="F2587" s="34" t="s">
        <v>59</v>
      </c>
      <c r="G2587" s="34">
        <v>207</v>
      </c>
      <c r="H2587" s="4">
        <v>45826</v>
      </c>
      <c r="I2587" s="4">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v>45829.892777777779</v>
      </c>
      <c r="W2587" s="4">
        <v>45835</v>
      </c>
      <c r="X2587" s="4"/>
      <c r="Y2587" s="4" t="s">
        <v>60</v>
      </c>
      <c r="Z2587" s="4">
        <v>45836</v>
      </c>
      <c r="AA2587" s="4"/>
      <c r="AB2587" s="4" t="s">
        <v>60</v>
      </c>
      <c r="AC2587" s="4">
        <v>45838</v>
      </c>
      <c r="AD2587" s="4">
        <v>45838</v>
      </c>
      <c r="AE2587" s="4">
        <v>45841</v>
      </c>
      <c r="AF2587" s="4"/>
      <c r="AG2587" s="34" t="s">
        <v>287</v>
      </c>
      <c r="AH2587" s="34" t="s">
        <v>255</v>
      </c>
      <c r="AI2587" s="34" t="s">
        <v>396</v>
      </c>
      <c r="AJ2587" s="34" t="s">
        <v>256</v>
      </c>
      <c r="AK2587" s="34" t="s">
        <v>98</v>
      </c>
      <c r="AL2587" s="34" t="s">
        <v>314</v>
      </c>
      <c r="AM2587" s="34" t="s">
        <v>315</v>
      </c>
      <c r="AN2587" s="34">
        <v>3.9049700000000001</v>
      </c>
      <c r="AO2587" s="34" t="s">
        <v>68</v>
      </c>
      <c r="AP2587" s="34"/>
      <c r="AQ2587" s="34"/>
      <c r="AR2587" s="34" t="s">
        <v>68</v>
      </c>
      <c r="AS2587" s="34"/>
      <c r="AT2587" s="34"/>
      <c r="AU2587" s="34" t="s">
        <v>316</v>
      </c>
      <c r="AV2587" s="34" t="s">
        <v>317</v>
      </c>
      <c r="AW2587" s="34">
        <v>17.079080000000001</v>
      </c>
      <c r="AX2587" s="34" t="s">
        <v>397</v>
      </c>
      <c r="AY2587" s="34" t="s">
        <v>398</v>
      </c>
      <c r="AZ2587" s="3">
        <v>207</v>
      </c>
      <c r="BA2587" s="34" t="s">
        <v>60</v>
      </c>
      <c r="BB2587" s="34">
        <v>207</v>
      </c>
      <c r="BC2587" s="34" t="s">
        <v>60</v>
      </c>
      <c r="BD2587" s="34" t="s">
        <v>60</v>
      </c>
      <c r="BE2587" s="34" t="s">
        <v>60</v>
      </c>
      <c r="BF2587" s="34" t="str">
        <f>IFERROR(VLOOKUP(Data_Power_app[[#This Row],[PRO ODER]],'Result'!H:J,3,0),"")</f>
        <v>LAMINATION 6</v>
      </c>
      <c r="BG2587" s="11"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3382</v>
      </c>
      <c r="B2588" s="34" t="s">
        <v>3254</v>
      </c>
      <c r="C2588" s="34" t="s">
        <v>3255</v>
      </c>
      <c r="D2588" s="34" t="s">
        <v>253</v>
      </c>
      <c r="E2588" s="34" t="s">
        <v>318</v>
      </c>
      <c r="F2588" s="34" t="s">
        <v>59</v>
      </c>
      <c r="G2588" s="34">
        <v>243</v>
      </c>
      <c r="H2588" s="4">
        <v>45828</v>
      </c>
      <c r="I2588" s="4">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4" t="s">
        <v>287</v>
      </c>
      <c r="AH2588" s="34" t="s">
        <v>255</v>
      </c>
      <c r="AI2588" s="34" t="s">
        <v>401</v>
      </c>
      <c r="AJ2588" s="34" t="s">
        <v>256</v>
      </c>
      <c r="AK2588" s="34" t="s">
        <v>65</v>
      </c>
      <c r="AL2588" s="34" t="s">
        <v>314</v>
      </c>
      <c r="AM2588" s="34" t="s">
        <v>315</v>
      </c>
      <c r="AN2588" s="34">
        <v>3.6883699999999999</v>
      </c>
      <c r="AO2588" s="34" t="s">
        <v>68</v>
      </c>
      <c r="AP2588" s="34"/>
      <c r="AQ2588" s="34"/>
      <c r="AR2588" s="34" t="s">
        <v>68</v>
      </c>
      <c r="AS2588" s="34"/>
      <c r="AT2588" s="34"/>
      <c r="AU2588" s="34" t="s">
        <v>316</v>
      </c>
      <c r="AV2588" s="34" t="s">
        <v>317</v>
      </c>
      <c r="AW2588" s="34">
        <v>16.129449999999999</v>
      </c>
      <c r="AX2588" s="34" t="s">
        <v>402</v>
      </c>
      <c r="AY2588" s="34" t="s">
        <v>403</v>
      </c>
      <c r="AZ2588" s="3">
        <v>243</v>
      </c>
      <c r="BA2588" s="34" t="s">
        <v>60</v>
      </c>
      <c r="BB2588" s="34">
        <v>243</v>
      </c>
      <c r="BC2588" s="34" t="s">
        <v>60</v>
      </c>
      <c r="BD2588" s="34" t="s">
        <v>60</v>
      </c>
      <c r="BE2588" s="34" t="s">
        <v>60</v>
      </c>
      <c r="BF2588" s="34" t="str">
        <f>IFERROR(VLOOKUP(Data_Power_app[[#This Row],[PRO ODER]],'Result'!H:J,3,0),"")</f>
        <v>LAMINATION 4</v>
      </c>
      <c r="BG2588" s="11" t="str">
        <f>IFERROR(VLOOKUP(Data_Power_app[[#This Row],[PRO ODER]]&amp;"LAM",'Real Time'!A:E,4,0),"")</f>
        <v>ML-04</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3383</v>
      </c>
      <c r="B2589" s="34" t="s">
        <v>3256</v>
      </c>
      <c r="C2589" s="34" t="s">
        <v>3257</v>
      </c>
      <c r="D2589" s="34" t="s">
        <v>253</v>
      </c>
      <c r="E2589" s="34" t="s">
        <v>318</v>
      </c>
      <c r="F2589" s="34" t="s">
        <v>59</v>
      </c>
      <c r="G2589" s="34">
        <v>303</v>
      </c>
      <c r="H2589" s="4">
        <v>45828</v>
      </c>
      <c r="I2589" s="4">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4" t="s">
        <v>287</v>
      </c>
      <c r="AH2589" s="34" t="s">
        <v>255</v>
      </c>
      <c r="AI2589" s="34" t="s">
        <v>401</v>
      </c>
      <c r="AJ2589" s="34" t="s">
        <v>256</v>
      </c>
      <c r="AK2589" s="34" t="s">
        <v>65</v>
      </c>
      <c r="AL2589" s="34" t="s">
        <v>314</v>
      </c>
      <c r="AM2589" s="34" t="s">
        <v>315</v>
      </c>
      <c r="AN2589" s="34">
        <v>4.4844600000000003</v>
      </c>
      <c r="AO2589" s="34" t="s">
        <v>68</v>
      </c>
      <c r="AP2589" s="34"/>
      <c r="AQ2589" s="34"/>
      <c r="AR2589" s="34" t="s">
        <v>68</v>
      </c>
      <c r="AS2589" s="34"/>
      <c r="AT2589" s="34"/>
      <c r="AU2589" s="34" t="s">
        <v>316</v>
      </c>
      <c r="AV2589" s="34" t="s">
        <v>317</v>
      </c>
      <c r="AW2589" s="34">
        <v>19.610479999999999</v>
      </c>
      <c r="AX2589" s="34" t="s">
        <v>402</v>
      </c>
      <c r="AY2589" s="34" t="s">
        <v>403</v>
      </c>
      <c r="AZ2589" s="3">
        <v>303</v>
      </c>
      <c r="BA2589" s="34" t="s">
        <v>60</v>
      </c>
      <c r="BB2589" s="34">
        <v>303</v>
      </c>
      <c r="BC2589" s="34" t="s">
        <v>60</v>
      </c>
      <c r="BD2589" s="34" t="s">
        <v>60</v>
      </c>
      <c r="BE2589" s="34" t="s">
        <v>60</v>
      </c>
      <c r="BF2589" s="34" t="str">
        <f>IFERROR(VLOOKUP(Data_Power_app[[#This Row],[PRO ODER]],'Result'!H:J,3,0),"")</f>
        <v>LAMINATION 4</v>
      </c>
      <c r="BG2589" s="11" t="str">
        <f>IFERROR(VLOOKUP(Data_Power_app[[#This Row],[PRO ODER]]&amp;"LAM",'Real Time'!A:E,4,0),"")</f>
        <v>ML-04</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3384</v>
      </c>
      <c r="B2590" s="34" t="s">
        <v>3258</v>
      </c>
      <c r="C2590" s="34" t="s">
        <v>3259</v>
      </c>
      <c r="D2590" s="34" t="s">
        <v>253</v>
      </c>
      <c r="E2590" s="34" t="s">
        <v>318</v>
      </c>
      <c r="F2590" s="34" t="s">
        <v>59</v>
      </c>
      <c r="G2590" s="34">
        <v>147</v>
      </c>
      <c r="H2590" s="4">
        <v>45828</v>
      </c>
      <c r="I2590" s="4">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4" t="s">
        <v>287</v>
      </c>
      <c r="AH2590" s="34" t="s">
        <v>255</v>
      </c>
      <c r="AI2590" s="34" t="s">
        <v>401</v>
      </c>
      <c r="AJ2590" s="34" t="s">
        <v>256</v>
      </c>
      <c r="AK2590" s="34" t="s">
        <v>65</v>
      </c>
      <c r="AL2590" s="34" t="s">
        <v>314</v>
      </c>
      <c r="AM2590" s="34" t="s">
        <v>315</v>
      </c>
      <c r="AN2590" s="34">
        <v>2.25996</v>
      </c>
      <c r="AO2590" s="34" t="s">
        <v>68</v>
      </c>
      <c r="AP2590" s="34"/>
      <c r="AQ2590" s="34"/>
      <c r="AR2590" s="34" t="s">
        <v>68</v>
      </c>
      <c r="AS2590" s="34"/>
      <c r="AT2590" s="34"/>
      <c r="AU2590" s="34" t="s">
        <v>316</v>
      </c>
      <c r="AV2590" s="34" t="s">
        <v>317</v>
      </c>
      <c r="AW2590" s="34">
        <v>9.8829999999999991</v>
      </c>
      <c r="AX2590" s="34" t="s">
        <v>402</v>
      </c>
      <c r="AY2590" s="34" t="s">
        <v>403</v>
      </c>
      <c r="AZ2590" s="3">
        <v>147</v>
      </c>
      <c r="BA2590" s="34" t="s">
        <v>60</v>
      </c>
      <c r="BB2590" s="34">
        <v>147</v>
      </c>
      <c r="BC2590" s="34" t="s">
        <v>60</v>
      </c>
      <c r="BD2590" s="34" t="s">
        <v>60</v>
      </c>
      <c r="BE2590" s="34" t="s">
        <v>60</v>
      </c>
      <c r="BF2590" s="34" t="str">
        <f>IFERROR(VLOOKUP(Data_Power_app[[#This Row],[PRO ODER]],'Result'!H:J,3,0),"")</f>
        <v>LAMINATION 4</v>
      </c>
      <c r="BG2590" s="11"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3385</v>
      </c>
      <c r="B2591" s="34" t="s">
        <v>5454</v>
      </c>
      <c r="C2591" s="34" t="s">
        <v>5455</v>
      </c>
      <c r="D2591" s="34" t="s">
        <v>93</v>
      </c>
      <c r="E2591" s="34" t="s">
        <v>277</v>
      </c>
      <c r="F2591" s="34" t="s">
        <v>59</v>
      </c>
      <c r="G2591" s="34">
        <v>660</v>
      </c>
      <c r="H2591" s="4">
        <v>45821</v>
      </c>
      <c r="I2591" s="4">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4" t="s">
        <v>223</v>
      </c>
      <c r="AH2591" s="34" t="s">
        <v>96</v>
      </c>
      <c r="AI2591" s="34" t="s">
        <v>3361</v>
      </c>
      <c r="AJ2591" s="34" t="s">
        <v>97</v>
      </c>
      <c r="AK2591" s="34" t="s">
        <v>65</v>
      </c>
      <c r="AL2591" s="34" t="s">
        <v>99</v>
      </c>
      <c r="AM2591" s="34" t="s">
        <v>100</v>
      </c>
      <c r="AN2591" s="34">
        <v>12.510260000000001</v>
      </c>
      <c r="AO2591" s="34" t="s">
        <v>68</v>
      </c>
      <c r="AP2591" s="34"/>
      <c r="AQ2591" s="34"/>
      <c r="AR2591" s="34" t="s">
        <v>68</v>
      </c>
      <c r="AS2591" s="34"/>
      <c r="AT2591" s="34"/>
      <c r="AU2591" s="34" t="s">
        <v>411</v>
      </c>
      <c r="AV2591" s="34" t="s">
        <v>412</v>
      </c>
      <c r="AW2591" s="34">
        <v>46.510359999999999</v>
      </c>
      <c r="AX2591" s="34" t="s">
        <v>526</v>
      </c>
      <c r="AY2591" s="34" t="s">
        <v>527</v>
      </c>
      <c r="AZ2591" s="3">
        <v>660</v>
      </c>
      <c r="BA2591" s="34" t="s">
        <v>60</v>
      </c>
      <c r="BB2591" s="34">
        <v>660</v>
      </c>
      <c r="BC2591" s="34" t="s">
        <v>60</v>
      </c>
      <c r="BD2591" s="34" t="s">
        <v>60</v>
      </c>
      <c r="BE2591" s="34" t="s">
        <v>60</v>
      </c>
      <c r="BF2591" s="34" t="str">
        <f>IFERROR(VLOOKUP(Data_Power_app[[#This Row],[PRO ODER]],'Result'!H:J,3,0),"")</f>
        <v/>
      </c>
      <c r="BG2591" s="11"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3386</v>
      </c>
      <c r="B2592" s="34" t="s">
        <v>5456</v>
      </c>
      <c r="C2592" s="34" t="s">
        <v>5457</v>
      </c>
      <c r="D2592" s="34" t="s">
        <v>93</v>
      </c>
      <c r="E2592" s="34" t="s">
        <v>277</v>
      </c>
      <c r="F2592" s="34" t="s">
        <v>59</v>
      </c>
      <c r="G2592" s="34">
        <v>444</v>
      </c>
      <c r="H2592" s="4">
        <v>45821</v>
      </c>
      <c r="I2592" s="4">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4" t="s">
        <v>223</v>
      </c>
      <c r="AH2592" s="34" t="s">
        <v>96</v>
      </c>
      <c r="AI2592" s="34" t="s">
        <v>4497</v>
      </c>
      <c r="AJ2592" s="34" t="s">
        <v>97</v>
      </c>
      <c r="AK2592" s="34" t="s">
        <v>98</v>
      </c>
      <c r="AL2592" s="34" t="s">
        <v>99</v>
      </c>
      <c r="AM2592" s="34" t="s">
        <v>100</v>
      </c>
      <c r="AN2592" s="34">
        <v>9.7651900000000005</v>
      </c>
      <c r="AO2592" s="34" t="s">
        <v>68</v>
      </c>
      <c r="AP2592" s="34"/>
      <c r="AQ2592" s="34"/>
      <c r="AR2592" s="34" t="s">
        <v>68</v>
      </c>
      <c r="AS2592" s="34"/>
      <c r="AT2592" s="34"/>
      <c r="AU2592" s="34" t="s">
        <v>411</v>
      </c>
      <c r="AV2592" s="34" t="s">
        <v>412</v>
      </c>
      <c r="AW2592" s="34">
        <v>36.307029999999997</v>
      </c>
      <c r="AX2592" s="34" t="s">
        <v>526</v>
      </c>
      <c r="AY2592" s="34" t="s">
        <v>527</v>
      </c>
      <c r="AZ2592" s="3">
        <v>444</v>
      </c>
      <c r="BA2592" s="34" t="s">
        <v>60</v>
      </c>
      <c r="BB2592" s="34">
        <v>444</v>
      </c>
      <c r="BC2592" s="34" t="s">
        <v>60</v>
      </c>
      <c r="BD2592" s="34" t="s">
        <v>60</v>
      </c>
      <c r="BE2592" s="34" t="s">
        <v>60</v>
      </c>
      <c r="BF2592" s="34" t="str">
        <f>IFERROR(VLOOKUP(Data_Power_app[[#This Row],[PRO ODER]],'Result'!H:J,3,0),"")</f>
        <v/>
      </c>
      <c r="BG2592" s="11"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3387</v>
      </c>
      <c r="B2593" s="34" t="s">
        <v>5458</v>
      </c>
      <c r="C2593" s="34" t="s">
        <v>5459</v>
      </c>
      <c r="D2593" s="34" t="s">
        <v>93</v>
      </c>
      <c r="E2593" s="34" t="s">
        <v>277</v>
      </c>
      <c r="F2593" s="34" t="s">
        <v>59</v>
      </c>
      <c r="G2593" s="34">
        <v>300</v>
      </c>
      <c r="H2593" s="4">
        <v>45821</v>
      </c>
      <c r="I2593" s="4">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4" t="s">
        <v>95</v>
      </c>
      <c r="AH2593" s="34" t="s">
        <v>96</v>
      </c>
      <c r="AI2593" s="34" t="s">
        <v>4497</v>
      </c>
      <c r="AJ2593" s="34" t="s">
        <v>97</v>
      </c>
      <c r="AK2593" s="34" t="s">
        <v>98</v>
      </c>
      <c r="AL2593" s="34" t="s">
        <v>99</v>
      </c>
      <c r="AM2593" s="34" t="s">
        <v>100</v>
      </c>
      <c r="AN2593" s="34">
        <v>6.5872099999999998</v>
      </c>
      <c r="AO2593" s="34" t="s">
        <v>68</v>
      </c>
      <c r="AP2593" s="34"/>
      <c r="AQ2593" s="34"/>
      <c r="AR2593" s="34" t="s">
        <v>68</v>
      </c>
      <c r="AS2593" s="34"/>
      <c r="AT2593" s="34"/>
      <c r="AU2593" s="34" t="s">
        <v>411</v>
      </c>
      <c r="AV2593" s="34" t="s">
        <v>412</v>
      </c>
      <c r="AW2593" s="34">
        <v>24.490780000000001</v>
      </c>
      <c r="AX2593" s="34" t="s">
        <v>526</v>
      </c>
      <c r="AY2593" s="34" t="s">
        <v>527</v>
      </c>
      <c r="AZ2593" s="3">
        <v>300</v>
      </c>
      <c r="BA2593" s="34" t="s">
        <v>60</v>
      </c>
      <c r="BB2593" s="34">
        <v>300</v>
      </c>
      <c r="BC2593" s="34" t="s">
        <v>60</v>
      </c>
      <c r="BD2593" s="34" t="s">
        <v>60</v>
      </c>
      <c r="BE2593" s="34" t="s">
        <v>60</v>
      </c>
      <c r="BF2593" s="34" t="str">
        <f>IFERROR(VLOOKUP(Data_Power_app[[#This Row],[PRO ODER]],'Result'!H:J,3,0),"")</f>
        <v/>
      </c>
      <c r="BG2593" s="11"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LEANLINE1_2</v>
      </c>
      <c r="BL2593" s="34"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3388</v>
      </c>
      <c r="B2594" s="34" t="s">
        <v>9062</v>
      </c>
      <c r="C2594" s="34" t="s">
        <v>9063</v>
      </c>
      <c r="D2594" s="34" t="s">
        <v>93</v>
      </c>
      <c r="E2594" s="34" t="s">
        <v>277</v>
      </c>
      <c r="F2594" s="34" t="s">
        <v>59</v>
      </c>
      <c r="G2594" s="34">
        <v>300</v>
      </c>
      <c r="H2594" s="4">
        <v>45824</v>
      </c>
      <c r="I2594" s="4">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v>45831</v>
      </c>
      <c r="AC2594" s="4">
        <v>45838</v>
      </c>
      <c r="AD2594" s="4">
        <v>45838</v>
      </c>
      <c r="AE2594" s="4">
        <v>45841</v>
      </c>
      <c r="AF2594" s="4"/>
      <c r="AG2594" s="34" t="s">
        <v>829</v>
      </c>
      <c r="AH2594" s="34" t="s">
        <v>96</v>
      </c>
      <c r="AI2594" s="34" t="s">
        <v>4497</v>
      </c>
      <c r="AJ2594" s="34" t="s">
        <v>97</v>
      </c>
      <c r="AK2594" s="34" t="s">
        <v>98</v>
      </c>
      <c r="AL2594" s="34" t="s">
        <v>99</v>
      </c>
      <c r="AM2594" s="34" t="s">
        <v>100</v>
      </c>
      <c r="AN2594" s="34">
        <v>6.6752200000000004</v>
      </c>
      <c r="AO2594" s="34" t="s">
        <v>68</v>
      </c>
      <c r="AP2594" s="34"/>
      <c r="AQ2594" s="34"/>
      <c r="AR2594" s="34" t="s">
        <v>68</v>
      </c>
      <c r="AS2594" s="34"/>
      <c r="AT2594" s="34"/>
      <c r="AU2594" s="34" t="s">
        <v>411</v>
      </c>
      <c r="AV2594" s="34" t="s">
        <v>412</v>
      </c>
      <c r="AW2594" s="34">
        <v>24.818570000000001</v>
      </c>
      <c r="AX2594" s="34" t="s">
        <v>526</v>
      </c>
      <c r="AY2594" s="34" t="s">
        <v>527</v>
      </c>
      <c r="AZ2594" s="3">
        <v>300</v>
      </c>
      <c r="BA2594" s="34" t="s">
        <v>60</v>
      </c>
      <c r="BB2594" s="34">
        <v>300</v>
      </c>
      <c r="BC2594" s="34" t="s">
        <v>60</v>
      </c>
      <c r="BD2594" s="34" t="s">
        <v>60</v>
      </c>
      <c r="BE2594" s="34" t="s">
        <v>60</v>
      </c>
      <c r="BF2594" s="34" t="str">
        <f>IFERROR(VLOOKUP(Data_Power_app[[#This Row],[PRO ODER]],'Result'!H:J,3,0),"")</f>
        <v/>
      </c>
      <c r="BG2594" s="11"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LEANLINE1_2</v>
      </c>
      <c r="BL2594" s="34"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3389</v>
      </c>
      <c r="B2595" s="34" t="s">
        <v>9064</v>
      </c>
      <c r="C2595" s="34" t="s">
        <v>9065</v>
      </c>
      <c r="D2595" s="34" t="s">
        <v>93</v>
      </c>
      <c r="E2595" s="34" t="s">
        <v>277</v>
      </c>
      <c r="F2595" s="34" t="s">
        <v>59</v>
      </c>
      <c r="G2595" s="34">
        <v>300</v>
      </c>
      <c r="H2595" s="4">
        <v>45824</v>
      </c>
      <c r="I2595" s="4">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v>45831</v>
      </c>
      <c r="AC2595" s="4">
        <v>45838</v>
      </c>
      <c r="AD2595" s="4">
        <v>45838</v>
      </c>
      <c r="AE2595" s="4">
        <v>45841</v>
      </c>
      <c r="AF2595" s="4"/>
      <c r="AG2595" s="34" t="s">
        <v>829</v>
      </c>
      <c r="AH2595" s="34" t="s">
        <v>96</v>
      </c>
      <c r="AI2595" s="34" t="s">
        <v>3361</v>
      </c>
      <c r="AJ2595" s="34" t="s">
        <v>97</v>
      </c>
      <c r="AK2595" s="34" t="s">
        <v>65</v>
      </c>
      <c r="AL2595" s="34" t="s">
        <v>99</v>
      </c>
      <c r="AM2595" s="34" t="s">
        <v>100</v>
      </c>
      <c r="AN2595" s="34">
        <v>5.5764199999999997</v>
      </c>
      <c r="AO2595" s="34" t="s">
        <v>68</v>
      </c>
      <c r="AP2595" s="34"/>
      <c r="AQ2595" s="34"/>
      <c r="AR2595" s="34" t="s">
        <v>68</v>
      </c>
      <c r="AS2595" s="34"/>
      <c r="AT2595" s="34"/>
      <c r="AU2595" s="34" t="s">
        <v>411</v>
      </c>
      <c r="AV2595" s="34" t="s">
        <v>412</v>
      </c>
      <c r="AW2595" s="34">
        <v>20.731369999999998</v>
      </c>
      <c r="AX2595" s="34" t="s">
        <v>526</v>
      </c>
      <c r="AY2595" s="34" t="s">
        <v>527</v>
      </c>
      <c r="AZ2595" s="3">
        <v>300</v>
      </c>
      <c r="BA2595" s="34" t="s">
        <v>60</v>
      </c>
      <c r="BB2595" s="34">
        <v>300</v>
      </c>
      <c r="BC2595" s="34" t="s">
        <v>60</v>
      </c>
      <c r="BD2595" s="34" t="s">
        <v>60</v>
      </c>
      <c r="BE2595" s="34" t="s">
        <v>60</v>
      </c>
      <c r="BF2595" s="34" t="str">
        <f>IFERROR(VLOOKUP(Data_Power_app[[#This Row],[PRO ODER]],'Result'!H:J,3,0),"")</f>
        <v/>
      </c>
      <c r="BG2595" s="11"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LEANLINE1_2</v>
      </c>
      <c r="BL2595" s="34"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3390</v>
      </c>
      <c r="B2596" s="34" t="s">
        <v>20646</v>
      </c>
      <c r="C2596" s="34" t="s">
        <v>17596</v>
      </c>
      <c r="D2596" s="34" t="s">
        <v>203</v>
      </c>
      <c r="E2596" s="34" t="s">
        <v>110</v>
      </c>
      <c r="F2596" s="34" t="s">
        <v>59</v>
      </c>
      <c r="G2596" s="34">
        <v>461</v>
      </c>
      <c r="H2596" s="4">
        <v>45829</v>
      </c>
      <c r="I2596" s="4">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4" t="s">
        <v>117</v>
      </c>
      <c r="AH2596" s="34" t="s">
        <v>341</v>
      </c>
      <c r="AI2596" s="34" t="s">
        <v>20647</v>
      </c>
      <c r="AJ2596" s="34" t="s">
        <v>342</v>
      </c>
      <c r="AK2596" s="34" t="s">
        <v>98</v>
      </c>
      <c r="AL2596" s="34" t="s">
        <v>416</v>
      </c>
      <c r="AM2596" s="34" t="s">
        <v>417</v>
      </c>
      <c r="AN2596" s="34">
        <v>9.0879700000000003</v>
      </c>
      <c r="AO2596" s="34" t="s">
        <v>68</v>
      </c>
      <c r="AP2596" s="34"/>
      <c r="AQ2596" s="34"/>
      <c r="AR2596" s="34" t="s">
        <v>68</v>
      </c>
      <c r="AS2596" s="34"/>
      <c r="AT2596" s="34"/>
      <c r="AU2596" s="34" t="s">
        <v>484</v>
      </c>
      <c r="AV2596" s="34" t="s">
        <v>485</v>
      </c>
      <c r="AW2596" s="34">
        <v>39.748489999999997</v>
      </c>
      <c r="AX2596" s="34" t="s">
        <v>20648</v>
      </c>
      <c r="AY2596" s="34" t="s">
        <v>20649</v>
      </c>
      <c r="AZ2596" s="3">
        <v>461</v>
      </c>
      <c r="BA2596" s="34" t="s">
        <v>60</v>
      </c>
      <c r="BB2596" s="34">
        <v>461</v>
      </c>
      <c r="BC2596" s="34" t="s">
        <v>60</v>
      </c>
      <c r="BD2596" s="34" t="s">
        <v>60</v>
      </c>
      <c r="BE2596" s="34" t="s">
        <v>60</v>
      </c>
      <c r="BF2596" s="34" t="str">
        <f>IFERROR(VLOOKUP(Data_Power_app[[#This Row],[PRO ODER]],'Result'!H:J,3,0),"")</f>
        <v>LAMINATION 2</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3391</v>
      </c>
      <c r="B2597" s="34" t="s">
        <v>20650</v>
      </c>
      <c r="C2597" s="34" t="s">
        <v>17597</v>
      </c>
      <c r="D2597" s="34" t="s">
        <v>203</v>
      </c>
      <c r="E2597" s="34" t="s">
        <v>110</v>
      </c>
      <c r="F2597" s="34" t="s">
        <v>59</v>
      </c>
      <c r="G2597" s="34">
        <v>407</v>
      </c>
      <c r="H2597" s="4">
        <v>45829</v>
      </c>
      <c r="I2597" s="4">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4" t="s">
        <v>117</v>
      </c>
      <c r="AH2597" s="34" t="s">
        <v>341</v>
      </c>
      <c r="AI2597" s="34" t="s">
        <v>20651</v>
      </c>
      <c r="AJ2597" s="34" t="s">
        <v>342</v>
      </c>
      <c r="AK2597" s="34" t="s">
        <v>98</v>
      </c>
      <c r="AL2597" s="34" t="s">
        <v>416</v>
      </c>
      <c r="AM2597" s="34" t="s">
        <v>417</v>
      </c>
      <c r="AN2597" s="34">
        <v>8.0169200000000007</v>
      </c>
      <c r="AO2597" s="34" t="s">
        <v>68</v>
      </c>
      <c r="AP2597" s="34"/>
      <c r="AQ2597" s="34"/>
      <c r="AR2597" s="34" t="s">
        <v>68</v>
      </c>
      <c r="AS2597" s="34"/>
      <c r="AT2597" s="34"/>
      <c r="AU2597" s="34" t="s">
        <v>484</v>
      </c>
      <c r="AV2597" s="34" t="s">
        <v>485</v>
      </c>
      <c r="AW2597" s="34">
        <v>35.063929999999999</v>
      </c>
      <c r="AX2597" s="34" t="s">
        <v>20652</v>
      </c>
      <c r="AY2597" s="34" t="s">
        <v>20653</v>
      </c>
      <c r="AZ2597" s="3">
        <v>407</v>
      </c>
      <c r="BA2597" s="34" t="s">
        <v>60</v>
      </c>
      <c r="BB2597" s="34">
        <v>407</v>
      </c>
      <c r="BC2597" s="34" t="s">
        <v>60</v>
      </c>
      <c r="BD2597" s="34" t="s">
        <v>60</v>
      </c>
      <c r="BE2597" s="34" t="s">
        <v>60</v>
      </c>
      <c r="BF2597" s="34" t="str">
        <f>IFERROR(VLOOKUP(Data_Power_app[[#This Row],[PRO ODER]],'Result'!H:J,3,0),"")</f>
        <v>LAMINATION 2</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3398</v>
      </c>
      <c r="B2598" s="34" t="s">
        <v>9046</v>
      </c>
      <c r="C2598" s="34" t="s">
        <v>9047</v>
      </c>
      <c r="D2598" s="34" t="s">
        <v>84</v>
      </c>
      <c r="E2598" s="34" t="s">
        <v>150</v>
      </c>
      <c r="F2598" s="34" t="s">
        <v>59</v>
      </c>
      <c r="G2598" s="34">
        <v>1716</v>
      </c>
      <c r="H2598" s="4">
        <v>45828</v>
      </c>
      <c r="I2598" s="4">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4" t="s">
        <v>117</v>
      </c>
      <c r="AH2598" s="34" t="s">
        <v>391</v>
      </c>
      <c r="AI2598" s="34" t="s">
        <v>1132</v>
      </c>
      <c r="AJ2598" s="34" t="s">
        <v>157</v>
      </c>
      <c r="AK2598" s="34" t="s">
        <v>98</v>
      </c>
      <c r="AL2598" s="34" t="s">
        <v>392</v>
      </c>
      <c r="AM2598" s="34" t="s">
        <v>393</v>
      </c>
      <c r="AN2598" s="34">
        <v>57.872889999999998</v>
      </c>
      <c r="AO2598" s="34" t="s">
        <v>68</v>
      </c>
      <c r="AP2598" s="34"/>
      <c r="AQ2598" s="34"/>
      <c r="AR2598" s="34" t="s">
        <v>68</v>
      </c>
      <c r="AS2598" s="34"/>
      <c r="AT2598" s="34"/>
      <c r="AU2598" s="34" t="s">
        <v>645</v>
      </c>
      <c r="AV2598" s="34" t="s">
        <v>646</v>
      </c>
      <c r="AW2598" s="34">
        <v>126.56261000000001</v>
      </c>
      <c r="AX2598" s="34" t="s">
        <v>1133</v>
      </c>
      <c r="AY2598" s="34" t="s">
        <v>1134</v>
      </c>
      <c r="AZ2598" s="3">
        <v>1716</v>
      </c>
      <c r="BA2598" s="34" t="s">
        <v>60</v>
      </c>
      <c r="BB2598" s="34">
        <v>1716</v>
      </c>
      <c r="BC2598" s="34" t="s">
        <v>60</v>
      </c>
      <c r="BD2598" s="34" t="s">
        <v>60</v>
      </c>
      <c r="BE2598" s="34" t="s">
        <v>60</v>
      </c>
      <c r="BF2598" s="34" t="str">
        <f>IFERROR(VLOOKUP(Data_Power_app[[#This Row],[PRO ODER]],'Result'!H:J,3,0),"")</f>
        <v>LAMINATION 4</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3399</v>
      </c>
      <c r="B2599" s="34" t="s">
        <v>9048</v>
      </c>
      <c r="C2599" s="34" t="s">
        <v>9049</v>
      </c>
      <c r="D2599" s="34" t="s">
        <v>84</v>
      </c>
      <c r="E2599" s="34" t="s">
        <v>150</v>
      </c>
      <c r="F2599" s="34" t="s">
        <v>59</v>
      </c>
      <c r="G2599" s="34">
        <v>363</v>
      </c>
      <c r="H2599" s="4">
        <v>45828</v>
      </c>
      <c r="I2599" s="4">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4" t="s">
        <v>223</v>
      </c>
      <c r="AH2599" s="34" t="s">
        <v>391</v>
      </c>
      <c r="AI2599" s="34" t="s">
        <v>965</v>
      </c>
      <c r="AJ2599" s="34" t="s">
        <v>157</v>
      </c>
      <c r="AK2599" s="34" t="s">
        <v>98</v>
      </c>
      <c r="AL2599" s="34" t="s">
        <v>392</v>
      </c>
      <c r="AM2599" s="34" t="s">
        <v>393</v>
      </c>
      <c r="AN2599" s="34">
        <v>12.588509999999999</v>
      </c>
      <c r="AO2599" s="34" t="s">
        <v>68</v>
      </c>
      <c r="AP2599" s="34"/>
      <c r="AQ2599" s="34"/>
      <c r="AR2599" s="34" t="s">
        <v>68</v>
      </c>
      <c r="AS2599" s="34"/>
      <c r="AT2599" s="34"/>
      <c r="AU2599" s="34" t="s">
        <v>966</v>
      </c>
      <c r="AV2599" s="34" t="s">
        <v>967</v>
      </c>
      <c r="AW2599" s="34">
        <v>27.529910000000001</v>
      </c>
      <c r="AX2599" s="34" t="s">
        <v>968</v>
      </c>
      <c r="AY2599" s="34" t="s">
        <v>969</v>
      </c>
      <c r="AZ2599" s="3">
        <v>363</v>
      </c>
      <c r="BA2599" s="34" t="s">
        <v>60</v>
      </c>
      <c r="BB2599" s="34">
        <v>363</v>
      </c>
      <c r="BC2599" s="34" t="s">
        <v>60</v>
      </c>
      <c r="BD2599" s="34" t="s">
        <v>60</v>
      </c>
      <c r="BE2599" s="34" t="s">
        <v>60</v>
      </c>
      <c r="BF2599" s="34" t="str">
        <f>IFERROR(VLOOKUP(Data_Power_app[[#This Row],[PRO ODER]],'Result'!H:J,3,0),"")</f>
        <v>LAMINATION 4</v>
      </c>
      <c r="BG2599" s="11"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31">
        <v>3400</v>
      </c>
      <c r="B2600" s="34" t="s">
        <v>15628</v>
      </c>
      <c r="C2600" s="34" t="s">
        <v>15629</v>
      </c>
      <c r="D2600" s="34" t="s">
        <v>253</v>
      </c>
      <c r="E2600" s="34" t="s">
        <v>254</v>
      </c>
      <c r="F2600" s="34" t="s">
        <v>59</v>
      </c>
      <c r="G2600" s="34">
        <v>124</v>
      </c>
      <c r="H2600" s="4">
        <v>45827</v>
      </c>
      <c r="I2600" s="4">
        <v>45827</v>
      </c>
      <c r="J2600" s="4">
        <v>45827</v>
      </c>
      <c r="K2600" s="4">
        <v>45829</v>
      </c>
      <c r="L2600" s="4">
        <v>45828.894594907404</v>
      </c>
      <c r="M2600" s="4">
        <v>45831</v>
      </c>
      <c r="N2600" s="4">
        <v>45829.831250000003</v>
      </c>
      <c r="O2600" s="4" t="s">
        <v>60</v>
      </c>
      <c r="P2600" s="4" t="s">
        <v>60</v>
      </c>
      <c r="Q2600" s="4" t="s">
        <v>60</v>
      </c>
      <c r="R2600" s="4" t="s">
        <v>60</v>
      </c>
      <c r="S2600" s="4" t="s">
        <v>60</v>
      </c>
      <c r="T2600" s="4">
        <v>45832</v>
      </c>
      <c r="U2600" s="4">
        <v>45829.893900462965</v>
      </c>
      <c r="V2600" s="4"/>
      <c r="W2600" s="4">
        <v>45835</v>
      </c>
      <c r="X2600" s="4"/>
      <c r="Y2600" s="4" t="s">
        <v>60</v>
      </c>
      <c r="Z2600" s="4">
        <v>45837</v>
      </c>
      <c r="AA2600" s="4"/>
      <c r="AB2600" s="4" t="s">
        <v>60</v>
      </c>
      <c r="AC2600" s="4">
        <v>45838</v>
      </c>
      <c r="AD2600" s="4">
        <v>45839</v>
      </c>
      <c r="AE2600" s="4">
        <v>45841</v>
      </c>
      <c r="AF2600" s="4"/>
      <c r="AG2600" s="34" t="s">
        <v>223</v>
      </c>
      <c r="AH2600" s="34" t="s">
        <v>255</v>
      </c>
      <c r="AI2600" s="34" t="s">
        <v>4504</v>
      </c>
      <c r="AJ2600" s="34" t="s">
        <v>256</v>
      </c>
      <c r="AK2600" s="34" t="s">
        <v>98</v>
      </c>
      <c r="AL2600" s="34" t="s">
        <v>257</v>
      </c>
      <c r="AM2600" s="34" t="s">
        <v>258</v>
      </c>
      <c r="AN2600" s="34">
        <v>3.0612400000000002</v>
      </c>
      <c r="AO2600" s="34" t="s">
        <v>68</v>
      </c>
      <c r="AP2600" s="34"/>
      <c r="AQ2600" s="34"/>
      <c r="AR2600" s="34" t="s">
        <v>68</v>
      </c>
      <c r="AS2600" s="34"/>
      <c r="AT2600" s="34"/>
      <c r="AU2600" s="34" t="s">
        <v>316</v>
      </c>
      <c r="AV2600" s="34" t="s">
        <v>317</v>
      </c>
      <c r="AW2600" s="34">
        <v>11.38222</v>
      </c>
      <c r="AX2600" s="34" t="s">
        <v>4505</v>
      </c>
      <c r="AY2600" s="34" t="s">
        <v>476</v>
      </c>
      <c r="AZ2600" s="3">
        <v>124</v>
      </c>
      <c r="BA2600" s="34" t="s">
        <v>60</v>
      </c>
      <c r="BB2600" s="34">
        <v>124</v>
      </c>
      <c r="BC2600" s="34" t="s">
        <v>60</v>
      </c>
      <c r="BD2600" s="34" t="s">
        <v>60</v>
      </c>
      <c r="BE2600" s="34" t="s">
        <v>60</v>
      </c>
      <c r="BF2600" s="34" t="str">
        <f>IFERROR(VLOOKUP(Data_Power_app[[#This Row],[PRO ODER]],'Result'!H:J,3,0),"")</f>
        <v>LAMINATION 4</v>
      </c>
      <c r="BG2600" s="11"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3401</v>
      </c>
      <c r="B2601" s="34" t="s">
        <v>15630</v>
      </c>
      <c r="C2601" s="34" t="s">
        <v>15631</v>
      </c>
      <c r="D2601" s="34" t="s">
        <v>253</v>
      </c>
      <c r="E2601" s="34" t="s">
        <v>254</v>
      </c>
      <c r="F2601" s="34" t="s">
        <v>59</v>
      </c>
      <c r="G2601" s="34">
        <v>328</v>
      </c>
      <c r="H2601" s="4">
        <v>45827</v>
      </c>
      <c r="I2601" s="4">
        <v>45827</v>
      </c>
      <c r="J2601" s="4">
        <v>45827</v>
      </c>
      <c r="K2601" s="4">
        <v>45829</v>
      </c>
      <c r="L2601" s="4">
        <v>45828.894699074073</v>
      </c>
      <c r="M2601" s="4">
        <v>45831</v>
      </c>
      <c r="N2601" s="4">
        <v>45829.831145833334</v>
      </c>
      <c r="O2601" s="4" t="s">
        <v>60</v>
      </c>
      <c r="P2601" s="4" t="s">
        <v>60</v>
      </c>
      <c r="Q2601" s="4" t="s">
        <v>60</v>
      </c>
      <c r="R2601" s="4" t="s">
        <v>60</v>
      </c>
      <c r="S2601" s="4" t="s">
        <v>60</v>
      </c>
      <c r="T2601" s="4">
        <v>45832</v>
      </c>
      <c r="U2601" s="4">
        <v>45829.893958333334</v>
      </c>
      <c r="V2601" s="4"/>
      <c r="W2601" s="4">
        <v>45835</v>
      </c>
      <c r="X2601" s="4"/>
      <c r="Y2601" s="4" t="s">
        <v>60</v>
      </c>
      <c r="Z2601" s="4">
        <v>45837</v>
      </c>
      <c r="AA2601" s="4"/>
      <c r="AB2601" s="4" t="s">
        <v>60</v>
      </c>
      <c r="AC2601" s="4">
        <v>45838</v>
      </c>
      <c r="AD2601" s="4">
        <v>45839</v>
      </c>
      <c r="AE2601" s="4">
        <v>45841</v>
      </c>
      <c r="AF2601" s="4"/>
      <c r="AG2601" s="34" t="s">
        <v>223</v>
      </c>
      <c r="AH2601" s="34" t="s">
        <v>255</v>
      </c>
      <c r="AI2601" s="34" t="s">
        <v>4504</v>
      </c>
      <c r="AJ2601" s="34" t="s">
        <v>256</v>
      </c>
      <c r="AK2601" s="34" t="s">
        <v>98</v>
      </c>
      <c r="AL2601" s="34" t="s">
        <v>257</v>
      </c>
      <c r="AM2601" s="34" t="s">
        <v>258</v>
      </c>
      <c r="AN2601" s="34">
        <v>8.0037000000000003</v>
      </c>
      <c r="AO2601" s="34" t="s">
        <v>68</v>
      </c>
      <c r="AP2601" s="34"/>
      <c r="AQ2601" s="34"/>
      <c r="AR2601" s="34" t="s">
        <v>68</v>
      </c>
      <c r="AS2601" s="34"/>
      <c r="AT2601" s="34"/>
      <c r="AU2601" s="34" t="s">
        <v>316</v>
      </c>
      <c r="AV2601" s="34" t="s">
        <v>317</v>
      </c>
      <c r="AW2601" s="34">
        <v>29.759129999999999</v>
      </c>
      <c r="AX2601" s="34" t="s">
        <v>4505</v>
      </c>
      <c r="AY2601" s="34" t="s">
        <v>476</v>
      </c>
      <c r="AZ2601" s="3">
        <v>328</v>
      </c>
      <c r="BA2601" s="34" t="s">
        <v>60</v>
      </c>
      <c r="BB2601" s="34">
        <v>328</v>
      </c>
      <c r="BC2601" s="34" t="s">
        <v>60</v>
      </c>
      <c r="BD2601" s="34" t="s">
        <v>60</v>
      </c>
      <c r="BE2601" s="34" t="s">
        <v>60</v>
      </c>
      <c r="BF2601" s="34" t="str">
        <f>IFERROR(VLOOKUP(Data_Power_app[[#This Row],[PRO ODER]],'Result'!H:J,3,0),"")</f>
        <v>LAMINATION 4</v>
      </c>
      <c r="BG2601" s="11"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3402</v>
      </c>
      <c r="B2602" s="34" t="s">
        <v>15632</v>
      </c>
      <c r="C2602" s="34" t="s">
        <v>15633</v>
      </c>
      <c r="D2602" s="34" t="s">
        <v>253</v>
      </c>
      <c r="E2602" s="34" t="s">
        <v>254</v>
      </c>
      <c r="F2602" s="34" t="s">
        <v>59</v>
      </c>
      <c r="G2602" s="34">
        <v>304</v>
      </c>
      <c r="H2602" s="4">
        <v>45827</v>
      </c>
      <c r="I2602" s="4">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4" t="s">
        <v>86</v>
      </c>
      <c r="AH2602" s="34" t="s">
        <v>255</v>
      </c>
      <c r="AI2602" s="34" t="s">
        <v>5682</v>
      </c>
      <c r="AJ2602" s="34" t="s">
        <v>256</v>
      </c>
      <c r="AK2602" s="34" t="s">
        <v>65</v>
      </c>
      <c r="AL2602" s="34" t="s">
        <v>257</v>
      </c>
      <c r="AM2602" s="34" t="s">
        <v>258</v>
      </c>
      <c r="AN2602" s="34">
        <v>6.0249600000000001</v>
      </c>
      <c r="AO2602" s="34" t="s">
        <v>68</v>
      </c>
      <c r="AP2602" s="34"/>
      <c r="AQ2602" s="34"/>
      <c r="AR2602" s="34" t="s">
        <v>68</v>
      </c>
      <c r="AS2602" s="34"/>
      <c r="AT2602" s="34"/>
      <c r="AU2602" s="34" t="s">
        <v>316</v>
      </c>
      <c r="AV2602" s="34" t="s">
        <v>317</v>
      </c>
      <c r="AW2602" s="34">
        <v>22.400400000000001</v>
      </c>
      <c r="AX2602" s="34" t="s">
        <v>5683</v>
      </c>
      <c r="AY2602" s="34" t="s">
        <v>5684</v>
      </c>
      <c r="AZ2602" s="3">
        <v>304</v>
      </c>
      <c r="BA2602" s="34" t="s">
        <v>60</v>
      </c>
      <c r="BB2602" s="34">
        <v>304</v>
      </c>
      <c r="BC2602" s="34" t="s">
        <v>60</v>
      </c>
      <c r="BD2602" s="34" t="s">
        <v>60</v>
      </c>
      <c r="BE2602" s="34" t="s">
        <v>60</v>
      </c>
      <c r="BF2602" s="34" t="str">
        <f>IFERROR(VLOOKUP(Data_Power_app[[#This Row],[PRO ODER]],'Result'!H:J,3,0),"")</f>
        <v>LAMINATION 4</v>
      </c>
      <c r="BG2602" s="11"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3403</v>
      </c>
      <c r="B2603" s="34" t="s">
        <v>15634</v>
      </c>
      <c r="C2603" s="34" t="s">
        <v>15635</v>
      </c>
      <c r="D2603" s="34" t="s">
        <v>253</v>
      </c>
      <c r="E2603" s="34" t="s">
        <v>254</v>
      </c>
      <c r="F2603" s="34" t="s">
        <v>59</v>
      </c>
      <c r="G2603" s="34">
        <v>6503</v>
      </c>
      <c r="H2603" s="4">
        <v>45827</v>
      </c>
      <c r="I2603" s="4">
        <v>45827</v>
      </c>
      <c r="J2603" s="4">
        <v>45827</v>
      </c>
      <c r="K2603" s="4">
        <v>45829</v>
      </c>
      <c r="L2603" s="4">
        <v>45828.894791666666</v>
      </c>
      <c r="M2603" s="4">
        <v>45831</v>
      </c>
      <c r="N2603" s="4">
        <v>45829.217905092592</v>
      </c>
      <c r="O2603" s="4" t="s">
        <v>60</v>
      </c>
      <c r="P2603" s="4" t="s">
        <v>60</v>
      </c>
      <c r="Q2603" s="4" t="s">
        <v>60</v>
      </c>
      <c r="R2603" s="4" t="s">
        <v>60</v>
      </c>
      <c r="S2603" s="4" t="s">
        <v>60</v>
      </c>
      <c r="T2603" s="4">
        <v>45832</v>
      </c>
      <c r="U2603" s="4">
        <v>45831.331053240741</v>
      </c>
      <c r="V2603" s="4"/>
      <c r="W2603" s="4">
        <v>45835</v>
      </c>
      <c r="X2603" s="4"/>
      <c r="Y2603" s="4" t="s">
        <v>60</v>
      </c>
      <c r="Z2603" s="4">
        <v>45837</v>
      </c>
      <c r="AA2603" s="4"/>
      <c r="AB2603" s="4" t="s">
        <v>60</v>
      </c>
      <c r="AC2603" s="4">
        <v>45838</v>
      </c>
      <c r="AD2603" s="4">
        <v>45839</v>
      </c>
      <c r="AE2603" s="4">
        <v>45841</v>
      </c>
      <c r="AF2603" s="4"/>
      <c r="AG2603" s="34" t="s">
        <v>223</v>
      </c>
      <c r="AH2603" s="34" t="s">
        <v>434</v>
      </c>
      <c r="AI2603" s="34" t="s">
        <v>477</v>
      </c>
      <c r="AJ2603" s="34" t="s">
        <v>256</v>
      </c>
      <c r="AK2603" s="34" t="s">
        <v>98</v>
      </c>
      <c r="AL2603" s="34" t="s">
        <v>257</v>
      </c>
      <c r="AM2603" s="34" t="s">
        <v>258</v>
      </c>
      <c r="AN2603" s="34">
        <v>147.43206000000001</v>
      </c>
      <c r="AO2603" s="34" t="s">
        <v>68</v>
      </c>
      <c r="AP2603" s="34"/>
      <c r="AQ2603" s="34"/>
      <c r="AR2603" s="34" t="s">
        <v>68</v>
      </c>
      <c r="AS2603" s="34"/>
      <c r="AT2603" s="34"/>
      <c r="AU2603" s="34" t="s">
        <v>316</v>
      </c>
      <c r="AV2603" s="34" t="s">
        <v>317</v>
      </c>
      <c r="AW2603" s="34">
        <v>548.18822999999998</v>
      </c>
      <c r="AX2603" s="34" t="s">
        <v>478</v>
      </c>
      <c r="AY2603" s="34" t="s">
        <v>479</v>
      </c>
      <c r="AZ2603" s="3">
        <v>6503</v>
      </c>
      <c r="BA2603" s="34" t="s">
        <v>60</v>
      </c>
      <c r="BB2603" s="34">
        <v>6503</v>
      </c>
      <c r="BC2603" s="34" t="s">
        <v>60</v>
      </c>
      <c r="BD2603" s="34" t="s">
        <v>60</v>
      </c>
      <c r="BE2603" s="34" t="s">
        <v>60</v>
      </c>
      <c r="BF2603" s="34" t="str">
        <f>IFERROR(VLOOKUP(Data_Power_app[[#This Row],[PRO ODER]],'Result'!H:J,3,0),"")</f>
        <v>LAMINATION 4</v>
      </c>
      <c r="BG2603" s="11"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3404</v>
      </c>
      <c r="B2604" s="34" t="s">
        <v>20654</v>
      </c>
      <c r="C2604" s="34" t="s">
        <v>17591</v>
      </c>
      <c r="D2604" s="34" t="s">
        <v>253</v>
      </c>
      <c r="E2604" s="34" t="s">
        <v>313</v>
      </c>
      <c r="F2604" s="34" t="s">
        <v>59</v>
      </c>
      <c r="G2604" s="34">
        <v>620</v>
      </c>
      <c r="H2604" s="4">
        <v>45829</v>
      </c>
      <c r="I2604" s="4">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4" t="s">
        <v>117</v>
      </c>
      <c r="AH2604" s="34" t="s">
        <v>255</v>
      </c>
      <c r="AI2604" s="34" t="s">
        <v>973</v>
      </c>
      <c r="AJ2604" s="34" t="s">
        <v>256</v>
      </c>
      <c r="AK2604" s="34" t="s">
        <v>65</v>
      </c>
      <c r="AL2604" s="34" t="s">
        <v>314</v>
      </c>
      <c r="AM2604" s="34" t="s">
        <v>315</v>
      </c>
      <c r="AN2604" s="34">
        <v>9.8654600000000006</v>
      </c>
      <c r="AO2604" s="34" t="s">
        <v>68</v>
      </c>
      <c r="AP2604" s="34"/>
      <c r="AQ2604" s="34"/>
      <c r="AR2604" s="34" t="s">
        <v>68</v>
      </c>
      <c r="AS2604" s="34"/>
      <c r="AT2604" s="34"/>
      <c r="AU2604" s="34" t="s">
        <v>316</v>
      </c>
      <c r="AV2604" s="34" t="s">
        <v>317</v>
      </c>
      <c r="AW2604" s="34">
        <v>43.14349</v>
      </c>
      <c r="AX2604" s="34" t="s">
        <v>974</v>
      </c>
      <c r="AY2604" s="34" t="s">
        <v>975</v>
      </c>
      <c r="AZ2604" s="3">
        <v>620</v>
      </c>
      <c r="BA2604" s="34" t="s">
        <v>60</v>
      </c>
      <c r="BB2604" s="34">
        <v>620</v>
      </c>
      <c r="BC2604" s="34" t="s">
        <v>60</v>
      </c>
      <c r="BD2604" s="34" t="s">
        <v>60</v>
      </c>
      <c r="BE2604" s="34" t="s">
        <v>60</v>
      </c>
      <c r="BF2604" s="34" t="str">
        <f>IFERROR(VLOOKUP(Data_Power_app[[#This Row],[PRO ODER]],'Result'!H:J,3,0),"")</f>
        <v>LAMINATION 2</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3405</v>
      </c>
      <c r="B2605" s="34" t="s">
        <v>20655</v>
      </c>
      <c r="C2605" s="34" t="s">
        <v>17592</v>
      </c>
      <c r="D2605" s="34" t="s">
        <v>253</v>
      </c>
      <c r="E2605" s="34" t="s">
        <v>313</v>
      </c>
      <c r="F2605" s="34" t="s">
        <v>59</v>
      </c>
      <c r="G2605" s="34">
        <v>512</v>
      </c>
      <c r="H2605" s="4">
        <v>45829</v>
      </c>
      <c r="I2605" s="4">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4" t="s">
        <v>117</v>
      </c>
      <c r="AH2605" s="34" t="s">
        <v>255</v>
      </c>
      <c r="AI2605" s="34" t="s">
        <v>973</v>
      </c>
      <c r="AJ2605" s="34" t="s">
        <v>256</v>
      </c>
      <c r="AK2605" s="34" t="s">
        <v>65</v>
      </c>
      <c r="AL2605" s="34" t="s">
        <v>314</v>
      </c>
      <c r="AM2605" s="34" t="s">
        <v>315</v>
      </c>
      <c r="AN2605" s="34">
        <v>8.75075</v>
      </c>
      <c r="AO2605" s="34" t="s">
        <v>68</v>
      </c>
      <c r="AP2605" s="34"/>
      <c r="AQ2605" s="34"/>
      <c r="AR2605" s="34" t="s">
        <v>68</v>
      </c>
      <c r="AS2605" s="34"/>
      <c r="AT2605" s="34"/>
      <c r="AU2605" s="34" t="s">
        <v>316</v>
      </c>
      <c r="AV2605" s="34" t="s">
        <v>317</v>
      </c>
      <c r="AW2605" s="34">
        <v>38.270389999999999</v>
      </c>
      <c r="AX2605" s="34" t="s">
        <v>974</v>
      </c>
      <c r="AY2605" s="34" t="s">
        <v>975</v>
      </c>
      <c r="AZ2605" s="3">
        <v>512</v>
      </c>
      <c r="BA2605" s="34" t="s">
        <v>60</v>
      </c>
      <c r="BB2605" s="34">
        <v>512</v>
      </c>
      <c r="BC2605" s="34" t="s">
        <v>60</v>
      </c>
      <c r="BD2605" s="34" t="s">
        <v>60</v>
      </c>
      <c r="BE2605" s="34" t="s">
        <v>60</v>
      </c>
      <c r="BF2605" s="34" t="str">
        <f>IFERROR(VLOOKUP(Data_Power_app[[#This Row],[PRO ODER]],'Result'!H:J,3,0),"")</f>
        <v>LAMINATION 2</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3406</v>
      </c>
      <c r="B2606" s="34" t="s">
        <v>20656</v>
      </c>
      <c r="C2606" s="34" t="s">
        <v>17599</v>
      </c>
      <c r="D2606" s="34" t="s">
        <v>84</v>
      </c>
      <c r="E2606" s="34" t="s">
        <v>155</v>
      </c>
      <c r="F2606" s="34" t="s">
        <v>59</v>
      </c>
      <c r="G2606" s="34">
        <v>5158</v>
      </c>
      <c r="H2606" s="4">
        <v>45829</v>
      </c>
      <c r="I2606" s="4">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4" t="s">
        <v>117</v>
      </c>
      <c r="AH2606" s="34" t="s">
        <v>196</v>
      </c>
      <c r="AI2606" s="34" t="s">
        <v>2129</v>
      </c>
      <c r="AJ2606" s="34" t="s">
        <v>157</v>
      </c>
      <c r="AK2606" s="34" t="s">
        <v>65</v>
      </c>
      <c r="AL2606" s="34" t="s">
        <v>158</v>
      </c>
      <c r="AM2606" s="34" t="s">
        <v>159</v>
      </c>
      <c r="AN2606" s="34">
        <v>158.31397000000001</v>
      </c>
      <c r="AO2606" s="34" t="s">
        <v>68</v>
      </c>
      <c r="AP2606" s="34"/>
      <c r="AQ2606" s="34"/>
      <c r="AR2606" s="34" t="s">
        <v>68</v>
      </c>
      <c r="AS2606" s="34"/>
      <c r="AT2606" s="34"/>
      <c r="AU2606" s="34" t="s">
        <v>271</v>
      </c>
      <c r="AV2606" s="34" t="s">
        <v>272</v>
      </c>
      <c r="AW2606" s="34">
        <v>346.22519</v>
      </c>
      <c r="AX2606" s="34" t="s">
        <v>2834</v>
      </c>
      <c r="AY2606" s="34" t="s">
        <v>2835</v>
      </c>
      <c r="AZ2606" s="3">
        <v>4772</v>
      </c>
      <c r="BA2606" s="34" t="s">
        <v>60</v>
      </c>
      <c r="BB2606" s="34">
        <v>5158</v>
      </c>
      <c r="BC2606" s="34" t="s">
        <v>60</v>
      </c>
      <c r="BD2606" s="34" t="s">
        <v>60</v>
      </c>
      <c r="BE2606" s="34" t="s">
        <v>60</v>
      </c>
      <c r="BF2606" s="34" t="str">
        <f>IFERROR(VLOOKUP(Data_Power_app[[#This Row],[PRO ODER]],'Result'!H:J,3,0),"")</f>
        <v>LAMINATION 5</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3421</v>
      </c>
      <c r="B2607" s="34" t="s">
        <v>20657</v>
      </c>
      <c r="C2607" s="34" t="s">
        <v>17582</v>
      </c>
      <c r="D2607" s="34" t="s">
        <v>84</v>
      </c>
      <c r="E2607" s="34" t="s">
        <v>155</v>
      </c>
      <c r="F2607" s="34" t="s">
        <v>59</v>
      </c>
      <c r="G2607" s="34">
        <v>3412</v>
      </c>
      <c r="H2607" s="4">
        <v>45829</v>
      </c>
      <c r="I2607" s="4">
        <v>45828</v>
      </c>
      <c r="J2607" s="4">
        <v>45828</v>
      </c>
      <c r="K2607" s="4">
        <v>45831</v>
      </c>
      <c r="L2607" s="4">
        <v>45829.118518518517</v>
      </c>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4" t="s">
        <v>86</v>
      </c>
      <c r="AH2607" s="34" t="s">
        <v>196</v>
      </c>
      <c r="AI2607" s="34" t="s">
        <v>513</v>
      </c>
      <c r="AJ2607" s="34" t="s">
        <v>157</v>
      </c>
      <c r="AK2607" s="34" t="s">
        <v>98</v>
      </c>
      <c r="AL2607" s="34" t="s">
        <v>158</v>
      </c>
      <c r="AM2607" s="34" t="s">
        <v>159</v>
      </c>
      <c r="AN2607" s="34">
        <v>123.05781</v>
      </c>
      <c r="AO2607" s="34" t="s">
        <v>68</v>
      </c>
      <c r="AP2607" s="34"/>
      <c r="AQ2607" s="34"/>
      <c r="AR2607" s="34" t="s">
        <v>68</v>
      </c>
      <c r="AS2607" s="34"/>
      <c r="AT2607" s="34"/>
      <c r="AU2607" s="34" t="s">
        <v>231</v>
      </c>
      <c r="AV2607" s="34" t="s">
        <v>232</v>
      </c>
      <c r="AW2607" s="34">
        <v>269.11185</v>
      </c>
      <c r="AX2607" s="34" t="s">
        <v>2836</v>
      </c>
      <c r="AY2607" s="34" t="s">
        <v>2837</v>
      </c>
      <c r="AZ2607" s="3">
        <v>3003</v>
      </c>
      <c r="BA2607" s="34" t="s">
        <v>60</v>
      </c>
      <c r="BB2607" s="34">
        <v>3412</v>
      </c>
      <c r="BC2607" s="34" t="s">
        <v>60</v>
      </c>
      <c r="BD2607" s="34" t="s">
        <v>60</v>
      </c>
      <c r="BE2607" s="34" t="s">
        <v>60</v>
      </c>
      <c r="BF2607" s="34" t="str">
        <f>IFERROR(VLOOKUP(Data_Power_app[[#This Row],[PRO ODER]],'Result'!H:J,3,0),"")</f>
        <v>LAMINATION 5</v>
      </c>
      <c r="BG2607" s="11"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3422</v>
      </c>
      <c r="B2608" s="34" t="s">
        <v>20658</v>
      </c>
      <c r="C2608" s="34" t="s">
        <v>17583</v>
      </c>
      <c r="D2608" s="34" t="s">
        <v>84</v>
      </c>
      <c r="E2608" s="34" t="s">
        <v>155</v>
      </c>
      <c r="F2608" s="34" t="s">
        <v>59</v>
      </c>
      <c r="G2608" s="34">
        <v>3267</v>
      </c>
      <c r="H2608" s="4">
        <v>45829</v>
      </c>
      <c r="I2608" s="4">
        <v>45828</v>
      </c>
      <c r="J2608" s="4">
        <v>45828</v>
      </c>
      <c r="K2608" s="4">
        <v>45831</v>
      </c>
      <c r="L2608" s="4">
        <v>45831.355162037034</v>
      </c>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4" t="s">
        <v>86</v>
      </c>
      <c r="AH2608" s="34" t="s">
        <v>196</v>
      </c>
      <c r="AI2608" s="34" t="s">
        <v>647</v>
      </c>
      <c r="AJ2608" s="34" t="s">
        <v>157</v>
      </c>
      <c r="AK2608" s="34" t="s">
        <v>65</v>
      </c>
      <c r="AL2608" s="34" t="s">
        <v>158</v>
      </c>
      <c r="AM2608" s="34" t="s">
        <v>159</v>
      </c>
      <c r="AN2608" s="34">
        <v>100.03037999999999</v>
      </c>
      <c r="AO2608" s="34" t="s">
        <v>68</v>
      </c>
      <c r="AP2608" s="34"/>
      <c r="AQ2608" s="34"/>
      <c r="AR2608" s="34" t="s">
        <v>68</v>
      </c>
      <c r="AS2608" s="34"/>
      <c r="AT2608" s="34"/>
      <c r="AU2608" s="34" t="s">
        <v>648</v>
      </c>
      <c r="AV2608" s="34" t="s">
        <v>649</v>
      </c>
      <c r="AW2608" s="34">
        <v>218.76227</v>
      </c>
      <c r="AX2608" s="34" t="s">
        <v>2817</v>
      </c>
      <c r="AY2608" s="34" t="s">
        <v>2818</v>
      </c>
      <c r="AZ2608" s="3">
        <v>3267</v>
      </c>
      <c r="BA2608" s="34" t="s">
        <v>60</v>
      </c>
      <c r="BB2608" s="34">
        <v>3267</v>
      </c>
      <c r="BC2608" s="34" t="s">
        <v>60</v>
      </c>
      <c r="BD2608" s="34" t="s">
        <v>60</v>
      </c>
      <c r="BE2608" s="34" t="s">
        <v>60</v>
      </c>
      <c r="BF2608" s="34" t="str">
        <f>IFERROR(VLOOKUP(Data_Power_app[[#This Row],[PRO ODER]],'Result'!H:J,3,0),"")</f>
        <v>LAMINATION 5</v>
      </c>
      <c r="BG2608" s="11"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3423</v>
      </c>
      <c r="B2609" s="34" t="s">
        <v>20659</v>
      </c>
      <c r="C2609" s="34" t="s">
        <v>17598</v>
      </c>
      <c r="D2609" s="34" t="s">
        <v>84</v>
      </c>
      <c r="E2609" s="34" t="s">
        <v>155</v>
      </c>
      <c r="F2609" s="34" t="s">
        <v>59</v>
      </c>
      <c r="G2609" s="34">
        <v>3093</v>
      </c>
      <c r="H2609" s="4">
        <v>45829</v>
      </c>
      <c r="I2609" s="4">
        <v>45828</v>
      </c>
      <c r="J2609" s="4">
        <v>45828</v>
      </c>
      <c r="K2609" s="4">
        <v>45831</v>
      </c>
      <c r="L2609" s="4">
        <v>45831.308865740742</v>
      </c>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4" t="s">
        <v>86</v>
      </c>
      <c r="AH2609" s="34" t="s">
        <v>196</v>
      </c>
      <c r="AI2609" s="34" t="s">
        <v>20660</v>
      </c>
      <c r="AJ2609" s="34" t="s">
        <v>157</v>
      </c>
      <c r="AK2609" s="34" t="s">
        <v>65</v>
      </c>
      <c r="AL2609" s="34" t="s">
        <v>158</v>
      </c>
      <c r="AM2609" s="34" t="s">
        <v>159</v>
      </c>
      <c r="AN2609" s="34">
        <v>94.872169999999997</v>
      </c>
      <c r="AO2609" s="34" t="s">
        <v>68</v>
      </c>
      <c r="AP2609" s="34"/>
      <c r="AQ2609" s="34"/>
      <c r="AR2609" s="34" t="s">
        <v>68</v>
      </c>
      <c r="AS2609" s="34"/>
      <c r="AT2609" s="34"/>
      <c r="AU2609" s="34" t="s">
        <v>491</v>
      </c>
      <c r="AV2609" s="34" t="s">
        <v>492</v>
      </c>
      <c r="AW2609" s="34">
        <v>207.48239000000001</v>
      </c>
      <c r="AX2609" s="34" t="s">
        <v>20661</v>
      </c>
      <c r="AY2609" s="34" t="s">
        <v>20662</v>
      </c>
      <c r="AZ2609" s="3">
        <v>2981</v>
      </c>
      <c r="BA2609" s="34" t="s">
        <v>60</v>
      </c>
      <c r="BB2609" s="34">
        <v>3093</v>
      </c>
      <c r="BC2609" s="34" t="s">
        <v>60</v>
      </c>
      <c r="BD2609" s="34" t="s">
        <v>60</v>
      </c>
      <c r="BE2609" s="34" t="s">
        <v>60</v>
      </c>
      <c r="BF2609" s="34" t="str">
        <f>IFERROR(VLOOKUP(Data_Power_app[[#This Row],[PRO ODER]],'Result'!H:J,3,0),"")</f>
        <v>LAMINATION 5</v>
      </c>
      <c r="BG2609" s="11"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3424</v>
      </c>
      <c r="B2610" s="34" t="s">
        <v>20663</v>
      </c>
      <c r="C2610" s="34" t="s">
        <v>19301</v>
      </c>
      <c r="D2610" s="34" t="s">
        <v>253</v>
      </c>
      <c r="E2610" s="34" t="s">
        <v>318</v>
      </c>
      <c r="F2610" s="34" t="s">
        <v>59</v>
      </c>
      <c r="G2610" s="34">
        <v>1083</v>
      </c>
      <c r="H2610" s="4">
        <v>45829</v>
      </c>
      <c r="I2610" s="4">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4" t="s">
        <v>86</v>
      </c>
      <c r="AH2610" s="34" t="s">
        <v>255</v>
      </c>
      <c r="AI2610" s="34" t="s">
        <v>3141</v>
      </c>
      <c r="AJ2610" s="34" t="s">
        <v>256</v>
      </c>
      <c r="AK2610" s="34" t="s">
        <v>98</v>
      </c>
      <c r="AL2610" s="34" t="s">
        <v>319</v>
      </c>
      <c r="AM2610" s="34" t="s">
        <v>320</v>
      </c>
      <c r="AN2610" s="34">
        <v>22.303940000000001</v>
      </c>
      <c r="AO2610" s="34" t="s">
        <v>68</v>
      </c>
      <c r="AP2610" s="34"/>
      <c r="AQ2610" s="34"/>
      <c r="AR2610" s="34" t="s">
        <v>68</v>
      </c>
      <c r="AS2610" s="34"/>
      <c r="AT2610" s="34"/>
      <c r="AU2610" s="34" t="s">
        <v>321</v>
      </c>
      <c r="AV2610" s="34" t="s">
        <v>322</v>
      </c>
      <c r="AW2610" s="34">
        <v>97.554770000000005</v>
      </c>
      <c r="AX2610" s="34" t="s">
        <v>3142</v>
      </c>
      <c r="AY2610" s="34" t="s">
        <v>3143</v>
      </c>
      <c r="AZ2610" s="3">
        <v>1083</v>
      </c>
      <c r="BA2610" s="34" t="s">
        <v>60</v>
      </c>
      <c r="BB2610" s="34">
        <v>1083</v>
      </c>
      <c r="BC2610" s="34" t="s">
        <v>60</v>
      </c>
      <c r="BD2610" s="34" t="s">
        <v>60</v>
      </c>
      <c r="BE2610" s="34" t="s">
        <v>60</v>
      </c>
      <c r="BF2610" s="34" t="str">
        <f>IFERROR(VLOOKUP(Data_Power_app[[#This Row],[PRO ODER]],'Result'!H:J,3,0),"")</f>
        <v/>
      </c>
      <c r="BG2610" s="11" t="str">
        <f>IFERROR(VLOOKUP(Data_Power_app[[#This Row],[PRO ODER]]&amp;"LAM",'Real Time'!A:E,4,0),"")</f>
        <v>ML-03</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3425</v>
      </c>
      <c r="B2611" s="34" t="s">
        <v>3148</v>
      </c>
      <c r="C2611" s="34" t="s">
        <v>3149</v>
      </c>
      <c r="D2611" s="34" t="s">
        <v>253</v>
      </c>
      <c r="E2611" s="34" t="s">
        <v>318</v>
      </c>
      <c r="F2611" s="34" t="s">
        <v>59</v>
      </c>
      <c r="G2611" s="34">
        <v>2996</v>
      </c>
      <c r="H2611" s="4">
        <v>45828</v>
      </c>
      <c r="I2611" s="4">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45831</v>
      </c>
      <c r="AC2611" s="4">
        <v>45838</v>
      </c>
      <c r="AD2611" s="4">
        <v>45839</v>
      </c>
      <c r="AE2611" s="4">
        <v>45841</v>
      </c>
      <c r="AF2611" s="4"/>
      <c r="AG2611" s="34" t="s">
        <v>829</v>
      </c>
      <c r="AH2611" s="34" t="s">
        <v>255</v>
      </c>
      <c r="AI2611" s="34" t="s">
        <v>3141</v>
      </c>
      <c r="AJ2611" s="34" t="s">
        <v>256</v>
      </c>
      <c r="AK2611" s="34" t="s">
        <v>98</v>
      </c>
      <c r="AL2611" s="34" t="s">
        <v>319</v>
      </c>
      <c r="AM2611" s="34" t="s">
        <v>320</v>
      </c>
      <c r="AN2611" s="34">
        <v>60.378189999999996</v>
      </c>
      <c r="AO2611" s="34" t="s">
        <v>68</v>
      </c>
      <c r="AP2611" s="34"/>
      <c r="AQ2611" s="34"/>
      <c r="AR2611" s="34" t="s">
        <v>68</v>
      </c>
      <c r="AS2611" s="34"/>
      <c r="AT2611" s="34"/>
      <c r="AU2611" s="34" t="s">
        <v>321</v>
      </c>
      <c r="AV2611" s="34" t="s">
        <v>322</v>
      </c>
      <c r="AW2611" s="34">
        <v>264.08625999999998</v>
      </c>
      <c r="AX2611" s="34" t="s">
        <v>3142</v>
      </c>
      <c r="AY2611" s="34" t="s">
        <v>3143</v>
      </c>
      <c r="AZ2611" s="3">
        <v>2996</v>
      </c>
      <c r="BA2611" s="34" t="s">
        <v>60</v>
      </c>
      <c r="BB2611" s="34">
        <v>2996</v>
      </c>
      <c r="BC2611" s="34" t="s">
        <v>60</v>
      </c>
      <c r="BD2611" s="34" t="s">
        <v>60</v>
      </c>
      <c r="BE2611" s="34" t="s">
        <v>60</v>
      </c>
      <c r="BF2611" s="34" t="str">
        <f>IFERROR(VLOOKUP(Data_Power_app[[#This Row],[PRO ODER]],'Result'!H:J,3,0),"")</f>
        <v>LAMINATION 4</v>
      </c>
      <c r="BG2611" s="11"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t="str">
        <f>IFERROR(VLOOKUP(Data_Power_app[[#This Row],[PRO ODER]]&amp;"LEAN_IN",'Real Time'!A:D,4,0),"")</f>
        <v>LEANLINE1_2</v>
      </c>
      <c r="BL2611" s="34"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3426</v>
      </c>
      <c r="B2612" s="34" t="s">
        <v>20664</v>
      </c>
      <c r="C2612" s="34" t="s">
        <v>19299</v>
      </c>
      <c r="D2612" s="34" t="s">
        <v>253</v>
      </c>
      <c r="E2612" s="34" t="s">
        <v>318</v>
      </c>
      <c r="F2612" s="34" t="s">
        <v>59</v>
      </c>
      <c r="G2612" s="34">
        <v>1503</v>
      </c>
      <c r="H2612" s="4">
        <v>45829</v>
      </c>
      <c r="I2612" s="4">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4" t="s">
        <v>86</v>
      </c>
      <c r="AH2612" s="34" t="s">
        <v>255</v>
      </c>
      <c r="AI2612" s="34" t="s">
        <v>3141</v>
      </c>
      <c r="AJ2612" s="34" t="s">
        <v>256</v>
      </c>
      <c r="AK2612" s="34" t="s">
        <v>98</v>
      </c>
      <c r="AL2612" s="34" t="s">
        <v>319</v>
      </c>
      <c r="AM2612" s="34" t="s">
        <v>320</v>
      </c>
      <c r="AN2612" s="34">
        <v>28.263030000000001</v>
      </c>
      <c r="AO2612" s="34" t="s">
        <v>68</v>
      </c>
      <c r="AP2612" s="34"/>
      <c r="AQ2612" s="34"/>
      <c r="AR2612" s="34" t="s">
        <v>68</v>
      </c>
      <c r="AS2612" s="34"/>
      <c r="AT2612" s="34"/>
      <c r="AU2612" s="34" t="s">
        <v>321</v>
      </c>
      <c r="AV2612" s="34" t="s">
        <v>322</v>
      </c>
      <c r="AW2612" s="34">
        <v>123.61279999999999</v>
      </c>
      <c r="AX2612" s="34" t="s">
        <v>3142</v>
      </c>
      <c r="AY2612" s="34" t="s">
        <v>3143</v>
      </c>
      <c r="AZ2612" s="3">
        <v>1503</v>
      </c>
      <c r="BA2612" s="34" t="s">
        <v>60</v>
      </c>
      <c r="BB2612" s="34">
        <v>1503</v>
      </c>
      <c r="BC2612" s="34" t="s">
        <v>60</v>
      </c>
      <c r="BD2612" s="34" t="s">
        <v>60</v>
      </c>
      <c r="BE2612" s="34" t="s">
        <v>60</v>
      </c>
      <c r="BF2612" s="34" t="str">
        <f>IFERROR(VLOOKUP(Data_Power_app[[#This Row],[PRO ODER]],'Result'!H:J,3,0),"")</f>
        <v/>
      </c>
      <c r="BG2612" s="11"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3427</v>
      </c>
      <c r="B2613" s="34" t="s">
        <v>20665</v>
      </c>
      <c r="C2613" s="34" t="s">
        <v>19303</v>
      </c>
      <c r="D2613" s="34" t="s">
        <v>253</v>
      </c>
      <c r="E2613" s="34" t="s">
        <v>318</v>
      </c>
      <c r="F2613" s="34" t="s">
        <v>59</v>
      </c>
      <c r="G2613" s="34">
        <v>555</v>
      </c>
      <c r="H2613" s="4">
        <v>45829</v>
      </c>
      <c r="I2613" s="4">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4" t="s">
        <v>86</v>
      </c>
      <c r="AH2613" s="34" t="s">
        <v>255</v>
      </c>
      <c r="AI2613" s="34" t="s">
        <v>20666</v>
      </c>
      <c r="AJ2613" s="34" t="s">
        <v>256</v>
      </c>
      <c r="AK2613" s="34" t="s">
        <v>65</v>
      </c>
      <c r="AL2613" s="34" t="s">
        <v>319</v>
      </c>
      <c r="AM2613" s="34" t="s">
        <v>320</v>
      </c>
      <c r="AN2613" s="34">
        <v>9.1208299999999998</v>
      </c>
      <c r="AO2613" s="34" t="s">
        <v>68</v>
      </c>
      <c r="AP2613" s="34"/>
      <c r="AQ2613" s="34"/>
      <c r="AR2613" s="34" t="s">
        <v>68</v>
      </c>
      <c r="AS2613" s="34"/>
      <c r="AT2613" s="34"/>
      <c r="AU2613" s="34" t="s">
        <v>321</v>
      </c>
      <c r="AV2613" s="34" t="s">
        <v>322</v>
      </c>
      <c r="AW2613" s="34">
        <v>39.88776</v>
      </c>
      <c r="AX2613" s="34" t="s">
        <v>20667</v>
      </c>
      <c r="AY2613" s="34" t="s">
        <v>20668</v>
      </c>
      <c r="AZ2613" s="3">
        <v>555</v>
      </c>
      <c r="BA2613" s="34" t="s">
        <v>60</v>
      </c>
      <c r="BB2613" s="34">
        <v>555</v>
      </c>
      <c r="BC2613" s="34" t="s">
        <v>60</v>
      </c>
      <c r="BD2613" s="34" t="s">
        <v>60</v>
      </c>
      <c r="BE2613" s="34" t="s">
        <v>60</v>
      </c>
      <c r="BF2613" s="34" t="str">
        <f>IFERROR(VLOOKUP(Data_Power_app[[#This Row],[PRO ODER]],'Result'!H:J,3,0),"")</f>
        <v/>
      </c>
      <c r="BG2613" s="11"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3428</v>
      </c>
      <c r="B2614" s="34" t="s">
        <v>20669</v>
      </c>
      <c r="C2614" s="34" t="s">
        <v>17589</v>
      </c>
      <c r="D2614" s="34" t="s">
        <v>253</v>
      </c>
      <c r="E2614" s="34" t="s">
        <v>318</v>
      </c>
      <c r="F2614" s="34" t="s">
        <v>59</v>
      </c>
      <c r="G2614" s="34">
        <v>2171</v>
      </c>
      <c r="H2614" s="4">
        <v>45829</v>
      </c>
      <c r="I2614" s="4">
        <v>45829</v>
      </c>
      <c r="J2614" s="4">
        <v>45829</v>
      </c>
      <c r="K2614" s="4">
        <v>45829</v>
      </c>
      <c r="L2614" s="4">
        <v>45829.152384259258</v>
      </c>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4" t="s">
        <v>86</v>
      </c>
      <c r="AH2614" s="34" t="s">
        <v>255</v>
      </c>
      <c r="AI2614" s="34" t="s">
        <v>20631</v>
      </c>
      <c r="AJ2614" s="34" t="s">
        <v>256</v>
      </c>
      <c r="AK2614" s="34" t="s">
        <v>98</v>
      </c>
      <c r="AL2614" s="34" t="s">
        <v>314</v>
      </c>
      <c r="AM2614" s="34" t="s">
        <v>315</v>
      </c>
      <c r="AN2614" s="34">
        <v>40.873860000000001</v>
      </c>
      <c r="AO2614" s="34" t="s">
        <v>68</v>
      </c>
      <c r="AP2614" s="34"/>
      <c r="AQ2614" s="34"/>
      <c r="AR2614" s="34" t="s">
        <v>68</v>
      </c>
      <c r="AS2614" s="34"/>
      <c r="AT2614" s="34"/>
      <c r="AU2614" s="34" t="s">
        <v>316</v>
      </c>
      <c r="AV2614" s="34" t="s">
        <v>317</v>
      </c>
      <c r="AW2614" s="34">
        <v>178.76804000000001</v>
      </c>
      <c r="AX2614" s="34" t="s">
        <v>20632</v>
      </c>
      <c r="AY2614" s="34" t="s">
        <v>20633</v>
      </c>
      <c r="AZ2614" s="3">
        <v>2171</v>
      </c>
      <c r="BA2614" s="34" t="s">
        <v>60</v>
      </c>
      <c r="BB2614" s="34">
        <v>2171</v>
      </c>
      <c r="BC2614" s="34" t="s">
        <v>60</v>
      </c>
      <c r="BD2614" s="34" t="s">
        <v>60</v>
      </c>
      <c r="BE2614" s="34" t="s">
        <v>60</v>
      </c>
      <c r="BF2614" s="34" t="str">
        <f>IFERROR(VLOOKUP(Data_Power_app[[#This Row],[PRO ODER]],'Result'!H:J,3,0),"")</f>
        <v>LAMINATION 2</v>
      </c>
      <c r="BG2614" s="11"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3429</v>
      </c>
      <c r="B2615" s="34" t="s">
        <v>20670</v>
      </c>
      <c r="C2615" s="34" t="s">
        <v>17600</v>
      </c>
      <c r="D2615" s="34" t="s">
        <v>253</v>
      </c>
      <c r="E2615" s="34" t="s">
        <v>318</v>
      </c>
      <c r="F2615" s="34" t="s">
        <v>59</v>
      </c>
      <c r="G2615" s="34">
        <v>3001</v>
      </c>
      <c r="H2615" s="4">
        <v>45829</v>
      </c>
      <c r="I2615" s="4">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4" t="s">
        <v>117</v>
      </c>
      <c r="AH2615" s="34" t="s">
        <v>255</v>
      </c>
      <c r="AI2615" s="34" t="s">
        <v>20671</v>
      </c>
      <c r="AJ2615" s="34" t="s">
        <v>256</v>
      </c>
      <c r="AK2615" s="34" t="s">
        <v>65</v>
      </c>
      <c r="AL2615" s="34" t="s">
        <v>314</v>
      </c>
      <c r="AM2615" s="34" t="s">
        <v>315</v>
      </c>
      <c r="AN2615" s="34">
        <v>48.71217</v>
      </c>
      <c r="AO2615" s="34" t="s">
        <v>68</v>
      </c>
      <c r="AP2615" s="34"/>
      <c r="AQ2615" s="34"/>
      <c r="AR2615" s="34" t="s">
        <v>68</v>
      </c>
      <c r="AS2615" s="34"/>
      <c r="AT2615" s="34"/>
      <c r="AU2615" s="34" t="s">
        <v>316</v>
      </c>
      <c r="AV2615" s="34" t="s">
        <v>317</v>
      </c>
      <c r="AW2615" s="34">
        <v>213.02985000000001</v>
      </c>
      <c r="AX2615" s="34" t="s">
        <v>20672</v>
      </c>
      <c r="AY2615" s="34" t="s">
        <v>20673</v>
      </c>
      <c r="AZ2615" s="3">
        <v>3001</v>
      </c>
      <c r="BA2615" s="34" t="s">
        <v>60</v>
      </c>
      <c r="BB2615" s="34">
        <v>3001</v>
      </c>
      <c r="BC2615" s="34" t="s">
        <v>60</v>
      </c>
      <c r="BD2615" s="34" t="s">
        <v>60</v>
      </c>
      <c r="BE2615" s="34" t="s">
        <v>60</v>
      </c>
      <c r="BF2615" s="34" t="str">
        <f>IFERROR(VLOOKUP(Data_Power_app[[#This Row],[PRO ODER]],'Result'!H:J,3,0),"")</f>
        <v>LAMINATION 2</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3430</v>
      </c>
      <c r="B2616" s="34" t="s">
        <v>20674</v>
      </c>
      <c r="C2616" s="34" t="s">
        <v>17601</v>
      </c>
      <c r="D2616" s="34" t="s">
        <v>253</v>
      </c>
      <c r="E2616" s="34" t="s">
        <v>318</v>
      </c>
      <c r="F2616" s="34" t="s">
        <v>59</v>
      </c>
      <c r="G2616" s="34">
        <v>1007</v>
      </c>
      <c r="H2616" s="4">
        <v>45829</v>
      </c>
      <c r="I2616" s="4">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4" t="s">
        <v>117</v>
      </c>
      <c r="AH2616" s="34" t="s">
        <v>255</v>
      </c>
      <c r="AI2616" s="34" t="s">
        <v>20631</v>
      </c>
      <c r="AJ2616" s="34" t="s">
        <v>256</v>
      </c>
      <c r="AK2616" s="34" t="s">
        <v>98</v>
      </c>
      <c r="AL2616" s="34" t="s">
        <v>314</v>
      </c>
      <c r="AM2616" s="34" t="s">
        <v>315</v>
      </c>
      <c r="AN2616" s="34">
        <v>18.95215</v>
      </c>
      <c r="AO2616" s="34" t="s">
        <v>68</v>
      </c>
      <c r="AP2616" s="34"/>
      <c r="AQ2616" s="34"/>
      <c r="AR2616" s="34" t="s">
        <v>68</v>
      </c>
      <c r="AS2616" s="34"/>
      <c r="AT2616" s="34"/>
      <c r="AU2616" s="34" t="s">
        <v>316</v>
      </c>
      <c r="AV2616" s="34" t="s">
        <v>317</v>
      </c>
      <c r="AW2616" s="34">
        <v>82.890060000000005</v>
      </c>
      <c r="AX2616" s="34" t="s">
        <v>20632</v>
      </c>
      <c r="AY2616" s="34" t="s">
        <v>20633</v>
      </c>
      <c r="AZ2616" s="3">
        <v>1007</v>
      </c>
      <c r="BA2616" s="34" t="s">
        <v>60</v>
      </c>
      <c r="BB2616" s="34">
        <v>1007</v>
      </c>
      <c r="BC2616" s="34" t="s">
        <v>60</v>
      </c>
      <c r="BD2616" s="34" t="s">
        <v>60</v>
      </c>
      <c r="BE2616" s="34" t="s">
        <v>60</v>
      </c>
      <c r="BF2616" s="34" t="str">
        <f>IFERROR(VLOOKUP(Data_Power_app[[#This Row],[PRO ODER]],'Result'!H:J,3,0),"")</f>
        <v>LAMINATION 2</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3431</v>
      </c>
      <c r="B2617" s="34" t="s">
        <v>20675</v>
      </c>
      <c r="C2617" s="34" t="s">
        <v>17374</v>
      </c>
      <c r="D2617" s="34" t="s">
        <v>84</v>
      </c>
      <c r="E2617" s="34" t="s">
        <v>85</v>
      </c>
      <c r="F2617" s="34" t="s">
        <v>59</v>
      </c>
      <c r="G2617" s="34">
        <v>5803</v>
      </c>
      <c r="H2617" s="4">
        <v>45828</v>
      </c>
      <c r="I2617" s="4">
        <v>45828</v>
      </c>
      <c r="J2617" s="4" t="s">
        <v>68</v>
      </c>
      <c r="K2617" s="4">
        <v>45829</v>
      </c>
      <c r="L2617" s="4">
        <v>45829.80232638889</v>
      </c>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4" t="s">
        <v>86</v>
      </c>
      <c r="AH2617" s="34" t="s">
        <v>87</v>
      </c>
      <c r="AI2617" s="34" t="s">
        <v>6596</v>
      </c>
      <c r="AJ2617" s="34" t="s">
        <v>88</v>
      </c>
      <c r="AK2617" s="34" t="s">
        <v>65</v>
      </c>
      <c r="AL2617" s="34" t="s">
        <v>89</v>
      </c>
      <c r="AM2617" s="34" t="s">
        <v>90</v>
      </c>
      <c r="AN2617" s="34">
        <v>235.75050999999999</v>
      </c>
      <c r="AO2617" s="34" t="s">
        <v>91</v>
      </c>
      <c r="AP2617" s="34" t="s">
        <v>92</v>
      </c>
      <c r="AQ2617" s="34">
        <v>235.75050999999999</v>
      </c>
      <c r="AR2617" s="34" t="s">
        <v>68</v>
      </c>
      <c r="AS2617" s="34"/>
      <c r="AT2617" s="34"/>
      <c r="AU2617" s="34" t="s">
        <v>472</v>
      </c>
      <c r="AV2617" s="34" t="s">
        <v>473</v>
      </c>
      <c r="AW2617" s="34">
        <v>438.29014000000001</v>
      </c>
      <c r="AX2617" s="34" t="s">
        <v>68</v>
      </c>
      <c r="AY2617" s="34" t="s">
        <v>68</v>
      </c>
      <c r="AZ2617" s="3" t="s">
        <v>68</v>
      </c>
      <c r="BA2617" s="34" t="s">
        <v>60</v>
      </c>
      <c r="BB2617" s="34">
        <v>5803</v>
      </c>
      <c r="BC2617" s="34" t="s">
        <v>60</v>
      </c>
      <c r="BD2617" s="34" t="s">
        <v>60</v>
      </c>
      <c r="BE2617" s="34" t="s">
        <v>60</v>
      </c>
      <c r="BF2617" s="34" t="str">
        <f>IFERROR(VLOOKUP(Data_Power_app[[#This Row],[PRO ODER]],'Result'!H:J,3,0),"")</f>
        <v>LAMINATION 1</v>
      </c>
      <c r="BG2617" s="11" t="str">
        <f>IFERROR(VLOOKUP(Data_Power_app[[#This Row],[PRO ODER]]&amp;"LAM",'Real Time'!A:E,4,0),"")</f>
        <v>ML-01</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3442</v>
      </c>
      <c r="B2618" s="34" t="s">
        <v>20676</v>
      </c>
      <c r="C2618" s="34" t="s">
        <v>17602</v>
      </c>
      <c r="D2618" s="34" t="s">
        <v>253</v>
      </c>
      <c r="E2618" s="34" t="s">
        <v>318</v>
      </c>
      <c r="F2618" s="34" t="s">
        <v>59</v>
      </c>
      <c r="G2618" s="34">
        <v>1851</v>
      </c>
      <c r="H2618" s="4">
        <v>45829</v>
      </c>
      <c r="I2618" s="4">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4" t="s">
        <v>117</v>
      </c>
      <c r="AH2618" s="34" t="s">
        <v>255</v>
      </c>
      <c r="AI2618" s="34" t="s">
        <v>396</v>
      </c>
      <c r="AJ2618" s="34" t="s">
        <v>256</v>
      </c>
      <c r="AK2618" s="34" t="s">
        <v>98</v>
      </c>
      <c r="AL2618" s="34" t="s">
        <v>314</v>
      </c>
      <c r="AM2618" s="34" t="s">
        <v>315</v>
      </c>
      <c r="AN2618" s="34">
        <v>37.961509999999997</v>
      </c>
      <c r="AO2618" s="34" t="s">
        <v>68</v>
      </c>
      <c r="AP2618" s="34"/>
      <c r="AQ2618" s="34"/>
      <c r="AR2618" s="34" t="s">
        <v>68</v>
      </c>
      <c r="AS2618" s="34"/>
      <c r="AT2618" s="34"/>
      <c r="AU2618" s="34" t="s">
        <v>316</v>
      </c>
      <c r="AV2618" s="34" t="s">
        <v>317</v>
      </c>
      <c r="AW2618" s="34">
        <v>166.03890999999999</v>
      </c>
      <c r="AX2618" s="34" t="s">
        <v>397</v>
      </c>
      <c r="AY2618" s="34" t="s">
        <v>398</v>
      </c>
      <c r="AZ2618" s="3">
        <v>1851</v>
      </c>
      <c r="BA2618" s="34" t="s">
        <v>60</v>
      </c>
      <c r="BB2618" s="34">
        <v>1851</v>
      </c>
      <c r="BC2618" s="34" t="s">
        <v>60</v>
      </c>
      <c r="BD2618" s="34" t="s">
        <v>60</v>
      </c>
      <c r="BE2618" s="34" t="s">
        <v>60</v>
      </c>
      <c r="BF2618" s="34" t="str">
        <f>IFERROR(VLOOKUP(Data_Power_app[[#This Row],[PRO ODER]],'Result'!H:J,3,0),"")</f>
        <v>LAMINATION 2</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3443</v>
      </c>
      <c r="B2619" s="34" t="s">
        <v>20677</v>
      </c>
      <c r="C2619" s="34" t="s">
        <v>17603</v>
      </c>
      <c r="D2619" s="34" t="s">
        <v>253</v>
      </c>
      <c r="E2619" s="34" t="s">
        <v>318</v>
      </c>
      <c r="F2619" s="34" t="s">
        <v>59</v>
      </c>
      <c r="G2619" s="34">
        <v>3603</v>
      </c>
      <c r="H2619" s="4">
        <v>45829</v>
      </c>
      <c r="I2619" s="4">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4" t="s">
        <v>117</v>
      </c>
      <c r="AH2619" s="34" t="s">
        <v>255</v>
      </c>
      <c r="AI2619" s="34" t="s">
        <v>396</v>
      </c>
      <c r="AJ2619" s="34" t="s">
        <v>256</v>
      </c>
      <c r="AK2619" s="34" t="s">
        <v>98</v>
      </c>
      <c r="AL2619" s="34" t="s">
        <v>314</v>
      </c>
      <c r="AM2619" s="34" t="s">
        <v>315</v>
      </c>
      <c r="AN2619" s="34">
        <v>72.357919999999993</v>
      </c>
      <c r="AO2619" s="34" t="s">
        <v>68</v>
      </c>
      <c r="AP2619" s="34"/>
      <c r="AQ2619" s="34"/>
      <c r="AR2619" s="34" t="s">
        <v>68</v>
      </c>
      <c r="AS2619" s="34"/>
      <c r="AT2619" s="34"/>
      <c r="AU2619" s="34" t="s">
        <v>316</v>
      </c>
      <c r="AV2619" s="34" t="s">
        <v>317</v>
      </c>
      <c r="AW2619" s="34">
        <v>316.48165999999998</v>
      </c>
      <c r="AX2619" s="34" t="s">
        <v>397</v>
      </c>
      <c r="AY2619" s="34" t="s">
        <v>398</v>
      </c>
      <c r="AZ2619" s="3">
        <v>3603</v>
      </c>
      <c r="BA2619" s="34" t="s">
        <v>60</v>
      </c>
      <c r="BB2619" s="34">
        <v>3603</v>
      </c>
      <c r="BC2619" s="34" t="s">
        <v>60</v>
      </c>
      <c r="BD2619" s="34" t="s">
        <v>60</v>
      </c>
      <c r="BE2619" s="34" t="s">
        <v>60</v>
      </c>
      <c r="BF2619" s="34" t="str">
        <f>IFERROR(VLOOKUP(Data_Power_app[[#This Row],[PRO ODER]],'Result'!H:J,3,0),"")</f>
        <v>LAMINATION 2</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3560</v>
      </c>
      <c r="B2620" s="34" t="s">
        <v>7969</v>
      </c>
      <c r="C2620" s="34" t="s">
        <v>7970</v>
      </c>
      <c r="D2620" s="34" t="s">
        <v>7971</v>
      </c>
      <c r="E2620" s="34" t="s">
        <v>7972</v>
      </c>
      <c r="F2620" s="34" t="s">
        <v>72</v>
      </c>
      <c r="G2620" s="34">
        <v>306</v>
      </c>
      <c r="H2620" s="4">
        <v>45827</v>
      </c>
      <c r="I2620" s="4">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4" t="s">
        <v>117</v>
      </c>
      <c r="AH2620" s="34" t="s">
        <v>7973</v>
      </c>
      <c r="AI2620" s="34" t="s">
        <v>7974</v>
      </c>
      <c r="AJ2620" s="34" t="s">
        <v>74</v>
      </c>
      <c r="AK2620" s="34" t="s">
        <v>98</v>
      </c>
      <c r="AL2620" s="34" t="s">
        <v>7975</v>
      </c>
      <c r="AM2620" s="34" t="s">
        <v>7976</v>
      </c>
      <c r="AN2620" s="34">
        <v>11.72247</v>
      </c>
      <c r="AO2620" s="34" t="s">
        <v>68</v>
      </c>
      <c r="AP2620" s="34"/>
      <c r="AQ2620" s="34"/>
      <c r="AR2620" s="34" t="s">
        <v>68</v>
      </c>
      <c r="AS2620" s="34"/>
      <c r="AT2620" s="34"/>
      <c r="AU2620" s="34" t="s">
        <v>7977</v>
      </c>
      <c r="AV2620" s="34" t="s">
        <v>7978</v>
      </c>
      <c r="AW2620" s="34">
        <v>14.50919</v>
      </c>
      <c r="AX2620" s="34" t="s">
        <v>68</v>
      </c>
      <c r="AY2620" s="34" t="s">
        <v>68</v>
      </c>
      <c r="AZ2620" s="3" t="s">
        <v>68</v>
      </c>
      <c r="BA2620" s="34" t="s">
        <v>60</v>
      </c>
      <c r="BB2620" s="34">
        <v>306</v>
      </c>
      <c r="BC2620" s="34" t="s">
        <v>60</v>
      </c>
      <c r="BD2620" s="34" t="s">
        <v>60</v>
      </c>
      <c r="BE2620" s="34" t="s">
        <v>60</v>
      </c>
      <c r="BF2620" s="34" t="str">
        <f>IFERROR(VLOOKUP(Data_Power_app[[#This Row],[PRO ODER]],'Result'!H:J,3,0),"")</f>
        <v>LAMINATION 1</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3561</v>
      </c>
      <c r="B2621" s="34" t="s">
        <v>7979</v>
      </c>
      <c r="C2621" s="34" t="s">
        <v>7980</v>
      </c>
      <c r="D2621" s="34" t="s">
        <v>7971</v>
      </c>
      <c r="E2621" s="34" t="s">
        <v>7972</v>
      </c>
      <c r="F2621" s="34" t="s">
        <v>72</v>
      </c>
      <c r="G2621" s="34">
        <v>342</v>
      </c>
      <c r="H2621" s="4">
        <v>45827</v>
      </c>
      <c r="I2621" s="4">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4" t="s">
        <v>117</v>
      </c>
      <c r="AH2621" s="34" t="s">
        <v>7973</v>
      </c>
      <c r="AI2621" s="34" t="s">
        <v>7974</v>
      </c>
      <c r="AJ2621" s="34" t="s">
        <v>74</v>
      </c>
      <c r="AK2621" s="34" t="s">
        <v>98</v>
      </c>
      <c r="AL2621" s="34" t="s">
        <v>7975</v>
      </c>
      <c r="AM2621" s="34" t="s">
        <v>7976</v>
      </c>
      <c r="AN2621" s="34">
        <v>13.036860000000001</v>
      </c>
      <c r="AO2621" s="34" t="s">
        <v>68</v>
      </c>
      <c r="AP2621" s="34"/>
      <c r="AQ2621" s="34"/>
      <c r="AR2621" s="34" t="s">
        <v>68</v>
      </c>
      <c r="AS2621" s="34"/>
      <c r="AT2621" s="34"/>
      <c r="AU2621" s="34" t="s">
        <v>7977</v>
      </c>
      <c r="AV2621" s="34" t="s">
        <v>7978</v>
      </c>
      <c r="AW2621" s="34">
        <v>16.136150000000001</v>
      </c>
      <c r="AX2621" s="34" t="s">
        <v>68</v>
      </c>
      <c r="AY2621" s="34" t="s">
        <v>68</v>
      </c>
      <c r="AZ2621" s="3" t="s">
        <v>68</v>
      </c>
      <c r="BA2621" s="34" t="s">
        <v>60</v>
      </c>
      <c r="BB2621" s="34">
        <v>342</v>
      </c>
      <c r="BC2621" s="34" t="s">
        <v>60</v>
      </c>
      <c r="BD2621" s="34" t="s">
        <v>60</v>
      </c>
      <c r="BE2621" s="34" t="s">
        <v>60</v>
      </c>
      <c r="BF2621" s="34" t="str">
        <f>IFERROR(VLOOKUP(Data_Power_app[[#This Row],[PRO ODER]],'Result'!H:J,3,0),"")</f>
        <v>LAMINATION 1</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3562</v>
      </c>
      <c r="B2622" s="34" t="s">
        <v>20678</v>
      </c>
      <c r="C2622" s="34" t="s">
        <v>17604</v>
      </c>
      <c r="D2622" s="34" t="s">
        <v>253</v>
      </c>
      <c r="E2622" s="34" t="s">
        <v>318</v>
      </c>
      <c r="F2622" s="34" t="s">
        <v>59</v>
      </c>
      <c r="G2622" s="34">
        <v>647</v>
      </c>
      <c r="H2622" s="4">
        <v>45829</v>
      </c>
      <c r="I2622" s="4">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4" t="s">
        <v>117</v>
      </c>
      <c r="AH2622" s="34" t="s">
        <v>255</v>
      </c>
      <c r="AI2622" s="34" t="s">
        <v>396</v>
      </c>
      <c r="AJ2622" s="34" t="s">
        <v>256</v>
      </c>
      <c r="AK2622" s="34" t="s">
        <v>98</v>
      </c>
      <c r="AL2622" s="34" t="s">
        <v>314</v>
      </c>
      <c r="AM2622" s="34" t="s">
        <v>315</v>
      </c>
      <c r="AN2622" s="34">
        <v>12.083209999999999</v>
      </c>
      <c r="AO2622" s="34" t="s">
        <v>68</v>
      </c>
      <c r="AP2622" s="34"/>
      <c r="AQ2622" s="34"/>
      <c r="AR2622" s="34" t="s">
        <v>68</v>
      </c>
      <c r="AS2622" s="34"/>
      <c r="AT2622" s="34"/>
      <c r="AU2622" s="34" t="s">
        <v>316</v>
      </c>
      <c r="AV2622" s="34" t="s">
        <v>317</v>
      </c>
      <c r="AW2622" s="34">
        <v>52.847490000000001</v>
      </c>
      <c r="AX2622" s="34" t="s">
        <v>397</v>
      </c>
      <c r="AY2622" s="34" t="s">
        <v>398</v>
      </c>
      <c r="AZ2622" s="3">
        <v>647</v>
      </c>
      <c r="BA2622" s="34" t="s">
        <v>60</v>
      </c>
      <c r="BB2622" s="34">
        <v>647</v>
      </c>
      <c r="BC2622" s="34" t="s">
        <v>60</v>
      </c>
      <c r="BD2622" s="34" t="s">
        <v>60</v>
      </c>
      <c r="BE2622" s="34" t="s">
        <v>60</v>
      </c>
      <c r="BF2622" s="34" t="str">
        <f>IFERROR(VLOOKUP(Data_Power_app[[#This Row],[PRO ODER]],'Result'!H:J,3,0),"")</f>
        <v>LAMINATION 2</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3564</v>
      </c>
      <c r="B2623" s="34" t="s">
        <v>9052</v>
      </c>
      <c r="C2623" s="34" t="s">
        <v>9053</v>
      </c>
      <c r="D2623" s="34" t="s">
        <v>253</v>
      </c>
      <c r="E2623" s="34" t="s">
        <v>318</v>
      </c>
      <c r="F2623" s="34" t="s">
        <v>59</v>
      </c>
      <c r="G2623" s="34">
        <v>1595</v>
      </c>
      <c r="H2623" s="4">
        <v>45826</v>
      </c>
      <c r="I2623" s="4">
        <v>45824</v>
      </c>
      <c r="J2623" s="4">
        <v>45824</v>
      </c>
      <c r="K2623" s="4">
        <v>45829</v>
      </c>
      <c r="L2623" s="4">
        <v>45826.97552083333</v>
      </c>
      <c r="M2623" s="4">
        <v>45831</v>
      </c>
      <c r="N2623" s="4">
        <v>45829.784456018519</v>
      </c>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4" t="s">
        <v>223</v>
      </c>
      <c r="AH2623" s="34" t="s">
        <v>255</v>
      </c>
      <c r="AI2623" s="34" t="s">
        <v>396</v>
      </c>
      <c r="AJ2623" s="34" t="s">
        <v>256</v>
      </c>
      <c r="AK2623" s="34" t="s">
        <v>98</v>
      </c>
      <c r="AL2623" s="34" t="s">
        <v>314</v>
      </c>
      <c r="AM2623" s="34" t="s">
        <v>315</v>
      </c>
      <c r="AN2623" s="34">
        <v>30.195229999999999</v>
      </c>
      <c r="AO2623" s="34" t="s">
        <v>68</v>
      </c>
      <c r="AP2623" s="34"/>
      <c r="AQ2623" s="34"/>
      <c r="AR2623" s="34" t="s">
        <v>68</v>
      </c>
      <c r="AS2623" s="34"/>
      <c r="AT2623" s="34"/>
      <c r="AU2623" s="34" t="s">
        <v>316</v>
      </c>
      <c r="AV2623" s="34" t="s">
        <v>317</v>
      </c>
      <c r="AW2623" s="34">
        <v>132.06442000000001</v>
      </c>
      <c r="AX2623" s="34" t="s">
        <v>397</v>
      </c>
      <c r="AY2623" s="34" t="s">
        <v>398</v>
      </c>
      <c r="AZ2623" s="3">
        <v>1595</v>
      </c>
      <c r="BA2623" s="34" t="s">
        <v>60</v>
      </c>
      <c r="BB2623" s="34">
        <v>1595</v>
      </c>
      <c r="BC2623" s="34" t="s">
        <v>60</v>
      </c>
      <c r="BD2623" s="34" t="s">
        <v>60</v>
      </c>
      <c r="BE2623" s="34" t="s">
        <v>60</v>
      </c>
      <c r="BF2623" s="34" t="str">
        <f>IFERROR(VLOOKUP(Data_Power_app[[#This Row],[PRO ODER]],'Result'!H:J,3,0),"")</f>
        <v>LAMINATION 4</v>
      </c>
      <c r="BG2623" s="11"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3565</v>
      </c>
      <c r="B2624" s="34" t="s">
        <v>20679</v>
      </c>
      <c r="C2624" s="34" t="s">
        <v>17605</v>
      </c>
      <c r="D2624" s="34" t="s">
        <v>253</v>
      </c>
      <c r="E2624" s="34" t="s">
        <v>318</v>
      </c>
      <c r="F2624" s="34" t="s">
        <v>59</v>
      </c>
      <c r="G2624" s="34">
        <v>219</v>
      </c>
      <c r="H2624" s="4">
        <v>45829</v>
      </c>
      <c r="I2624" s="4">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4" t="s">
        <v>117</v>
      </c>
      <c r="AH2624" s="34" t="s">
        <v>255</v>
      </c>
      <c r="AI2624" s="34" t="s">
        <v>401</v>
      </c>
      <c r="AJ2624" s="34" t="s">
        <v>256</v>
      </c>
      <c r="AK2624" s="34" t="s">
        <v>65</v>
      </c>
      <c r="AL2624" s="34" t="s">
        <v>314</v>
      </c>
      <c r="AM2624" s="34" t="s">
        <v>315</v>
      </c>
      <c r="AN2624" s="34">
        <v>3.1920899999999999</v>
      </c>
      <c r="AO2624" s="34" t="s">
        <v>68</v>
      </c>
      <c r="AP2624" s="34"/>
      <c r="AQ2624" s="34"/>
      <c r="AR2624" s="34" t="s">
        <v>68</v>
      </c>
      <c r="AS2624" s="34"/>
      <c r="AT2624" s="34"/>
      <c r="AU2624" s="34" t="s">
        <v>316</v>
      </c>
      <c r="AV2624" s="34" t="s">
        <v>317</v>
      </c>
      <c r="AW2624" s="34">
        <v>13.959020000000001</v>
      </c>
      <c r="AX2624" s="34" t="s">
        <v>402</v>
      </c>
      <c r="AY2624" s="34" t="s">
        <v>403</v>
      </c>
      <c r="AZ2624" s="3">
        <v>219</v>
      </c>
      <c r="BA2624" s="34" t="s">
        <v>60</v>
      </c>
      <c r="BB2624" s="34">
        <v>219</v>
      </c>
      <c r="BC2624" s="34" t="s">
        <v>60</v>
      </c>
      <c r="BD2624" s="34" t="s">
        <v>60</v>
      </c>
      <c r="BE2624" s="34" t="s">
        <v>60</v>
      </c>
      <c r="BF2624" s="34" t="str">
        <f>IFERROR(VLOOKUP(Data_Power_app[[#This Row],[PRO ODER]],'Result'!H:J,3,0),"")</f>
        <v>LAMINATION 2</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3566</v>
      </c>
      <c r="B2625" s="34" t="s">
        <v>20680</v>
      </c>
      <c r="C2625" s="34" t="s">
        <v>17606</v>
      </c>
      <c r="D2625" s="34" t="s">
        <v>253</v>
      </c>
      <c r="E2625" s="34" t="s">
        <v>318</v>
      </c>
      <c r="F2625" s="34" t="s">
        <v>59</v>
      </c>
      <c r="G2625" s="34">
        <v>111</v>
      </c>
      <c r="H2625" s="4">
        <v>45829</v>
      </c>
      <c r="I2625" s="4">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4" t="s">
        <v>117</v>
      </c>
      <c r="AH2625" s="34" t="s">
        <v>255</v>
      </c>
      <c r="AI2625" s="34" t="s">
        <v>401</v>
      </c>
      <c r="AJ2625" s="34" t="s">
        <v>256</v>
      </c>
      <c r="AK2625" s="34" t="s">
        <v>65</v>
      </c>
      <c r="AL2625" s="34" t="s">
        <v>314</v>
      </c>
      <c r="AM2625" s="34" t="s">
        <v>315</v>
      </c>
      <c r="AN2625" s="34">
        <v>1.64703</v>
      </c>
      <c r="AO2625" s="34" t="s">
        <v>68</v>
      </c>
      <c r="AP2625" s="34"/>
      <c r="AQ2625" s="34"/>
      <c r="AR2625" s="34" t="s">
        <v>68</v>
      </c>
      <c r="AS2625" s="34"/>
      <c r="AT2625" s="34"/>
      <c r="AU2625" s="34" t="s">
        <v>316</v>
      </c>
      <c r="AV2625" s="34" t="s">
        <v>317</v>
      </c>
      <c r="AW2625" s="34">
        <v>7.2025399999999999</v>
      </c>
      <c r="AX2625" s="34" t="s">
        <v>402</v>
      </c>
      <c r="AY2625" s="34" t="s">
        <v>403</v>
      </c>
      <c r="AZ2625" s="3">
        <v>111</v>
      </c>
      <c r="BA2625" s="34" t="s">
        <v>60</v>
      </c>
      <c r="BB2625" s="34">
        <v>111</v>
      </c>
      <c r="BC2625" s="34" t="s">
        <v>60</v>
      </c>
      <c r="BD2625" s="34" t="s">
        <v>60</v>
      </c>
      <c r="BE2625" s="34" t="s">
        <v>60</v>
      </c>
      <c r="BF2625" s="34" t="str">
        <f>IFERROR(VLOOKUP(Data_Power_app[[#This Row],[PRO ODER]],'Result'!H:J,3,0),"")</f>
        <v>LAMINATION 2</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3568</v>
      </c>
      <c r="B2626" s="34" t="s">
        <v>20681</v>
      </c>
      <c r="C2626" s="34" t="s">
        <v>17607</v>
      </c>
      <c r="D2626" s="34" t="s">
        <v>253</v>
      </c>
      <c r="E2626" s="34" t="s">
        <v>318</v>
      </c>
      <c r="F2626" s="34" t="s">
        <v>59</v>
      </c>
      <c r="G2626" s="34">
        <v>147</v>
      </c>
      <c r="H2626" s="4">
        <v>45829</v>
      </c>
      <c r="I2626" s="4">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4" t="s">
        <v>117</v>
      </c>
      <c r="AH2626" s="34" t="s">
        <v>255</v>
      </c>
      <c r="AI2626" s="34" t="s">
        <v>401</v>
      </c>
      <c r="AJ2626" s="34" t="s">
        <v>256</v>
      </c>
      <c r="AK2626" s="34" t="s">
        <v>65</v>
      </c>
      <c r="AL2626" s="34" t="s">
        <v>314</v>
      </c>
      <c r="AM2626" s="34" t="s">
        <v>315</v>
      </c>
      <c r="AN2626" s="34">
        <v>2.2081900000000001</v>
      </c>
      <c r="AO2626" s="34" t="s">
        <v>68</v>
      </c>
      <c r="AP2626" s="34"/>
      <c r="AQ2626" s="34"/>
      <c r="AR2626" s="34" t="s">
        <v>68</v>
      </c>
      <c r="AS2626" s="34"/>
      <c r="AT2626" s="34"/>
      <c r="AU2626" s="34" t="s">
        <v>316</v>
      </c>
      <c r="AV2626" s="34" t="s">
        <v>317</v>
      </c>
      <c r="AW2626" s="34">
        <v>9.6564399999999999</v>
      </c>
      <c r="AX2626" s="34" t="s">
        <v>402</v>
      </c>
      <c r="AY2626" s="34" t="s">
        <v>403</v>
      </c>
      <c r="AZ2626" s="3">
        <v>147</v>
      </c>
      <c r="BA2626" s="34" t="s">
        <v>60</v>
      </c>
      <c r="BB2626" s="34">
        <v>147</v>
      </c>
      <c r="BC2626" s="34" t="s">
        <v>60</v>
      </c>
      <c r="BD2626" s="34" t="s">
        <v>60</v>
      </c>
      <c r="BE2626" s="34" t="s">
        <v>60</v>
      </c>
      <c r="BF2626" s="34" t="str">
        <f>IFERROR(VLOOKUP(Data_Power_app[[#This Row],[PRO ODER]],'Result'!H:J,3,0),"")</f>
        <v>LAMINATION 2</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3569</v>
      </c>
      <c r="B2627" s="34" t="s">
        <v>20682</v>
      </c>
      <c r="C2627" s="34" t="s">
        <v>17608</v>
      </c>
      <c r="D2627" s="34" t="s">
        <v>253</v>
      </c>
      <c r="E2627" s="34" t="s">
        <v>318</v>
      </c>
      <c r="F2627" s="34" t="s">
        <v>59</v>
      </c>
      <c r="G2627" s="34">
        <v>219</v>
      </c>
      <c r="H2627" s="4">
        <v>45829</v>
      </c>
      <c r="I2627" s="4">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4" t="s">
        <v>117</v>
      </c>
      <c r="AH2627" s="34" t="s">
        <v>255</v>
      </c>
      <c r="AI2627" s="34" t="s">
        <v>401</v>
      </c>
      <c r="AJ2627" s="34" t="s">
        <v>256</v>
      </c>
      <c r="AK2627" s="34" t="s">
        <v>65</v>
      </c>
      <c r="AL2627" s="34" t="s">
        <v>314</v>
      </c>
      <c r="AM2627" s="34" t="s">
        <v>315</v>
      </c>
      <c r="AN2627" s="34">
        <v>3.2430699999999999</v>
      </c>
      <c r="AO2627" s="34" t="s">
        <v>68</v>
      </c>
      <c r="AP2627" s="34"/>
      <c r="AQ2627" s="34"/>
      <c r="AR2627" s="34" t="s">
        <v>68</v>
      </c>
      <c r="AS2627" s="34"/>
      <c r="AT2627" s="34"/>
      <c r="AU2627" s="34" t="s">
        <v>316</v>
      </c>
      <c r="AV2627" s="34" t="s">
        <v>317</v>
      </c>
      <c r="AW2627" s="34">
        <v>14.181990000000001</v>
      </c>
      <c r="AX2627" s="34" t="s">
        <v>402</v>
      </c>
      <c r="AY2627" s="34" t="s">
        <v>403</v>
      </c>
      <c r="AZ2627" s="3">
        <v>219</v>
      </c>
      <c r="BA2627" s="34" t="s">
        <v>60</v>
      </c>
      <c r="BB2627" s="34">
        <v>219</v>
      </c>
      <c r="BC2627" s="34" t="s">
        <v>60</v>
      </c>
      <c r="BD2627" s="34" t="s">
        <v>60</v>
      </c>
      <c r="BE2627" s="34" t="s">
        <v>60</v>
      </c>
      <c r="BF2627" s="34" t="str">
        <f>IFERROR(VLOOKUP(Data_Power_app[[#This Row],[PRO ODER]],'Result'!H:J,3,0),"")</f>
        <v>LAMINATION 2</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3570</v>
      </c>
      <c r="B2628" s="34" t="s">
        <v>9054</v>
      </c>
      <c r="C2628" s="34" t="s">
        <v>9055</v>
      </c>
      <c r="D2628" s="34" t="s">
        <v>253</v>
      </c>
      <c r="E2628" s="34" t="s">
        <v>318</v>
      </c>
      <c r="F2628" s="34" t="s">
        <v>59</v>
      </c>
      <c r="G2628" s="34">
        <v>411</v>
      </c>
      <c r="H2628" s="4">
        <v>45826</v>
      </c>
      <c r="I2628" s="4">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4" t="s">
        <v>86</v>
      </c>
      <c r="AH2628" s="34" t="s">
        <v>255</v>
      </c>
      <c r="AI2628" s="34" t="s">
        <v>401</v>
      </c>
      <c r="AJ2628" s="34" t="s">
        <v>256</v>
      </c>
      <c r="AK2628" s="34" t="s">
        <v>65</v>
      </c>
      <c r="AL2628" s="34" t="s">
        <v>314</v>
      </c>
      <c r="AM2628" s="34" t="s">
        <v>315</v>
      </c>
      <c r="AN2628" s="34">
        <v>6.3097000000000003</v>
      </c>
      <c r="AO2628" s="34" t="s">
        <v>68</v>
      </c>
      <c r="AP2628" s="34"/>
      <c r="AQ2628" s="34"/>
      <c r="AR2628" s="34" t="s">
        <v>68</v>
      </c>
      <c r="AS2628" s="34"/>
      <c r="AT2628" s="34"/>
      <c r="AU2628" s="34" t="s">
        <v>316</v>
      </c>
      <c r="AV2628" s="34" t="s">
        <v>317</v>
      </c>
      <c r="AW2628" s="34">
        <v>27.592870000000001</v>
      </c>
      <c r="AX2628" s="34" t="s">
        <v>402</v>
      </c>
      <c r="AY2628" s="34" t="s">
        <v>403</v>
      </c>
      <c r="AZ2628" s="3">
        <v>411</v>
      </c>
      <c r="BA2628" s="34" t="s">
        <v>60</v>
      </c>
      <c r="BB2628" s="34">
        <v>411</v>
      </c>
      <c r="BC2628" s="34" t="s">
        <v>60</v>
      </c>
      <c r="BD2628" s="34" t="s">
        <v>60</v>
      </c>
      <c r="BE2628" s="34" t="s">
        <v>60</v>
      </c>
      <c r="BF2628" s="34" t="str">
        <f>IFERROR(VLOOKUP(Data_Power_app[[#This Row],[PRO ODER]],'Result'!H:J,3,0),"")</f>
        <v>LAMINATION 4</v>
      </c>
      <c r="BG2628" s="11" t="str">
        <f>IFERROR(VLOOKUP(Data_Power_app[[#This Row],[PRO ODER]]&amp;"LAM",'Real Time'!A:E,4,0),"")</f>
        <v>ML-06</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3571</v>
      </c>
      <c r="B2629" s="34" t="s">
        <v>9056</v>
      </c>
      <c r="C2629" s="34" t="s">
        <v>9057</v>
      </c>
      <c r="D2629" s="34" t="s">
        <v>253</v>
      </c>
      <c r="E2629" s="34" t="s">
        <v>318</v>
      </c>
      <c r="F2629" s="34" t="s">
        <v>59</v>
      </c>
      <c r="G2629" s="34">
        <v>219</v>
      </c>
      <c r="H2629" s="4">
        <v>45826</v>
      </c>
      <c r="I2629" s="4">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4" t="s">
        <v>86</v>
      </c>
      <c r="AH2629" s="34" t="s">
        <v>255</v>
      </c>
      <c r="AI2629" s="34" t="s">
        <v>401</v>
      </c>
      <c r="AJ2629" s="34" t="s">
        <v>256</v>
      </c>
      <c r="AK2629" s="34" t="s">
        <v>65</v>
      </c>
      <c r="AL2629" s="34" t="s">
        <v>314</v>
      </c>
      <c r="AM2629" s="34" t="s">
        <v>315</v>
      </c>
      <c r="AN2629" s="34">
        <v>3.1920899999999999</v>
      </c>
      <c r="AO2629" s="34" t="s">
        <v>68</v>
      </c>
      <c r="AP2629" s="34"/>
      <c r="AQ2629" s="34"/>
      <c r="AR2629" s="34" t="s">
        <v>68</v>
      </c>
      <c r="AS2629" s="34"/>
      <c r="AT2629" s="34"/>
      <c r="AU2629" s="34" t="s">
        <v>316</v>
      </c>
      <c r="AV2629" s="34" t="s">
        <v>317</v>
      </c>
      <c r="AW2629" s="34">
        <v>13.959020000000001</v>
      </c>
      <c r="AX2629" s="34" t="s">
        <v>402</v>
      </c>
      <c r="AY2629" s="34" t="s">
        <v>403</v>
      </c>
      <c r="AZ2629" s="3">
        <v>219</v>
      </c>
      <c r="BA2629" s="34" t="s">
        <v>60</v>
      </c>
      <c r="BB2629" s="34">
        <v>219</v>
      </c>
      <c r="BC2629" s="34" t="s">
        <v>60</v>
      </c>
      <c r="BD2629" s="34" t="s">
        <v>60</v>
      </c>
      <c r="BE2629" s="34" t="s">
        <v>60</v>
      </c>
      <c r="BF2629" s="34" t="str">
        <f>IFERROR(VLOOKUP(Data_Power_app[[#This Row],[PRO ODER]],'Result'!H:J,3,0),"")</f>
        <v>LAMINATION 4</v>
      </c>
      <c r="BG2629" s="11" t="str">
        <f>IFERROR(VLOOKUP(Data_Power_app[[#This Row],[PRO ODER]]&amp;"LAM",'Real Time'!A:E,4,0),"")</f>
        <v>ML-06</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3572</v>
      </c>
      <c r="B2630" s="34" t="s">
        <v>9058</v>
      </c>
      <c r="C2630" s="34" t="s">
        <v>9059</v>
      </c>
      <c r="D2630" s="34" t="s">
        <v>253</v>
      </c>
      <c r="E2630" s="34" t="s">
        <v>318</v>
      </c>
      <c r="F2630" s="34" t="s">
        <v>59</v>
      </c>
      <c r="G2630" s="34">
        <v>111</v>
      </c>
      <c r="H2630" s="4">
        <v>45826</v>
      </c>
      <c r="I2630" s="4">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4" t="s">
        <v>86</v>
      </c>
      <c r="AH2630" s="34" t="s">
        <v>255</v>
      </c>
      <c r="AI2630" s="34" t="s">
        <v>401</v>
      </c>
      <c r="AJ2630" s="34" t="s">
        <v>256</v>
      </c>
      <c r="AK2630" s="34" t="s">
        <v>65</v>
      </c>
      <c r="AL2630" s="34" t="s">
        <v>314</v>
      </c>
      <c r="AM2630" s="34" t="s">
        <v>315</v>
      </c>
      <c r="AN2630" s="34">
        <v>1.64703</v>
      </c>
      <c r="AO2630" s="34" t="s">
        <v>68</v>
      </c>
      <c r="AP2630" s="34"/>
      <c r="AQ2630" s="34"/>
      <c r="AR2630" s="34" t="s">
        <v>68</v>
      </c>
      <c r="AS2630" s="34"/>
      <c r="AT2630" s="34"/>
      <c r="AU2630" s="34" t="s">
        <v>316</v>
      </c>
      <c r="AV2630" s="34" t="s">
        <v>317</v>
      </c>
      <c r="AW2630" s="34">
        <v>7.2025399999999999</v>
      </c>
      <c r="AX2630" s="34" t="s">
        <v>402</v>
      </c>
      <c r="AY2630" s="34" t="s">
        <v>403</v>
      </c>
      <c r="AZ2630" s="3">
        <v>111</v>
      </c>
      <c r="BA2630" s="34" t="s">
        <v>60</v>
      </c>
      <c r="BB2630" s="34">
        <v>111</v>
      </c>
      <c r="BC2630" s="34" t="s">
        <v>60</v>
      </c>
      <c r="BD2630" s="34" t="s">
        <v>60</v>
      </c>
      <c r="BE2630" s="34" t="s">
        <v>60</v>
      </c>
      <c r="BF2630" s="34" t="str">
        <f>IFERROR(VLOOKUP(Data_Power_app[[#This Row],[PRO ODER]],'Result'!H:J,3,0),"")</f>
        <v>LAMINATION 4</v>
      </c>
      <c r="BG2630" s="11"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3573</v>
      </c>
      <c r="B2631" s="34" t="s">
        <v>20683</v>
      </c>
      <c r="C2631" s="34" t="s">
        <v>17609</v>
      </c>
      <c r="D2631" s="34" t="s">
        <v>253</v>
      </c>
      <c r="E2631" s="34" t="s">
        <v>318</v>
      </c>
      <c r="F2631" s="34" t="s">
        <v>59</v>
      </c>
      <c r="G2631" s="34">
        <v>159</v>
      </c>
      <c r="H2631" s="4">
        <v>45829</v>
      </c>
      <c r="I2631" s="4">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4" t="s">
        <v>117</v>
      </c>
      <c r="AH2631" s="34" t="s">
        <v>255</v>
      </c>
      <c r="AI2631" s="34" t="s">
        <v>396</v>
      </c>
      <c r="AJ2631" s="34" t="s">
        <v>256</v>
      </c>
      <c r="AK2631" s="34" t="s">
        <v>98</v>
      </c>
      <c r="AL2631" s="34" t="s">
        <v>314</v>
      </c>
      <c r="AM2631" s="34" t="s">
        <v>315</v>
      </c>
      <c r="AN2631" s="34">
        <v>3.21875</v>
      </c>
      <c r="AO2631" s="34" t="s">
        <v>68</v>
      </c>
      <c r="AP2631" s="34"/>
      <c r="AQ2631" s="34"/>
      <c r="AR2631" s="34" t="s">
        <v>68</v>
      </c>
      <c r="AS2631" s="34"/>
      <c r="AT2631" s="34"/>
      <c r="AU2631" s="34" t="s">
        <v>316</v>
      </c>
      <c r="AV2631" s="34" t="s">
        <v>317</v>
      </c>
      <c r="AW2631" s="34">
        <v>14.078569999999999</v>
      </c>
      <c r="AX2631" s="34" t="s">
        <v>397</v>
      </c>
      <c r="AY2631" s="34" t="s">
        <v>398</v>
      </c>
      <c r="AZ2631" s="3">
        <v>159</v>
      </c>
      <c r="BA2631" s="34" t="s">
        <v>60</v>
      </c>
      <c r="BB2631" s="34">
        <v>159</v>
      </c>
      <c r="BC2631" s="34" t="s">
        <v>60</v>
      </c>
      <c r="BD2631" s="34" t="s">
        <v>60</v>
      </c>
      <c r="BE2631" s="34" t="s">
        <v>60</v>
      </c>
      <c r="BF2631" s="34" t="str">
        <f>IFERROR(VLOOKUP(Data_Power_app[[#This Row],[PRO ODER]],'Result'!H:J,3,0),"")</f>
        <v>LAMINATION 2</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3574</v>
      </c>
      <c r="B2632" s="34" t="s">
        <v>9060</v>
      </c>
      <c r="C2632" s="34" t="s">
        <v>9061</v>
      </c>
      <c r="D2632" s="34" t="s">
        <v>253</v>
      </c>
      <c r="E2632" s="34" t="s">
        <v>318</v>
      </c>
      <c r="F2632" s="34" t="s">
        <v>59</v>
      </c>
      <c r="G2632" s="34">
        <v>675</v>
      </c>
      <c r="H2632" s="4">
        <v>45826</v>
      </c>
      <c r="I2632" s="4">
        <v>45824</v>
      </c>
      <c r="J2632" s="4">
        <v>45824</v>
      </c>
      <c r="K2632" s="4">
        <v>45829</v>
      </c>
      <c r="L2632" s="4">
        <v>45826.894432870373</v>
      </c>
      <c r="M2632" s="4">
        <v>45831</v>
      </c>
      <c r="N2632" s="4">
        <v>45829.784537037034</v>
      </c>
      <c r="O2632" s="4" t="s">
        <v>60</v>
      </c>
      <c r="P2632" s="4" t="s">
        <v>60</v>
      </c>
      <c r="Q2632" s="4" t="s">
        <v>60</v>
      </c>
      <c r="R2632" s="4" t="s">
        <v>60</v>
      </c>
      <c r="S2632" s="4" t="s">
        <v>60</v>
      </c>
      <c r="T2632" s="4">
        <v>45832</v>
      </c>
      <c r="U2632" s="4">
        <v>45829.94431712963</v>
      </c>
      <c r="V2632" s="4"/>
      <c r="W2632" s="4">
        <v>45835</v>
      </c>
      <c r="X2632" s="4"/>
      <c r="Y2632" s="4" t="s">
        <v>60</v>
      </c>
      <c r="Z2632" s="4">
        <v>45837</v>
      </c>
      <c r="AA2632" s="4"/>
      <c r="AB2632" s="4" t="s">
        <v>60</v>
      </c>
      <c r="AC2632" s="4">
        <v>45838</v>
      </c>
      <c r="AD2632" s="4">
        <v>45839</v>
      </c>
      <c r="AE2632" s="4">
        <v>45841</v>
      </c>
      <c r="AF2632" s="4"/>
      <c r="AG2632" s="34" t="s">
        <v>223</v>
      </c>
      <c r="AH2632" s="34" t="s">
        <v>255</v>
      </c>
      <c r="AI2632" s="34" t="s">
        <v>396</v>
      </c>
      <c r="AJ2632" s="34" t="s">
        <v>256</v>
      </c>
      <c r="AK2632" s="34" t="s">
        <v>98</v>
      </c>
      <c r="AL2632" s="34" t="s">
        <v>314</v>
      </c>
      <c r="AM2632" s="34" t="s">
        <v>315</v>
      </c>
      <c r="AN2632" s="34">
        <v>13.38505</v>
      </c>
      <c r="AO2632" s="34" t="s">
        <v>68</v>
      </c>
      <c r="AP2632" s="34"/>
      <c r="AQ2632" s="34"/>
      <c r="AR2632" s="34" t="s">
        <v>68</v>
      </c>
      <c r="AS2632" s="34"/>
      <c r="AT2632" s="34"/>
      <c r="AU2632" s="34" t="s">
        <v>316</v>
      </c>
      <c r="AV2632" s="34" t="s">
        <v>317</v>
      </c>
      <c r="AW2632" s="34">
        <v>58.545099999999998</v>
      </c>
      <c r="AX2632" s="34" t="s">
        <v>397</v>
      </c>
      <c r="AY2632" s="34" t="s">
        <v>398</v>
      </c>
      <c r="AZ2632" s="3">
        <v>675</v>
      </c>
      <c r="BA2632" s="34" t="s">
        <v>60</v>
      </c>
      <c r="BB2632" s="34">
        <v>675</v>
      </c>
      <c r="BC2632" s="34" t="s">
        <v>60</v>
      </c>
      <c r="BD2632" s="34" t="s">
        <v>60</v>
      </c>
      <c r="BE2632" s="34" t="s">
        <v>60</v>
      </c>
      <c r="BF2632" s="34" t="str">
        <f>IFERROR(VLOOKUP(Data_Power_app[[#This Row],[PRO ODER]],'Result'!H:J,3,0),"")</f>
        <v>LAMINATION 4</v>
      </c>
      <c r="BG2632" s="11" t="str">
        <f>IFERROR(VLOOKUP(Data_Power_app[[#This Row],[PRO ODER]]&amp;"LAM",'Real Time'!A:E,4,0),"")</f>
        <v>ML-06</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3575</v>
      </c>
      <c r="B2633" s="34" t="s">
        <v>20684</v>
      </c>
      <c r="C2633" s="34" t="s">
        <v>17594</v>
      </c>
      <c r="D2633" s="34" t="s">
        <v>253</v>
      </c>
      <c r="E2633" s="34" t="s">
        <v>318</v>
      </c>
      <c r="F2633" s="34" t="s">
        <v>59</v>
      </c>
      <c r="G2633" s="34">
        <v>219</v>
      </c>
      <c r="H2633" s="4">
        <v>45829</v>
      </c>
      <c r="I2633" s="4">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4" t="s">
        <v>117</v>
      </c>
      <c r="AH2633" s="34" t="s">
        <v>255</v>
      </c>
      <c r="AI2633" s="34" t="s">
        <v>396</v>
      </c>
      <c r="AJ2633" s="34" t="s">
        <v>256</v>
      </c>
      <c r="AK2633" s="34" t="s">
        <v>98</v>
      </c>
      <c r="AL2633" s="34" t="s">
        <v>314</v>
      </c>
      <c r="AM2633" s="34" t="s">
        <v>315</v>
      </c>
      <c r="AN2633" s="34">
        <v>4.2983799999999999</v>
      </c>
      <c r="AO2633" s="34" t="s">
        <v>68</v>
      </c>
      <c r="AP2633" s="34"/>
      <c r="AQ2633" s="34"/>
      <c r="AR2633" s="34" t="s">
        <v>68</v>
      </c>
      <c r="AS2633" s="34"/>
      <c r="AT2633" s="34"/>
      <c r="AU2633" s="34" t="s">
        <v>316</v>
      </c>
      <c r="AV2633" s="34" t="s">
        <v>317</v>
      </c>
      <c r="AW2633" s="34">
        <v>18.800280000000001</v>
      </c>
      <c r="AX2633" s="34" t="s">
        <v>397</v>
      </c>
      <c r="AY2633" s="34" t="s">
        <v>398</v>
      </c>
      <c r="AZ2633" s="3">
        <v>219</v>
      </c>
      <c r="BA2633" s="34" t="s">
        <v>60</v>
      </c>
      <c r="BB2633" s="34">
        <v>219</v>
      </c>
      <c r="BC2633" s="34" t="s">
        <v>60</v>
      </c>
      <c r="BD2633" s="34" t="s">
        <v>60</v>
      </c>
      <c r="BE2633" s="34" t="s">
        <v>60</v>
      </c>
      <c r="BF2633" s="34" t="str">
        <f>IFERROR(VLOOKUP(Data_Power_app[[#This Row],[PRO ODER]],'Result'!H:J,3,0),"")</f>
        <v>LAMINATION 2</v>
      </c>
      <c r="BG2633" s="11"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3576</v>
      </c>
      <c r="B2634" s="34" t="s">
        <v>20685</v>
      </c>
      <c r="C2634" s="34" t="s">
        <v>17595</v>
      </c>
      <c r="D2634" s="34" t="s">
        <v>253</v>
      </c>
      <c r="E2634" s="34" t="s">
        <v>318</v>
      </c>
      <c r="F2634" s="34" t="s">
        <v>59</v>
      </c>
      <c r="G2634" s="34">
        <v>111</v>
      </c>
      <c r="H2634" s="4">
        <v>45829</v>
      </c>
      <c r="I2634" s="4">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4" t="s">
        <v>117</v>
      </c>
      <c r="AH2634" s="34" t="s">
        <v>255</v>
      </c>
      <c r="AI2634" s="34" t="s">
        <v>396</v>
      </c>
      <c r="AJ2634" s="34" t="s">
        <v>256</v>
      </c>
      <c r="AK2634" s="34" t="s">
        <v>98</v>
      </c>
      <c r="AL2634" s="34" t="s">
        <v>314</v>
      </c>
      <c r="AM2634" s="34" t="s">
        <v>315</v>
      </c>
      <c r="AN2634" s="34">
        <v>2.1563099999999999</v>
      </c>
      <c r="AO2634" s="34" t="s">
        <v>68</v>
      </c>
      <c r="AP2634" s="34"/>
      <c r="AQ2634" s="34"/>
      <c r="AR2634" s="34" t="s">
        <v>68</v>
      </c>
      <c r="AS2634" s="34"/>
      <c r="AT2634" s="34"/>
      <c r="AU2634" s="34" t="s">
        <v>316</v>
      </c>
      <c r="AV2634" s="34" t="s">
        <v>317</v>
      </c>
      <c r="AW2634" s="34">
        <v>9.4310700000000001</v>
      </c>
      <c r="AX2634" s="34" t="s">
        <v>397</v>
      </c>
      <c r="AY2634" s="34" t="s">
        <v>398</v>
      </c>
      <c r="AZ2634" s="3">
        <v>111</v>
      </c>
      <c r="BA2634" s="34" t="s">
        <v>60</v>
      </c>
      <c r="BB2634" s="34">
        <v>111</v>
      </c>
      <c r="BC2634" s="34" t="s">
        <v>60</v>
      </c>
      <c r="BD2634" s="34" t="s">
        <v>60</v>
      </c>
      <c r="BE2634" s="34" t="s">
        <v>60</v>
      </c>
      <c r="BF2634" s="34" t="str">
        <f>IFERROR(VLOOKUP(Data_Power_app[[#This Row],[PRO ODER]],'Result'!H:J,3,0),"")</f>
        <v>LAMINATION 2</v>
      </c>
      <c r="BG2634" s="11"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3577</v>
      </c>
      <c r="B2635" s="34" t="s">
        <v>3392</v>
      </c>
      <c r="C2635" s="34" t="s">
        <v>3393</v>
      </c>
      <c r="D2635" s="34" t="s">
        <v>93</v>
      </c>
      <c r="E2635" s="34" t="s">
        <v>277</v>
      </c>
      <c r="F2635" s="34" t="s">
        <v>59</v>
      </c>
      <c r="G2635" s="34">
        <v>300</v>
      </c>
      <c r="H2635" s="4">
        <v>45820</v>
      </c>
      <c r="I2635" s="4">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45831</v>
      </c>
      <c r="AC2635" s="4">
        <v>45838</v>
      </c>
      <c r="AD2635" s="4">
        <v>45839</v>
      </c>
      <c r="AE2635" s="4">
        <v>45841</v>
      </c>
      <c r="AF2635" s="4"/>
      <c r="AG2635" s="34" t="s">
        <v>829</v>
      </c>
      <c r="AH2635" s="34" t="s">
        <v>96</v>
      </c>
      <c r="AI2635" s="34" t="s">
        <v>3361</v>
      </c>
      <c r="AJ2635" s="34" t="s">
        <v>97</v>
      </c>
      <c r="AK2635" s="34" t="s">
        <v>65</v>
      </c>
      <c r="AL2635" s="34" t="s">
        <v>99</v>
      </c>
      <c r="AM2635" s="34" t="s">
        <v>100</v>
      </c>
      <c r="AN2635" s="34">
        <v>5.69747</v>
      </c>
      <c r="AO2635" s="34" t="s">
        <v>68</v>
      </c>
      <c r="AP2635" s="34"/>
      <c r="AQ2635" s="34"/>
      <c r="AR2635" s="34" t="s">
        <v>68</v>
      </c>
      <c r="AS2635" s="34"/>
      <c r="AT2635" s="34"/>
      <c r="AU2635" s="34" t="s">
        <v>411</v>
      </c>
      <c r="AV2635" s="34" t="s">
        <v>412</v>
      </c>
      <c r="AW2635" s="34">
        <v>21.181940000000001</v>
      </c>
      <c r="AX2635" s="34" t="s">
        <v>526</v>
      </c>
      <c r="AY2635" s="34" t="s">
        <v>527</v>
      </c>
      <c r="AZ2635" s="3">
        <v>300</v>
      </c>
      <c r="BA2635" s="34" t="s">
        <v>60</v>
      </c>
      <c r="BB2635" s="34">
        <v>300</v>
      </c>
      <c r="BC2635" s="34" t="s">
        <v>60</v>
      </c>
      <c r="BD2635" s="34" t="s">
        <v>60</v>
      </c>
      <c r="BE2635" s="34" t="s">
        <v>60</v>
      </c>
      <c r="BF2635" s="34" t="str">
        <f>IFERROR(VLOOKUP(Data_Power_app[[#This Row],[PRO ODER]],'Result'!H:J,3,0),"")</f>
        <v/>
      </c>
      <c r="BG2635" s="11"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LEAN-03</v>
      </c>
      <c r="BL2635" s="34"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3578</v>
      </c>
      <c r="B2636" s="34" t="s">
        <v>20686</v>
      </c>
      <c r="C2636" s="34" t="s">
        <v>17740</v>
      </c>
      <c r="D2636" s="34" t="s">
        <v>84</v>
      </c>
      <c r="E2636" s="34" t="s">
        <v>150</v>
      </c>
      <c r="F2636" s="34" t="s">
        <v>59</v>
      </c>
      <c r="G2636" s="34">
        <v>29</v>
      </c>
      <c r="H2636" s="4">
        <v>45831</v>
      </c>
      <c r="I2636" s="4">
        <v>45829</v>
      </c>
      <c r="J2636" s="4">
        <v>45829</v>
      </c>
      <c r="K2636" s="4">
        <v>45832</v>
      </c>
      <c r="L2636" s="4">
        <v>45831.332719907405</v>
      </c>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4" t="s">
        <v>86</v>
      </c>
      <c r="AH2636" s="34" t="s">
        <v>391</v>
      </c>
      <c r="AI2636" s="34" t="s">
        <v>965</v>
      </c>
      <c r="AJ2636" s="34" t="s">
        <v>157</v>
      </c>
      <c r="AK2636" s="34" t="s">
        <v>98</v>
      </c>
      <c r="AL2636" s="34" t="s">
        <v>392</v>
      </c>
      <c r="AM2636" s="34" t="s">
        <v>393</v>
      </c>
      <c r="AN2636" s="34">
        <v>0.9859</v>
      </c>
      <c r="AO2636" s="34" t="s">
        <v>68</v>
      </c>
      <c r="AP2636" s="34"/>
      <c r="AQ2636" s="34"/>
      <c r="AR2636" s="34" t="s">
        <v>68</v>
      </c>
      <c r="AS2636" s="34"/>
      <c r="AT2636" s="34"/>
      <c r="AU2636" s="34" t="s">
        <v>966</v>
      </c>
      <c r="AV2636" s="34" t="s">
        <v>967</v>
      </c>
      <c r="AW2636" s="34">
        <v>2.1561499999999998</v>
      </c>
      <c r="AX2636" s="34" t="s">
        <v>968</v>
      </c>
      <c r="AY2636" s="34" t="s">
        <v>969</v>
      </c>
      <c r="AZ2636" s="3">
        <v>29</v>
      </c>
      <c r="BA2636" s="34" t="s">
        <v>60</v>
      </c>
      <c r="BB2636" s="34">
        <v>29</v>
      </c>
      <c r="BC2636" s="34" t="s">
        <v>60</v>
      </c>
      <c r="BD2636" s="34" t="s">
        <v>60</v>
      </c>
      <c r="BE2636" s="34" t="s">
        <v>60</v>
      </c>
      <c r="BF2636" s="34" t="str">
        <f>IFERROR(VLOOKUP(Data_Power_app[[#This Row],[PRO ODER]],'Result'!H:J,3,0),"")</f>
        <v>LAMINATION 1</v>
      </c>
      <c r="BG2636" s="11" t="str">
        <f>IFERROR(VLOOKUP(Data_Power_app[[#This Row],[PRO ODER]]&amp;"LAM",'Real Time'!A:E,4,0),"")</f>
        <v>ML-06</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3579</v>
      </c>
      <c r="B2637" s="34" t="s">
        <v>20687</v>
      </c>
      <c r="C2637" s="34" t="s">
        <v>17742</v>
      </c>
      <c r="D2637" s="34" t="s">
        <v>84</v>
      </c>
      <c r="E2637" s="34" t="s">
        <v>150</v>
      </c>
      <c r="F2637" s="34" t="s">
        <v>59</v>
      </c>
      <c r="G2637" s="34">
        <v>59</v>
      </c>
      <c r="H2637" s="4">
        <v>45831</v>
      </c>
      <c r="I2637" s="4">
        <v>45829</v>
      </c>
      <c r="J2637" s="4">
        <v>45829</v>
      </c>
      <c r="K2637" s="4">
        <v>45832</v>
      </c>
      <c r="L2637" s="4">
        <v>45831.332245370373</v>
      </c>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4" t="s">
        <v>86</v>
      </c>
      <c r="AH2637" s="34" t="s">
        <v>391</v>
      </c>
      <c r="AI2637" s="34" t="s">
        <v>970</v>
      </c>
      <c r="AJ2637" s="34" t="s">
        <v>157</v>
      </c>
      <c r="AK2637" s="34" t="s">
        <v>98</v>
      </c>
      <c r="AL2637" s="34" t="s">
        <v>392</v>
      </c>
      <c r="AM2637" s="34" t="s">
        <v>393</v>
      </c>
      <c r="AN2637" s="34">
        <v>2.1023900000000002</v>
      </c>
      <c r="AO2637" s="34" t="s">
        <v>68</v>
      </c>
      <c r="AP2637" s="34"/>
      <c r="AQ2637" s="34"/>
      <c r="AR2637" s="34" t="s">
        <v>68</v>
      </c>
      <c r="AS2637" s="34"/>
      <c r="AT2637" s="34"/>
      <c r="AU2637" s="34" t="s">
        <v>422</v>
      </c>
      <c r="AV2637" s="34" t="s">
        <v>423</v>
      </c>
      <c r="AW2637" s="34">
        <v>4.5976800000000004</v>
      </c>
      <c r="AX2637" s="34" t="s">
        <v>971</v>
      </c>
      <c r="AY2637" s="34" t="s">
        <v>972</v>
      </c>
      <c r="AZ2637" s="3">
        <v>59</v>
      </c>
      <c r="BA2637" s="34" t="s">
        <v>60</v>
      </c>
      <c r="BB2637" s="34">
        <v>59</v>
      </c>
      <c r="BC2637" s="34" t="s">
        <v>60</v>
      </c>
      <c r="BD2637" s="34" t="s">
        <v>60</v>
      </c>
      <c r="BE2637" s="34" t="s">
        <v>60</v>
      </c>
      <c r="BF2637" s="34" t="str">
        <f>IFERROR(VLOOKUP(Data_Power_app[[#This Row],[PRO ODER]],'Result'!H:J,3,0),"")</f>
        <v>LAMINATION 1</v>
      </c>
      <c r="BG2637" s="11" t="str">
        <f>IFERROR(VLOOKUP(Data_Power_app[[#This Row],[PRO ODER]]&amp;"LAM",'Real Time'!A:E,4,0),"")</f>
        <v>ML-06</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3581</v>
      </c>
      <c r="B2638" s="34" t="s">
        <v>15640</v>
      </c>
      <c r="C2638" s="34" t="s">
        <v>15641</v>
      </c>
      <c r="D2638" s="34" t="s">
        <v>84</v>
      </c>
      <c r="E2638" s="34" t="s">
        <v>167</v>
      </c>
      <c r="F2638" s="34" t="s">
        <v>59</v>
      </c>
      <c r="G2638" s="34">
        <v>7775</v>
      </c>
      <c r="H2638" s="4">
        <v>45827</v>
      </c>
      <c r="I2638" s="4">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v>45829.690185185187</v>
      </c>
      <c r="V2638" s="4"/>
      <c r="W2638" s="4">
        <v>45834</v>
      </c>
      <c r="X2638" s="4"/>
      <c r="Y2638" s="4" t="s">
        <v>60</v>
      </c>
      <c r="Z2638" s="4">
        <v>45836</v>
      </c>
      <c r="AA2638" s="4"/>
      <c r="AB2638" s="4" t="s">
        <v>60</v>
      </c>
      <c r="AC2638" s="4">
        <v>45838</v>
      </c>
      <c r="AD2638" s="4">
        <v>45839</v>
      </c>
      <c r="AE2638" s="4">
        <v>45841</v>
      </c>
      <c r="AF2638" s="4"/>
      <c r="AG2638" s="34" t="s">
        <v>223</v>
      </c>
      <c r="AH2638" s="34" t="s">
        <v>168</v>
      </c>
      <c r="AI2638" s="34" t="s">
        <v>15642</v>
      </c>
      <c r="AJ2638" s="34" t="s">
        <v>169</v>
      </c>
      <c r="AK2638" s="34" t="s">
        <v>98</v>
      </c>
      <c r="AL2638" s="34" t="s">
        <v>153</v>
      </c>
      <c r="AM2638" s="34" t="s">
        <v>154</v>
      </c>
      <c r="AN2638" s="34">
        <v>300.86901999999998</v>
      </c>
      <c r="AO2638" s="34" t="s">
        <v>68</v>
      </c>
      <c r="AP2638" s="34"/>
      <c r="AQ2638" s="34"/>
      <c r="AR2638" s="34" t="s">
        <v>68</v>
      </c>
      <c r="AS2638" s="34"/>
      <c r="AT2638" s="34"/>
      <c r="AU2638" s="34" t="s">
        <v>15643</v>
      </c>
      <c r="AV2638" s="34" t="s">
        <v>15644</v>
      </c>
      <c r="AW2638" s="34">
        <v>658.02646000000004</v>
      </c>
      <c r="AX2638" s="34" t="s">
        <v>2830</v>
      </c>
      <c r="AY2638" s="34" t="s">
        <v>2831</v>
      </c>
      <c r="AZ2638" s="3">
        <v>5879</v>
      </c>
      <c r="BA2638" s="34" t="s">
        <v>60</v>
      </c>
      <c r="BB2638" s="34">
        <v>7775</v>
      </c>
      <c r="BC2638" s="34" t="s">
        <v>60</v>
      </c>
      <c r="BD2638" s="34" t="s">
        <v>60</v>
      </c>
      <c r="BE2638" s="34" t="s">
        <v>60</v>
      </c>
      <c r="BF2638" s="34" t="str">
        <f>IFERROR(VLOOKUP(Data_Power_app[[#This Row],[PRO ODER]],'Result'!H:J,3,0),"")</f>
        <v>LAMINATION 4</v>
      </c>
      <c r="BG2638" s="11"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3582</v>
      </c>
      <c r="B2639" s="34" t="s">
        <v>15636</v>
      </c>
      <c r="C2639" s="34" t="s">
        <v>15637</v>
      </c>
      <c r="D2639" s="34" t="s">
        <v>253</v>
      </c>
      <c r="E2639" s="34" t="s">
        <v>254</v>
      </c>
      <c r="F2639" s="34" t="s">
        <v>59</v>
      </c>
      <c r="G2639" s="34">
        <v>156</v>
      </c>
      <c r="H2639" s="4">
        <v>45827</v>
      </c>
      <c r="I2639" s="4">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4" t="s">
        <v>86</v>
      </c>
      <c r="AH2639" s="34" t="s">
        <v>255</v>
      </c>
      <c r="AI2639" s="34" t="s">
        <v>5682</v>
      </c>
      <c r="AJ2639" s="34" t="s">
        <v>256</v>
      </c>
      <c r="AK2639" s="34" t="s">
        <v>65</v>
      </c>
      <c r="AL2639" s="34" t="s">
        <v>257</v>
      </c>
      <c r="AM2639" s="34" t="s">
        <v>258</v>
      </c>
      <c r="AN2639" s="34">
        <v>3.0261499999999999</v>
      </c>
      <c r="AO2639" s="34" t="s">
        <v>68</v>
      </c>
      <c r="AP2639" s="34"/>
      <c r="AQ2639" s="34"/>
      <c r="AR2639" s="34" t="s">
        <v>68</v>
      </c>
      <c r="AS2639" s="34"/>
      <c r="AT2639" s="34"/>
      <c r="AU2639" s="34" t="s">
        <v>316</v>
      </c>
      <c r="AV2639" s="34" t="s">
        <v>317</v>
      </c>
      <c r="AW2639" s="34">
        <v>11.250830000000001</v>
      </c>
      <c r="AX2639" s="34" t="s">
        <v>5683</v>
      </c>
      <c r="AY2639" s="34" t="s">
        <v>5684</v>
      </c>
      <c r="AZ2639" s="3">
        <v>156</v>
      </c>
      <c r="BA2639" s="34" t="s">
        <v>60</v>
      </c>
      <c r="BB2639" s="34">
        <v>156</v>
      </c>
      <c r="BC2639" s="34" t="s">
        <v>60</v>
      </c>
      <c r="BD2639" s="34" t="s">
        <v>60</v>
      </c>
      <c r="BE2639" s="34" t="s">
        <v>60</v>
      </c>
      <c r="BF2639" s="34" t="str">
        <f>IFERROR(VLOOKUP(Data_Power_app[[#This Row],[PRO ODER]],'Result'!H:J,3,0),"")</f>
        <v>LAMINATION 4</v>
      </c>
      <c r="BG2639" s="11" t="str">
        <f>IFERROR(VLOOKUP(Data_Power_app[[#This Row],[PRO ODER]]&amp;"LAM",'Real Time'!A:E,4,0),"")</f>
        <v>ML-05</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3583</v>
      </c>
      <c r="B2640" s="34" t="s">
        <v>15638</v>
      </c>
      <c r="C2640" s="34" t="s">
        <v>15639</v>
      </c>
      <c r="D2640" s="34" t="s">
        <v>253</v>
      </c>
      <c r="E2640" s="34" t="s">
        <v>254</v>
      </c>
      <c r="F2640" s="34" t="s">
        <v>59</v>
      </c>
      <c r="G2640" s="34">
        <v>2552</v>
      </c>
      <c r="H2640" s="4">
        <v>45828</v>
      </c>
      <c r="I2640" s="4">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4" t="s">
        <v>86</v>
      </c>
      <c r="AH2640" s="34" t="s">
        <v>255</v>
      </c>
      <c r="AI2640" s="34" t="s">
        <v>5682</v>
      </c>
      <c r="AJ2640" s="34" t="s">
        <v>256</v>
      </c>
      <c r="AK2640" s="34" t="s">
        <v>65</v>
      </c>
      <c r="AL2640" s="34" t="s">
        <v>257</v>
      </c>
      <c r="AM2640" s="34" t="s">
        <v>258</v>
      </c>
      <c r="AN2640" s="34">
        <v>51.381500000000003</v>
      </c>
      <c r="AO2640" s="34" t="s">
        <v>68</v>
      </c>
      <c r="AP2640" s="34"/>
      <c r="AQ2640" s="34"/>
      <c r="AR2640" s="34" t="s">
        <v>68</v>
      </c>
      <c r="AS2640" s="34"/>
      <c r="AT2640" s="34"/>
      <c r="AU2640" s="34" t="s">
        <v>316</v>
      </c>
      <c r="AV2640" s="34" t="s">
        <v>317</v>
      </c>
      <c r="AW2640" s="34">
        <v>191.03450000000001</v>
      </c>
      <c r="AX2640" s="34" t="s">
        <v>5683</v>
      </c>
      <c r="AY2640" s="34" t="s">
        <v>5684</v>
      </c>
      <c r="AZ2640" s="3">
        <v>2552</v>
      </c>
      <c r="BA2640" s="34" t="s">
        <v>60</v>
      </c>
      <c r="BB2640" s="34">
        <v>2552</v>
      </c>
      <c r="BC2640" s="34" t="s">
        <v>60</v>
      </c>
      <c r="BD2640" s="34" t="s">
        <v>60</v>
      </c>
      <c r="BE2640" s="34" t="s">
        <v>60</v>
      </c>
      <c r="BF2640" s="34" t="str">
        <f>IFERROR(VLOOKUP(Data_Power_app[[#This Row],[PRO ODER]],'Result'!H:J,3,0),"")</f>
        <v>LAMINATION 4</v>
      </c>
      <c r="BG2640" s="11"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31">
        <v>3587</v>
      </c>
      <c r="B2641" s="34" t="s">
        <v>11966</v>
      </c>
      <c r="C2641" s="34" t="s">
        <v>11967</v>
      </c>
      <c r="D2641" s="34" t="s">
        <v>84</v>
      </c>
      <c r="E2641" s="34" t="s">
        <v>167</v>
      </c>
      <c r="F2641" s="34" t="s">
        <v>59</v>
      </c>
      <c r="G2641" s="34">
        <v>223</v>
      </c>
      <c r="H2641" s="4">
        <v>45827</v>
      </c>
      <c r="I2641" s="4">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4" t="s">
        <v>223</v>
      </c>
      <c r="AH2641" s="34" t="s">
        <v>168</v>
      </c>
      <c r="AI2641" s="34" t="s">
        <v>11968</v>
      </c>
      <c r="AJ2641" s="34" t="s">
        <v>169</v>
      </c>
      <c r="AK2641" s="34" t="s">
        <v>98</v>
      </c>
      <c r="AL2641" s="34" t="s">
        <v>153</v>
      </c>
      <c r="AM2641" s="34" t="s">
        <v>154</v>
      </c>
      <c r="AN2641" s="34">
        <v>8.5382499999999997</v>
      </c>
      <c r="AO2641" s="34" t="s">
        <v>68</v>
      </c>
      <c r="AP2641" s="34"/>
      <c r="AQ2641" s="34"/>
      <c r="AR2641" s="34" t="s">
        <v>68</v>
      </c>
      <c r="AS2641" s="34"/>
      <c r="AT2641" s="34"/>
      <c r="AU2641" s="34" t="s">
        <v>231</v>
      </c>
      <c r="AV2641" s="34" t="s">
        <v>232</v>
      </c>
      <c r="AW2641" s="34">
        <v>18.674209999999999</v>
      </c>
      <c r="AX2641" s="34" t="s">
        <v>11969</v>
      </c>
      <c r="AY2641" s="34" t="s">
        <v>11970</v>
      </c>
      <c r="AZ2641" s="3">
        <v>202</v>
      </c>
      <c r="BA2641" s="34" t="s">
        <v>60</v>
      </c>
      <c r="BB2641" s="34">
        <v>223</v>
      </c>
      <c r="BC2641" s="34" t="s">
        <v>60</v>
      </c>
      <c r="BD2641" s="34" t="s">
        <v>60</v>
      </c>
      <c r="BE2641" s="34" t="s">
        <v>60</v>
      </c>
      <c r="BF2641" s="34" t="str">
        <f>IFERROR(VLOOKUP(Data_Power_app[[#This Row],[PRO ODER]],'Result'!H:J,3,0),"")</f>
        <v/>
      </c>
      <c r="BG2641" s="11" t="str">
        <f>IFERROR(VLOOKUP(Data_Power_app[[#This Row],[PRO ODER]]&amp;"LAM",'Real Time'!A:E,4,0),"")</f>
        <v>ML-06</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3588</v>
      </c>
      <c r="B2642" s="34" t="s">
        <v>11971</v>
      </c>
      <c r="C2642" s="34" t="s">
        <v>11972</v>
      </c>
      <c r="D2642" s="34" t="s">
        <v>84</v>
      </c>
      <c r="E2642" s="34" t="s">
        <v>167</v>
      </c>
      <c r="F2642" s="34" t="s">
        <v>59</v>
      </c>
      <c r="G2642" s="34">
        <v>3433</v>
      </c>
      <c r="H2642" s="4">
        <v>45827</v>
      </c>
      <c r="I2642" s="4">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4" t="s">
        <v>223</v>
      </c>
      <c r="AH2642" s="34" t="s">
        <v>168</v>
      </c>
      <c r="AI2642" s="34" t="s">
        <v>2174</v>
      </c>
      <c r="AJ2642" s="34" t="s">
        <v>169</v>
      </c>
      <c r="AK2642" s="34" t="s">
        <v>65</v>
      </c>
      <c r="AL2642" s="34" t="s">
        <v>153</v>
      </c>
      <c r="AM2642" s="34" t="s">
        <v>154</v>
      </c>
      <c r="AN2642" s="34">
        <v>111.01603</v>
      </c>
      <c r="AO2642" s="34" t="s">
        <v>68</v>
      </c>
      <c r="AP2642" s="34"/>
      <c r="AQ2642" s="34"/>
      <c r="AR2642" s="34" t="s">
        <v>68</v>
      </c>
      <c r="AS2642" s="34"/>
      <c r="AT2642" s="34"/>
      <c r="AU2642" s="34" t="s">
        <v>615</v>
      </c>
      <c r="AV2642" s="34" t="s">
        <v>616</v>
      </c>
      <c r="AW2642" s="34">
        <v>242.81084000000001</v>
      </c>
      <c r="AX2642" s="34" t="s">
        <v>2928</v>
      </c>
      <c r="AY2642" s="34" t="s">
        <v>2929</v>
      </c>
      <c r="AZ2642" s="3">
        <v>2688</v>
      </c>
      <c r="BA2642" s="34" t="s">
        <v>60</v>
      </c>
      <c r="BB2642" s="34">
        <v>3433</v>
      </c>
      <c r="BC2642" s="34" t="s">
        <v>60</v>
      </c>
      <c r="BD2642" s="34" t="s">
        <v>60</v>
      </c>
      <c r="BE2642" s="34" t="s">
        <v>60</v>
      </c>
      <c r="BF2642" s="34" t="str">
        <f>IFERROR(VLOOKUP(Data_Power_app[[#This Row],[PRO ODER]],'Result'!H:J,3,0),"")</f>
        <v>LAMINATION 5</v>
      </c>
      <c r="BG2642" s="11" t="str">
        <f>IFERROR(VLOOKUP(Data_Power_app[[#This Row],[PRO ODER]]&amp;"LAM",'Real Time'!A:E,4,0),"")</f>
        <v>ML-06</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3589</v>
      </c>
      <c r="B2643" s="34" t="s">
        <v>15645</v>
      </c>
      <c r="C2643" s="34" t="s">
        <v>15646</v>
      </c>
      <c r="D2643" s="34" t="s">
        <v>57</v>
      </c>
      <c r="E2643" s="34" t="s">
        <v>128</v>
      </c>
      <c r="F2643" s="34" t="s">
        <v>59</v>
      </c>
      <c r="G2643" s="34">
        <v>7835</v>
      </c>
      <c r="H2643" s="4">
        <v>45828</v>
      </c>
      <c r="I2643" s="4">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4" t="s">
        <v>223</v>
      </c>
      <c r="AH2643" s="34" t="s">
        <v>129</v>
      </c>
      <c r="AI2643" s="34" t="s">
        <v>15647</v>
      </c>
      <c r="AJ2643" s="34" t="s">
        <v>64</v>
      </c>
      <c r="AK2643" s="34" t="s">
        <v>65</v>
      </c>
      <c r="AL2643" s="34" t="s">
        <v>66</v>
      </c>
      <c r="AM2643" s="34" t="s">
        <v>67</v>
      </c>
      <c r="AN2643" s="34">
        <v>242.67381</v>
      </c>
      <c r="AO2643" s="34" t="s">
        <v>68</v>
      </c>
      <c r="AP2643" s="34"/>
      <c r="AQ2643" s="34"/>
      <c r="AR2643" s="34" t="s">
        <v>68</v>
      </c>
      <c r="AS2643" s="34"/>
      <c r="AT2643" s="34"/>
      <c r="AU2643" s="34" t="s">
        <v>9277</v>
      </c>
      <c r="AV2643" s="34" t="s">
        <v>9278</v>
      </c>
      <c r="AW2643" s="34">
        <v>530.76418999999999</v>
      </c>
      <c r="AX2643" s="34" t="s">
        <v>69</v>
      </c>
      <c r="AY2643" s="34" t="s">
        <v>70</v>
      </c>
      <c r="AZ2643" s="3">
        <v>7835</v>
      </c>
      <c r="BA2643" s="34" t="s">
        <v>60</v>
      </c>
      <c r="BB2643" s="34">
        <v>7835</v>
      </c>
      <c r="BC2643" s="34" t="s">
        <v>60</v>
      </c>
      <c r="BD2643" s="34" t="s">
        <v>60</v>
      </c>
      <c r="BE2643" s="34" t="s">
        <v>60</v>
      </c>
      <c r="BF2643" s="34" t="str">
        <f>IFERROR(VLOOKUP(Data_Power_app[[#This Row],[PRO ODER]],'Result'!H:J,3,0),"")</f>
        <v>LAMINATION 5</v>
      </c>
      <c r="BG2643" s="11" t="str">
        <f>IFERROR(VLOOKUP(Data_Power_app[[#This Row],[PRO ODER]]&amp;"LAM",'Real Time'!A:E,4,0),"")</f>
        <v>ML-06</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3590</v>
      </c>
      <c r="B2644" s="34" t="s">
        <v>15648</v>
      </c>
      <c r="C2644" s="34" t="s">
        <v>15649</v>
      </c>
      <c r="D2644" s="34" t="s">
        <v>57</v>
      </c>
      <c r="E2644" s="34" t="s">
        <v>128</v>
      </c>
      <c r="F2644" s="34" t="s">
        <v>59</v>
      </c>
      <c r="G2644" s="34">
        <v>1375</v>
      </c>
      <c r="H2644" s="4">
        <v>45828</v>
      </c>
      <c r="I2644" s="4">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4" t="s">
        <v>223</v>
      </c>
      <c r="AH2644" s="34" t="s">
        <v>129</v>
      </c>
      <c r="AI2644" s="34" t="s">
        <v>15647</v>
      </c>
      <c r="AJ2644" s="34" t="s">
        <v>64</v>
      </c>
      <c r="AK2644" s="34" t="s">
        <v>65</v>
      </c>
      <c r="AL2644" s="34" t="s">
        <v>66</v>
      </c>
      <c r="AM2644" s="34" t="s">
        <v>67</v>
      </c>
      <c r="AN2644" s="34">
        <v>41.931800000000003</v>
      </c>
      <c r="AO2644" s="34" t="s">
        <v>68</v>
      </c>
      <c r="AP2644" s="34"/>
      <c r="AQ2644" s="34"/>
      <c r="AR2644" s="34" t="s">
        <v>68</v>
      </c>
      <c r="AS2644" s="34"/>
      <c r="AT2644" s="34"/>
      <c r="AU2644" s="34" t="s">
        <v>9277</v>
      </c>
      <c r="AV2644" s="34" t="s">
        <v>9278</v>
      </c>
      <c r="AW2644" s="34">
        <v>91.710899999999995</v>
      </c>
      <c r="AX2644" s="34" t="s">
        <v>69</v>
      </c>
      <c r="AY2644" s="34" t="s">
        <v>70</v>
      </c>
      <c r="AZ2644" s="3">
        <v>1375</v>
      </c>
      <c r="BA2644" s="34" t="s">
        <v>60</v>
      </c>
      <c r="BB2644" s="34">
        <v>1375</v>
      </c>
      <c r="BC2644" s="34" t="s">
        <v>60</v>
      </c>
      <c r="BD2644" s="34" t="s">
        <v>60</v>
      </c>
      <c r="BE2644" s="34" t="s">
        <v>60</v>
      </c>
      <c r="BF2644" s="34" t="str">
        <f>IFERROR(VLOOKUP(Data_Power_app[[#This Row],[PRO ODER]],'Result'!H:J,3,0),"")</f>
        <v>LAMINATION 5</v>
      </c>
      <c r="BG2644" s="11" t="str">
        <f>IFERROR(VLOOKUP(Data_Power_app[[#This Row],[PRO ODER]]&amp;"LAM",'Real Time'!A:E,4,0),"")</f>
        <v>ML-06</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3591</v>
      </c>
      <c r="B2645" s="34" t="s">
        <v>20688</v>
      </c>
      <c r="C2645" s="34" t="s">
        <v>17714</v>
      </c>
      <c r="D2645" s="34" t="s">
        <v>57</v>
      </c>
      <c r="E2645" s="34" t="s">
        <v>128</v>
      </c>
      <c r="F2645" s="34" t="s">
        <v>59</v>
      </c>
      <c r="G2645" s="34">
        <v>1035</v>
      </c>
      <c r="H2645" s="4">
        <v>45831</v>
      </c>
      <c r="I2645" s="4">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4" t="s">
        <v>117</v>
      </c>
      <c r="AH2645" s="34" t="s">
        <v>129</v>
      </c>
      <c r="AI2645" s="34" t="s">
        <v>15647</v>
      </c>
      <c r="AJ2645" s="34" t="s">
        <v>64</v>
      </c>
      <c r="AK2645" s="34" t="s">
        <v>65</v>
      </c>
      <c r="AL2645" s="34" t="s">
        <v>66</v>
      </c>
      <c r="AM2645" s="34" t="s">
        <v>67</v>
      </c>
      <c r="AN2645" s="34">
        <v>31.509640000000001</v>
      </c>
      <c r="AO2645" s="34" t="s">
        <v>68</v>
      </c>
      <c r="AP2645" s="34"/>
      <c r="AQ2645" s="34"/>
      <c r="AR2645" s="34" t="s">
        <v>68</v>
      </c>
      <c r="AS2645" s="34"/>
      <c r="AT2645" s="34"/>
      <c r="AU2645" s="34" t="s">
        <v>9277</v>
      </c>
      <c r="AV2645" s="34" t="s">
        <v>9278</v>
      </c>
      <c r="AW2645" s="34">
        <v>68.915419999999997</v>
      </c>
      <c r="AX2645" s="34" t="s">
        <v>69</v>
      </c>
      <c r="AY2645" s="34" t="s">
        <v>70</v>
      </c>
      <c r="AZ2645" s="3">
        <v>1035</v>
      </c>
      <c r="BA2645" s="34" t="s">
        <v>60</v>
      </c>
      <c r="BB2645" s="34">
        <v>1035</v>
      </c>
      <c r="BC2645" s="34" t="s">
        <v>60</v>
      </c>
      <c r="BD2645" s="34" t="s">
        <v>60</v>
      </c>
      <c r="BE2645" s="34" t="s">
        <v>60</v>
      </c>
      <c r="BF2645" s="34" t="str">
        <f>IFERROR(VLOOKUP(Data_Power_app[[#This Row],[PRO ODER]],'Result'!H:J,3,0),"")</f>
        <v>LAMINATION 6</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3592</v>
      </c>
      <c r="B2646" s="34" t="s">
        <v>15650</v>
      </c>
      <c r="C2646" s="34" t="s">
        <v>15651</v>
      </c>
      <c r="D2646" s="34" t="s">
        <v>57</v>
      </c>
      <c r="E2646" s="34" t="s">
        <v>128</v>
      </c>
      <c r="F2646" s="34" t="s">
        <v>59</v>
      </c>
      <c r="G2646" s="34">
        <v>333</v>
      </c>
      <c r="H2646" s="4">
        <v>45828</v>
      </c>
      <c r="I2646" s="4">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4" t="s">
        <v>223</v>
      </c>
      <c r="AH2646" s="34" t="s">
        <v>129</v>
      </c>
      <c r="AI2646" s="34" t="s">
        <v>15647</v>
      </c>
      <c r="AJ2646" s="34" t="s">
        <v>64</v>
      </c>
      <c r="AK2646" s="34" t="s">
        <v>65</v>
      </c>
      <c r="AL2646" s="34" t="s">
        <v>66</v>
      </c>
      <c r="AM2646" s="34" t="s">
        <v>67</v>
      </c>
      <c r="AN2646" s="34">
        <v>9.7763899999999992</v>
      </c>
      <c r="AO2646" s="34" t="s">
        <v>68</v>
      </c>
      <c r="AP2646" s="34"/>
      <c r="AQ2646" s="34"/>
      <c r="AR2646" s="34" t="s">
        <v>68</v>
      </c>
      <c r="AS2646" s="34"/>
      <c r="AT2646" s="34"/>
      <c r="AU2646" s="34" t="s">
        <v>9277</v>
      </c>
      <c r="AV2646" s="34" t="s">
        <v>9278</v>
      </c>
      <c r="AW2646" s="34">
        <v>21.382380000000001</v>
      </c>
      <c r="AX2646" s="34" t="s">
        <v>69</v>
      </c>
      <c r="AY2646" s="34" t="s">
        <v>70</v>
      </c>
      <c r="AZ2646" s="3">
        <v>333</v>
      </c>
      <c r="BA2646" s="34" t="s">
        <v>60</v>
      </c>
      <c r="BB2646" s="34">
        <v>333</v>
      </c>
      <c r="BC2646" s="34" t="s">
        <v>60</v>
      </c>
      <c r="BD2646" s="34" t="s">
        <v>60</v>
      </c>
      <c r="BE2646" s="34" t="s">
        <v>60</v>
      </c>
      <c r="BF2646" s="34" t="str">
        <f>IFERROR(VLOOKUP(Data_Power_app[[#This Row],[PRO ODER]],'Result'!H:J,3,0),"")</f>
        <v>LAMINATION 5</v>
      </c>
      <c r="BG2646" s="11" t="str">
        <f>IFERROR(VLOOKUP(Data_Power_app[[#This Row],[PRO ODER]]&amp;"LAM",'Real Time'!A:E,4,0),"")</f>
        <v>ML-06</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3593</v>
      </c>
      <c r="B2647" s="34" t="s">
        <v>20689</v>
      </c>
      <c r="C2647" s="34" t="s">
        <v>18994</v>
      </c>
      <c r="D2647" s="34" t="s">
        <v>57</v>
      </c>
      <c r="E2647" s="34" t="s">
        <v>128</v>
      </c>
      <c r="F2647" s="34" t="s">
        <v>59</v>
      </c>
      <c r="G2647" s="34">
        <v>1795</v>
      </c>
      <c r="H2647" s="4">
        <v>45829</v>
      </c>
      <c r="I2647" s="4">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4" t="s">
        <v>223</v>
      </c>
      <c r="AH2647" s="34" t="s">
        <v>129</v>
      </c>
      <c r="AI2647" s="34" t="s">
        <v>15647</v>
      </c>
      <c r="AJ2647" s="34" t="s">
        <v>64</v>
      </c>
      <c r="AK2647" s="34" t="s">
        <v>65</v>
      </c>
      <c r="AL2647" s="34" t="s">
        <v>66</v>
      </c>
      <c r="AM2647" s="34" t="s">
        <v>67</v>
      </c>
      <c r="AN2647" s="34">
        <v>55.325009999999999</v>
      </c>
      <c r="AO2647" s="34" t="s">
        <v>68</v>
      </c>
      <c r="AP2647" s="34"/>
      <c r="AQ2647" s="34"/>
      <c r="AR2647" s="34" t="s">
        <v>68</v>
      </c>
      <c r="AS2647" s="34"/>
      <c r="AT2647" s="34"/>
      <c r="AU2647" s="34" t="s">
        <v>9277</v>
      </c>
      <c r="AV2647" s="34" t="s">
        <v>9278</v>
      </c>
      <c r="AW2647" s="34">
        <v>121.00256</v>
      </c>
      <c r="AX2647" s="34" t="s">
        <v>69</v>
      </c>
      <c r="AY2647" s="34" t="s">
        <v>70</v>
      </c>
      <c r="AZ2647" s="3">
        <v>1795</v>
      </c>
      <c r="BA2647" s="34" t="s">
        <v>60</v>
      </c>
      <c r="BB2647" s="34">
        <v>1795</v>
      </c>
      <c r="BC2647" s="34" t="s">
        <v>60</v>
      </c>
      <c r="BD2647" s="34" t="s">
        <v>60</v>
      </c>
      <c r="BE2647" s="34" t="s">
        <v>60</v>
      </c>
      <c r="BF2647" s="34" t="str">
        <f>IFERROR(VLOOKUP(Data_Power_app[[#This Row],[PRO ODER]],'Result'!H:J,3,0),"")</f>
        <v/>
      </c>
      <c r="BG2647" s="11" t="str">
        <f>IFERROR(VLOOKUP(Data_Power_app[[#This Row],[PRO ODER]]&amp;"LAM",'Real Time'!A:E,4,0),"")</f>
        <v>ML-06</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3594</v>
      </c>
      <c r="B2648" s="34" t="s">
        <v>20690</v>
      </c>
      <c r="C2648" s="34" t="s">
        <v>19009</v>
      </c>
      <c r="D2648" s="34" t="s">
        <v>57</v>
      </c>
      <c r="E2648" s="34" t="s">
        <v>128</v>
      </c>
      <c r="F2648" s="34" t="s">
        <v>59</v>
      </c>
      <c r="G2648" s="34">
        <v>16345</v>
      </c>
      <c r="H2648" s="4">
        <v>45829</v>
      </c>
      <c r="I2648" s="4">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4" t="s">
        <v>223</v>
      </c>
      <c r="AH2648" s="34" t="s">
        <v>129</v>
      </c>
      <c r="AI2648" s="34" t="s">
        <v>15647</v>
      </c>
      <c r="AJ2648" s="34" t="s">
        <v>64</v>
      </c>
      <c r="AK2648" s="34" t="s">
        <v>65</v>
      </c>
      <c r="AL2648" s="34" t="s">
        <v>66</v>
      </c>
      <c r="AM2648" s="34" t="s">
        <v>67</v>
      </c>
      <c r="AN2648" s="34">
        <v>503.76771000000002</v>
      </c>
      <c r="AO2648" s="34" t="s">
        <v>68</v>
      </c>
      <c r="AP2648" s="34"/>
      <c r="AQ2648" s="34"/>
      <c r="AR2648" s="34" t="s">
        <v>68</v>
      </c>
      <c r="AS2648" s="34"/>
      <c r="AT2648" s="34"/>
      <c r="AU2648" s="34" t="s">
        <v>9277</v>
      </c>
      <c r="AV2648" s="34" t="s">
        <v>9278</v>
      </c>
      <c r="AW2648" s="34">
        <v>1101.8144500000001</v>
      </c>
      <c r="AX2648" s="34" t="s">
        <v>69</v>
      </c>
      <c r="AY2648" s="34" t="s">
        <v>70</v>
      </c>
      <c r="AZ2648" s="3">
        <v>16345</v>
      </c>
      <c r="BA2648" s="34" t="s">
        <v>60</v>
      </c>
      <c r="BB2648" s="34">
        <v>16345</v>
      </c>
      <c r="BC2648" s="34" t="s">
        <v>60</v>
      </c>
      <c r="BD2648" s="34" t="s">
        <v>60</v>
      </c>
      <c r="BE2648" s="34" t="s">
        <v>60</v>
      </c>
      <c r="BF2648" s="34" t="str">
        <f>IFERROR(VLOOKUP(Data_Power_app[[#This Row],[PRO ODER]],'Result'!H:J,3,0),"")</f>
        <v/>
      </c>
      <c r="BG2648" s="11" t="str">
        <f>IFERROR(VLOOKUP(Data_Power_app[[#This Row],[PRO ODER]]&amp;"LAM",'Real Time'!A:E,4,0),"")</f>
        <v>ML-06</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3595</v>
      </c>
      <c r="B2649" s="34" t="s">
        <v>20691</v>
      </c>
      <c r="C2649" s="34" t="s">
        <v>17738</v>
      </c>
      <c r="D2649" s="34" t="s">
        <v>57</v>
      </c>
      <c r="E2649" s="34" t="s">
        <v>128</v>
      </c>
      <c r="F2649" s="34" t="s">
        <v>59</v>
      </c>
      <c r="G2649" s="34">
        <v>6345</v>
      </c>
      <c r="H2649" s="4">
        <v>45831</v>
      </c>
      <c r="I2649" s="4">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4" t="s">
        <v>117</v>
      </c>
      <c r="AH2649" s="34" t="s">
        <v>129</v>
      </c>
      <c r="AI2649" s="34" t="s">
        <v>15647</v>
      </c>
      <c r="AJ2649" s="34" t="s">
        <v>64</v>
      </c>
      <c r="AK2649" s="34" t="s">
        <v>65</v>
      </c>
      <c r="AL2649" s="34" t="s">
        <v>66</v>
      </c>
      <c r="AM2649" s="34" t="s">
        <v>67</v>
      </c>
      <c r="AN2649" s="34">
        <v>193.62128999999999</v>
      </c>
      <c r="AO2649" s="34" t="s">
        <v>68</v>
      </c>
      <c r="AP2649" s="34"/>
      <c r="AQ2649" s="34"/>
      <c r="AR2649" s="34" t="s">
        <v>68</v>
      </c>
      <c r="AS2649" s="34"/>
      <c r="AT2649" s="34"/>
      <c r="AU2649" s="34" t="s">
        <v>9277</v>
      </c>
      <c r="AV2649" s="34" t="s">
        <v>9278</v>
      </c>
      <c r="AW2649" s="34">
        <v>423.47793999999999</v>
      </c>
      <c r="AX2649" s="34" t="s">
        <v>69</v>
      </c>
      <c r="AY2649" s="34" t="s">
        <v>70</v>
      </c>
      <c r="AZ2649" s="3">
        <v>6345</v>
      </c>
      <c r="BA2649" s="34" t="s">
        <v>60</v>
      </c>
      <c r="BB2649" s="34">
        <v>6345</v>
      </c>
      <c r="BC2649" s="34" t="s">
        <v>60</v>
      </c>
      <c r="BD2649" s="34" t="s">
        <v>60</v>
      </c>
      <c r="BE2649" s="34" t="s">
        <v>60</v>
      </c>
      <c r="BF2649" s="34" t="str">
        <f>IFERROR(VLOOKUP(Data_Power_app[[#This Row],[PRO ODER]],'Result'!H:J,3,0),"")</f>
        <v>LAMINATION 6</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3596</v>
      </c>
      <c r="B2650" s="34" t="s">
        <v>20692</v>
      </c>
      <c r="C2650" s="34" t="s">
        <v>19034</v>
      </c>
      <c r="D2650" s="34" t="s">
        <v>57</v>
      </c>
      <c r="E2650" s="34" t="s">
        <v>128</v>
      </c>
      <c r="F2650" s="34" t="s">
        <v>59</v>
      </c>
      <c r="G2650" s="34">
        <v>10</v>
      </c>
      <c r="H2650" s="4">
        <v>45829</v>
      </c>
      <c r="I2650" s="4">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4" t="s">
        <v>223</v>
      </c>
      <c r="AH2650" s="34" t="s">
        <v>129</v>
      </c>
      <c r="AI2650" s="34" t="s">
        <v>15647</v>
      </c>
      <c r="AJ2650" s="34" t="s">
        <v>64</v>
      </c>
      <c r="AK2650" s="34" t="s">
        <v>65</v>
      </c>
      <c r="AL2650" s="34" t="s">
        <v>66</v>
      </c>
      <c r="AM2650" s="34" t="s">
        <v>67</v>
      </c>
      <c r="AN2650" s="34">
        <v>0.28876000000000002</v>
      </c>
      <c r="AO2650" s="34" t="s">
        <v>68</v>
      </c>
      <c r="AP2650" s="34"/>
      <c r="AQ2650" s="34"/>
      <c r="AR2650" s="34" t="s">
        <v>68</v>
      </c>
      <c r="AS2650" s="34"/>
      <c r="AT2650" s="34"/>
      <c r="AU2650" s="34" t="s">
        <v>9277</v>
      </c>
      <c r="AV2650" s="34" t="s">
        <v>9278</v>
      </c>
      <c r="AW2650" s="34">
        <v>0.63149</v>
      </c>
      <c r="AX2650" s="34" t="s">
        <v>69</v>
      </c>
      <c r="AY2650" s="34" t="s">
        <v>70</v>
      </c>
      <c r="AZ2650" s="3">
        <v>10</v>
      </c>
      <c r="BA2650" s="34" t="s">
        <v>60</v>
      </c>
      <c r="BB2650" s="34">
        <v>10</v>
      </c>
      <c r="BC2650" s="34" t="s">
        <v>60</v>
      </c>
      <c r="BD2650" s="34" t="s">
        <v>60</v>
      </c>
      <c r="BE2650" s="34" t="s">
        <v>60</v>
      </c>
      <c r="BF2650" s="34" t="str">
        <f>IFERROR(VLOOKUP(Data_Power_app[[#This Row],[PRO ODER]],'Result'!H:J,3,0),"")</f>
        <v/>
      </c>
      <c r="BG2650" s="11" t="str">
        <f>IFERROR(VLOOKUP(Data_Power_app[[#This Row],[PRO ODER]]&amp;"LAM",'Real Time'!A:E,4,0),"")</f>
        <v>ML-06</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3597</v>
      </c>
      <c r="B2651" s="34" t="s">
        <v>20693</v>
      </c>
      <c r="C2651" s="34" t="s">
        <v>19036</v>
      </c>
      <c r="D2651" s="34" t="s">
        <v>57</v>
      </c>
      <c r="E2651" s="34" t="s">
        <v>128</v>
      </c>
      <c r="F2651" s="34" t="s">
        <v>59</v>
      </c>
      <c r="G2651" s="34">
        <v>202</v>
      </c>
      <c r="H2651" s="4">
        <v>45829</v>
      </c>
      <c r="I2651" s="4">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4" t="s">
        <v>223</v>
      </c>
      <c r="AH2651" s="34" t="s">
        <v>129</v>
      </c>
      <c r="AI2651" s="34" t="s">
        <v>15647</v>
      </c>
      <c r="AJ2651" s="34" t="s">
        <v>64</v>
      </c>
      <c r="AK2651" s="34" t="s">
        <v>65</v>
      </c>
      <c r="AL2651" s="34" t="s">
        <v>66</v>
      </c>
      <c r="AM2651" s="34" t="s">
        <v>67</v>
      </c>
      <c r="AN2651" s="34">
        <v>5.9253900000000002</v>
      </c>
      <c r="AO2651" s="34" t="s">
        <v>68</v>
      </c>
      <c r="AP2651" s="34"/>
      <c r="AQ2651" s="34"/>
      <c r="AR2651" s="34" t="s">
        <v>68</v>
      </c>
      <c r="AS2651" s="34"/>
      <c r="AT2651" s="34"/>
      <c r="AU2651" s="34" t="s">
        <v>9277</v>
      </c>
      <c r="AV2651" s="34" t="s">
        <v>9278</v>
      </c>
      <c r="AW2651" s="34">
        <v>12.96026</v>
      </c>
      <c r="AX2651" s="34" t="s">
        <v>69</v>
      </c>
      <c r="AY2651" s="34" t="s">
        <v>70</v>
      </c>
      <c r="AZ2651" s="3">
        <v>202</v>
      </c>
      <c r="BA2651" s="34" t="s">
        <v>60</v>
      </c>
      <c r="BB2651" s="34">
        <v>202</v>
      </c>
      <c r="BC2651" s="34" t="s">
        <v>60</v>
      </c>
      <c r="BD2651" s="34" t="s">
        <v>60</v>
      </c>
      <c r="BE2651" s="34" t="s">
        <v>60</v>
      </c>
      <c r="BF2651" s="34" t="str">
        <f>IFERROR(VLOOKUP(Data_Power_app[[#This Row],[PRO ODER]],'Result'!H:J,3,0),"")</f>
        <v/>
      </c>
      <c r="BG2651" s="11"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3598</v>
      </c>
      <c r="B2652" s="34" t="s">
        <v>20694</v>
      </c>
      <c r="C2652" s="34" t="s">
        <v>19038</v>
      </c>
      <c r="D2652" s="34" t="s">
        <v>57</v>
      </c>
      <c r="E2652" s="34" t="s">
        <v>128</v>
      </c>
      <c r="F2652" s="34" t="s">
        <v>59</v>
      </c>
      <c r="G2652" s="34">
        <v>15</v>
      </c>
      <c r="H2652" s="4">
        <v>45829</v>
      </c>
      <c r="I2652" s="4">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4" t="s">
        <v>223</v>
      </c>
      <c r="AH2652" s="34" t="s">
        <v>129</v>
      </c>
      <c r="AI2652" s="34" t="s">
        <v>15647</v>
      </c>
      <c r="AJ2652" s="34" t="s">
        <v>64</v>
      </c>
      <c r="AK2652" s="34" t="s">
        <v>65</v>
      </c>
      <c r="AL2652" s="34" t="s">
        <v>66</v>
      </c>
      <c r="AM2652" s="34" t="s">
        <v>67</v>
      </c>
      <c r="AN2652" s="34">
        <v>0.46359</v>
      </c>
      <c r="AO2652" s="34" t="s">
        <v>68</v>
      </c>
      <c r="AP2652" s="34"/>
      <c r="AQ2652" s="34"/>
      <c r="AR2652" s="34" t="s">
        <v>68</v>
      </c>
      <c r="AS2652" s="34"/>
      <c r="AT2652" s="34"/>
      <c r="AU2652" s="34" t="s">
        <v>9277</v>
      </c>
      <c r="AV2652" s="34" t="s">
        <v>9278</v>
      </c>
      <c r="AW2652" s="34">
        <v>1.01393</v>
      </c>
      <c r="AX2652" s="34" t="s">
        <v>69</v>
      </c>
      <c r="AY2652" s="34" t="s">
        <v>70</v>
      </c>
      <c r="AZ2652" s="3">
        <v>15</v>
      </c>
      <c r="BA2652" s="34" t="s">
        <v>60</v>
      </c>
      <c r="BB2652" s="34">
        <v>15</v>
      </c>
      <c r="BC2652" s="34" t="s">
        <v>60</v>
      </c>
      <c r="BD2652" s="34" t="s">
        <v>60</v>
      </c>
      <c r="BE2652" s="34" t="s">
        <v>60</v>
      </c>
      <c r="BF2652" s="34" t="str">
        <f>IFERROR(VLOOKUP(Data_Power_app[[#This Row],[PRO ODER]],'Result'!H:J,3,0),"")</f>
        <v/>
      </c>
      <c r="BG2652" s="11"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3599</v>
      </c>
      <c r="B2653" s="34" t="s">
        <v>20695</v>
      </c>
      <c r="C2653" s="34" t="s">
        <v>17739</v>
      </c>
      <c r="D2653" s="34" t="s">
        <v>57</v>
      </c>
      <c r="E2653" s="34" t="s">
        <v>128</v>
      </c>
      <c r="F2653" s="34" t="s">
        <v>59</v>
      </c>
      <c r="G2653" s="34">
        <v>1405</v>
      </c>
      <c r="H2653" s="4">
        <v>45831</v>
      </c>
      <c r="I2653" s="4">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4" t="s">
        <v>117</v>
      </c>
      <c r="AH2653" s="34" t="s">
        <v>129</v>
      </c>
      <c r="AI2653" s="34" t="s">
        <v>15647</v>
      </c>
      <c r="AJ2653" s="34" t="s">
        <v>64</v>
      </c>
      <c r="AK2653" s="34" t="s">
        <v>65</v>
      </c>
      <c r="AL2653" s="34" t="s">
        <v>66</v>
      </c>
      <c r="AM2653" s="34" t="s">
        <v>67</v>
      </c>
      <c r="AN2653" s="34">
        <v>42.653849999999998</v>
      </c>
      <c r="AO2653" s="34" t="s">
        <v>68</v>
      </c>
      <c r="AP2653" s="34"/>
      <c r="AQ2653" s="34"/>
      <c r="AR2653" s="34" t="s">
        <v>68</v>
      </c>
      <c r="AS2653" s="34"/>
      <c r="AT2653" s="34"/>
      <c r="AU2653" s="34" t="s">
        <v>9277</v>
      </c>
      <c r="AV2653" s="34" t="s">
        <v>9278</v>
      </c>
      <c r="AW2653" s="34">
        <v>93.289760000000001</v>
      </c>
      <c r="AX2653" s="34" t="s">
        <v>69</v>
      </c>
      <c r="AY2653" s="34" t="s">
        <v>70</v>
      </c>
      <c r="AZ2653" s="3">
        <v>1405</v>
      </c>
      <c r="BA2653" s="34" t="s">
        <v>60</v>
      </c>
      <c r="BB2653" s="34">
        <v>1405</v>
      </c>
      <c r="BC2653" s="34" t="s">
        <v>60</v>
      </c>
      <c r="BD2653" s="34" t="s">
        <v>60</v>
      </c>
      <c r="BE2653" s="34" t="s">
        <v>60</v>
      </c>
      <c r="BF2653" s="34" t="str">
        <f>IFERROR(VLOOKUP(Data_Power_app[[#This Row],[PRO ODER]],'Result'!H:J,3,0),"")</f>
        <v>LAMINATION 6</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3600</v>
      </c>
      <c r="B2654" s="34" t="s">
        <v>1583</v>
      </c>
      <c r="C2654" s="34" t="s">
        <v>1584</v>
      </c>
      <c r="D2654" s="34" t="s">
        <v>84</v>
      </c>
      <c r="E2654" s="34" t="s">
        <v>150</v>
      </c>
      <c r="F2654" s="34" t="s">
        <v>59</v>
      </c>
      <c r="G2654" s="34">
        <v>58</v>
      </c>
      <c r="H2654" s="4">
        <v>45828</v>
      </c>
      <c r="I2654" s="4">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45831</v>
      </c>
      <c r="AC2654" s="4">
        <v>45838</v>
      </c>
      <c r="AD2654" s="4">
        <v>45839</v>
      </c>
      <c r="AE2654" s="4">
        <v>45841</v>
      </c>
      <c r="AF2654" s="4"/>
      <c r="AG2654" s="34" t="s">
        <v>829</v>
      </c>
      <c r="AH2654" s="34" t="s">
        <v>249</v>
      </c>
      <c r="AI2654" s="34" t="s">
        <v>964</v>
      </c>
      <c r="AJ2654" s="34" t="s">
        <v>179</v>
      </c>
      <c r="AK2654" s="34" t="s">
        <v>98</v>
      </c>
      <c r="AL2654" s="34" t="s">
        <v>577</v>
      </c>
      <c r="AM2654" s="34" t="s">
        <v>578</v>
      </c>
      <c r="AN2654" s="34">
        <v>2.0783800000000001</v>
      </c>
      <c r="AO2654" s="34" t="s">
        <v>68</v>
      </c>
      <c r="AP2654" s="34"/>
      <c r="AQ2654" s="34"/>
      <c r="AR2654" s="34" t="s">
        <v>68</v>
      </c>
      <c r="AS2654" s="34"/>
      <c r="AT2654" s="34"/>
      <c r="AU2654" s="34" t="s">
        <v>231</v>
      </c>
      <c r="AV2654" s="34" t="s">
        <v>232</v>
      </c>
      <c r="AW2654" s="34">
        <v>4.54528</v>
      </c>
      <c r="AX2654" s="34" t="s">
        <v>2934</v>
      </c>
      <c r="AY2654" s="34" t="s">
        <v>2935</v>
      </c>
      <c r="AZ2654" s="3">
        <v>21.5</v>
      </c>
      <c r="BA2654" s="34" t="s">
        <v>60</v>
      </c>
      <c r="BB2654" s="34">
        <v>58</v>
      </c>
      <c r="BC2654" s="34" t="s">
        <v>60</v>
      </c>
      <c r="BD2654" s="34" t="s">
        <v>60</v>
      </c>
      <c r="BE2654" s="34" t="s">
        <v>60</v>
      </c>
      <c r="BF2654" s="34" t="str">
        <f>IFERROR(VLOOKUP(Data_Power_app[[#This Row],[PRO ODER]],'Result'!H:J,3,0),"")</f>
        <v>LAMINATION 5</v>
      </c>
      <c r="BG2654" s="11"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c r="BJ2654" s="34" t="str">
        <f>IFERROR(VLOOKUP(Data_Power_app[[#This Row],[PRO ODER]],'Plan Lean DC'!A:C,3,0),"")</f>
        <v/>
      </c>
      <c r="BK2654" s="34" t="str">
        <f>IFERROR(VLOOKUP(Data_Power_app[[#This Row],[PRO ODER]]&amp;"LEAN_IN",'Real Time'!A:D,4,0),"")</f>
        <v>LEANLINE1_2</v>
      </c>
      <c r="BL2654" s="34"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3601</v>
      </c>
      <c r="B2655" s="34" t="s">
        <v>1591</v>
      </c>
      <c r="C2655" s="34" t="s">
        <v>1592</v>
      </c>
      <c r="D2655" s="34" t="s">
        <v>84</v>
      </c>
      <c r="E2655" s="34" t="s">
        <v>150</v>
      </c>
      <c r="F2655" s="34" t="s">
        <v>72</v>
      </c>
      <c r="G2655" s="34">
        <v>54</v>
      </c>
      <c r="H2655" s="4">
        <v>45833</v>
      </c>
      <c r="I2655" s="4">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45831</v>
      </c>
      <c r="AC2655" s="4" t="s">
        <v>60</v>
      </c>
      <c r="AD2655" s="4">
        <v>45839</v>
      </c>
      <c r="AE2655" s="4">
        <v>45841</v>
      </c>
      <c r="AF2655" s="4"/>
      <c r="AG2655" s="34" t="s">
        <v>829</v>
      </c>
      <c r="AH2655" s="34" t="s">
        <v>238</v>
      </c>
      <c r="AI2655" s="34" t="s">
        <v>834</v>
      </c>
      <c r="AJ2655" s="34" t="s">
        <v>74</v>
      </c>
      <c r="AK2655" s="34" t="s">
        <v>65</v>
      </c>
      <c r="AL2655" s="34" t="s">
        <v>239</v>
      </c>
      <c r="AM2655" s="34" t="s">
        <v>240</v>
      </c>
      <c r="AN2655" s="34">
        <v>1.1848700000000001</v>
      </c>
      <c r="AO2655" s="34" t="s">
        <v>68</v>
      </c>
      <c r="AP2655" s="34"/>
      <c r="AQ2655" s="34"/>
      <c r="AR2655" s="34" t="s">
        <v>68</v>
      </c>
      <c r="AS2655" s="34"/>
      <c r="AT2655" s="34"/>
      <c r="AU2655" s="34" t="s">
        <v>337</v>
      </c>
      <c r="AV2655" s="34" t="s">
        <v>338</v>
      </c>
      <c r="AW2655" s="34">
        <v>2.59111</v>
      </c>
      <c r="AX2655" s="34" t="s">
        <v>835</v>
      </c>
      <c r="AY2655" s="34" t="s">
        <v>836</v>
      </c>
      <c r="AZ2655" s="3">
        <v>54</v>
      </c>
      <c r="BA2655" s="34" t="s">
        <v>194</v>
      </c>
      <c r="BB2655" s="34">
        <v>54</v>
      </c>
      <c r="BC2655" s="34" t="s">
        <v>60</v>
      </c>
      <c r="BD2655" s="34" t="s">
        <v>60</v>
      </c>
      <c r="BE2655" s="34" t="s">
        <v>460</v>
      </c>
      <c r="BF2655" s="34" t="str">
        <f>IFERROR(VLOOKUP(Data_Power_app[[#This Row],[PRO ODER]],'Result'!H:J,3,0),"")</f>
        <v>LAMINATION 1</v>
      </c>
      <c r="BG2655" s="11" t="str">
        <f>IFERROR(VLOOKUP(Data_Power_app[[#This Row],[PRO ODER]]&amp;"LAM",'Real Time'!A:E,4,0),"")</f>
        <v>ML-04</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c r="BJ2655" s="34" t="str">
        <f>IFERROR(VLOOKUP(Data_Power_app[[#This Row],[PRO ODER]],'Plan Lean DC'!A:C,3,0),"")</f>
        <v>Line 6, 9</v>
      </c>
      <c r="BK2655" s="34" t="str">
        <f>IFERROR(VLOOKUP(Data_Power_app[[#This Row],[PRO ODER]]&amp;"LEAN_IN",'Real Time'!A:D,4,0),"")</f>
        <v>LEAN-06</v>
      </c>
      <c r="BL2655" s="34"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31">
        <v>3602</v>
      </c>
      <c r="B2656" s="34" t="s">
        <v>20696</v>
      </c>
      <c r="C2656" s="34" t="s">
        <v>17581</v>
      </c>
      <c r="D2656" s="34" t="s">
        <v>940</v>
      </c>
      <c r="E2656" s="34" t="s">
        <v>941</v>
      </c>
      <c r="F2656" s="34" t="s">
        <v>59</v>
      </c>
      <c r="G2656" s="34">
        <v>4</v>
      </c>
      <c r="H2656" s="4">
        <v>45829</v>
      </c>
      <c r="I2656" s="4">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4" t="s">
        <v>117</v>
      </c>
      <c r="AH2656" s="34" t="s">
        <v>20697</v>
      </c>
      <c r="AI2656" s="34" t="s">
        <v>20698</v>
      </c>
      <c r="AJ2656" s="34" t="s">
        <v>20699</v>
      </c>
      <c r="AK2656" s="34" t="s">
        <v>65</v>
      </c>
      <c r="AL2656" s="34" t="s">
        <v>942</v>
      </c>
      <c r="AM2656" s="34" t="s">
        <v>119</v>
      </c>
      <c r="AN2656" s="34">
        <v>0.18543999999999999</v>
      </c>
      <c r="AO2656" s="34" t="s">
        <v>68</v>
      </c>
      <c r="AP2656" s="34"/>
      <c r="AQ2656" s="34"/>
      <c r="AR2656" s="34" t="s">
        <v>68</v>
      </c>
      <c r="AS2656" s="34"/>
      <c r="AT2656" s="34"/>
      <c r="AU2656" s="34" t="s">
        <v>943</v>
      </c>
      <c r="AV2656" s="34" t="s">
        <v>944</v>
      </c>
      <c r="AW2656" s="34">
        <v>0.22966</v>
      </c>
      <c r="AX2656" s="34" t="s">
        <v>945</v>
      </c>
      <c r="AY2656" s="34" t="s">
        <v>946</v>
      </c>
      <c r="AZ2656" s="3">
        <v>4</v>
      </c>
      <c r="BA2656" s="34" t="s">
        <v>60</v>
      </c>
      <c r="BB2656" s="34">
        <v>0</v>
      </c>
      <c r="BC2656" s="34" t="s">
        <v>60</v>
      </c>
      <c r="BD2656" s="34" t="s">
        <v>60</v>
      </c>
      <c r="BE2656" s="34" t="s">
        <v>60</v>
      </c>
      <c r="BF2656" s="34" t="str">
        <f>IFERROR(VLOOKUP(Data_Power_app[[#This Row],[PRO ODER]],'Result'!H:J,3,0),"")</f>
        <v>LAMINATION 1</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3607</v>
      </c>
      <c r="B2657" s="34" t="s">
        <v>20700</v>
      </c>
      <c r="C2657" s="34" t="s">
        <v>17744</v>
      </c>
      <c r="D2657" s="34" t="s">
        <v>120</v>
      </c>
      <c r="E2657" s="34" t="s">
        <v>372</v>
      </c>
      <c r="F2657" s="34" t="s">
        <v>59</v>
      </c>
      <c r="G2657" s="34">
        <v>4</v>
      </c>
      <c r="H2657" s="4">
        <v>45831</v>
      </c>
      <c r="I2657" s="4">
        <v>45829</v>
      </c>
      <c r="J2657" s="4">
        <v>45829</v>
      </c>
      <c r="K2657" s="4">
        <v>45832</v>
      </c>
      <c r="L2657" s="4">
        <v>45831.345312500001</v>
      </c>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4" t="s">
        <v>86</v>
      </c>
      <c r="AH2657" s="34" t="s">
        <v>373</v>
      </c>
      <c r="AI2657" s="34" t="s">
        <v>20701</v>
      </c>
      <c r="AJ2657" s="34" t="s">
        <v>374</v>
      </c>
      <c r="AK2657" s="34" t="s">
        <v>65</v>
      </c>
      <c r="AL2657" s="34" t="s">
        <v>375</v>
      </c>
      <c r="AM2657" s="34" t="s">
        <v>376</v>
      </c>
      <c r="AN2657" s="34">
        <v>0.12786</v>
      </c>
      <c r="AO2657" s="34" t="s">
        <v>68</v>
      </c>
      <c r="AP2657" s="34"/>
      <c r="AQ2657" s="34"/>
      <c r="AR2657" s="34" t="s">
        <v>68</v>
      </c>
      <c r="AS2657" s="34"/>
      <c r="AT2657" s="34"/>
      <c r="AU2657" s="34" t="s">
        <v>377</v>
      </c>
      <c r="AV2657" s="34" t="s">
        <v>378</v>
      </c>
      <c r="AW2657" s="34">
        <v>0.28236</v>
      </c>
      <c r="AX2657" s="34" t="s">
        <v>20702</v>
      </c>
      <c r="AY2657" s="34" t="s">
        <v>20703</v>
      </c>
      <c r="AZ2657" s="3">
        <v>4</v>
      </c>
      <c r="BA2657" s="34" t="s">
        <v>60</v>
      </c>
      <c r="BB2657" s="34">
        <v>4</v>
      </c>
      <c r="BC2657" s="34" t="s">
        <v>60</v>
      </c>
      <c r="BD2657" s="34" t="s">
        <v>60</v>
      </c>
      <c r="BE2657" s="34" t="s">
        <v>60</v>
      </c>
      <c r="BF2657" s="34" t="str">
        <f>IFERROR(VLOOKUP(Data_Power_app[[#This Row],[PRO ODER]],'Result'!H:J,3,0),"")</f>
        <v>LAMINATION 1</v>
      </c>
      <c r="BG2657" s="11" t="str">
        <f>IFERROR(VLOOKUP(Data_Power_app[[#This Row],[PRO ODER]]&amp;"LAM",'Real Time'!A:E,4,0),"")</f>
        <v>ML-07</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3608</v>
      </c>
      <c r="B2658" s="34" t="s">
        <v>20704</v>
      </c>
      <c r="C2658" s="34" t="s">
        <v>17745</v>
      </c>
      <c r="D2658" s="34" t="s">
        <v>120</v>
      </c>
      <c r="E2658" s="34" t="s">
        <v>372</v>
      </c>
      <c r="F2658" s="34" t="s">
        <v>59</v>
      </c>
      <c r="G2658" s="34">
        <v>9</v>
      </c>
      <c r="H2658" s="4">
        <v>45831</v>
      </c>
      <c r="I2658" s="4">
        <v>45829</v>
      </c>
      <c r="J2658" s="4">
        <v>45829</v>
      </c>
      <c r="K2658" s="4">
        <v>45832</v>
      </c>
      <c r="L2658" s="4">
        <v>45831.345219907409</v>
      </c>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4" t="s">
        <v>86</v>
      </c>
      <c r="AH2658" s="34" t="s">
        <v>373</v>
      </c>
      <c r="AI2658" s="34" t="s">
        <v>20705</v>
      </c>
      <c r="AJ2658" s="34" t="s">
        <v>374</v>
      </c>
      <c r="AK2658" s="34" t="s">
        <v>65</v>
      </c>
      <c r="AL2658" s="34" t="s">
        <v>375</v>
      </c>
      <c r="AM2658" s="34" t="s">
        <v>376</v>
      </c>
      <c r="AN2658" s="34">
        <v>0.28277000000000002</v>
      </c>
      <c r="AO2658" s="34" t="s">
        <v>68</v>
      </c>
      <c r="AP2658" s="34"/>
      <c r="AQ2658" s="34"/>
      <c r="AR2658" s="34" t="s">
        <v>68</v>
      </c>
      <c r="AS2658" s="34"/>
      <c r="AT2658" s="34"/>
      <c r="AU2658" s="34" t="s">
        <v>377</v>
      </c>
      <c r="AV2658" s="34" t="s">
        <v>378</v>
      </c>
      <c r="AW2658" s="34">
        <v>0.62448999999999999</v>
      </c>
      <c r="AX2658" s="34" t="s">
        <v>20706</v>
      </c>
      <c r="AY2658" s="34" t="s">
        <v>20707</v>
      </c>
      <c r="AZ2658" s="3">
        <v>8</v>
      </c>
      <c r="BA2658" s="34" t="s">
        <v>60</v>
      </c>
      <c r="BB2658" s="34">
        <v>9</v>
      </c>
      <c r="BC2658" s="34" t="s">
        <v>60</v>
      </c>
      <c r="BD2658" s="34" t="s">
        <v>60</v>
      </c>
      <c r="BE2658" s="34" t="s">
        <v>60</v>
      </c>
      <c r="BF2658" s="34" t="str">
        <f>IFERROR(VLOOKUP(Data_Power_app[[#This Row],[PRO ODER]],'Result'!H:J,3,0),"")</f>
        <v>LAMINATION 1</v>
      </c>
      <c r="BG2658" s="11" t="str">
        <f>IFERROR(VLOOKUP(Data_Power_app[[#This Row],[PRO ODER]]&amp;"LAM",'Real Time'!A:E,4,0),"")</f>
        <v>ML-07</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3615</v>
      </c>
      <c r="B2659" s="34" t="s">
        <v>20708</v>
      </c>
      <c r="C2659" s="34" t="s">
        <v>17743</v>
      </c>
      <c r="D2659" s="34" t="s">
        <v>84</v>
      </c>
      <c r="E2659" s="34" t="s">
        <v>150</v>
      </c>
      <c r="F2659" s="34" t="s">
        <v>59</v>
      </c>
      <c r="G2659" s="34">
        <v>2949</v>
      </c>
      <c r="H2659" s="4">
        <v>45831</v>
      </c>
      <c r="I2659" s="4">
        <v>45829</v>
      </c>
      <c r="J2659" s="4">
        <v>45829</v>
      </c>
      <c r="K2659" s="4">
        <v>45832</v>
      </c>
      <c r="L2659" s="4">
        <v>45831.332337962966</v>
      </c>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4" t="s">
        <v>86</v>
      </c>
      <c r="AH2659" s="34" t="s">
        <v>391</v>
      </c>
      <c r="AI2659" s="34" t="s">
        <v>970</v>
      </c>
      <c r="AJ2659" s="34" t="s">
        <v>157</v>
      </c>
      <c r="AK2659" s="34" t="s">
        <v>98</v>
      </c>
      <c r="AL2659" s="34" t="s">
        <v>392</v>
      </c>
      <c r="AM2659" s="34" t="s">
        <v>393</v>
      </c>
      <c r="AN2659" s="34">
        <v>102.94412</v>
      </c>
      <c r="AO2659" s="34" t="s">
        <v>68</v>
      </c>
      <c r="AP2659" s="34"/>
      <c r="AQ2659" s="34"/>
      <c r="AR2659" s="34" t="s">
        <v>68</v>
      </c>
      <c r="AS2659" s="34"/>
      <c r="AT2659" s="34"/>
      <c r="AU2659" s="34" t="s">
        <v>422</v>
      </c>
      <c r="AV2659" s="34" t="s">
        <v>423</v>
      </c>
      <c r="AW2659" s="34">
        <v>225.12824000000001</v>
      </c>
      <c r="AX2659" s="34" t="s">
        <v>971</v>
      </c>
      <c r="AY2659" s="34" t="s">
        <v>972</v>
      </c>
      <c r="AZ2659" s="3">
        <v>2949</v>
      </c>
      <c r="BA2659" s="34" t="s">
        <v>60</v>
      </c>
      <c r="BB2659" s="34">
        <v>2949</v>
      </c>
      <c r="BC2659" s="34" t="s">
        <v>60</v>
      </c>
      <c r="BD2659" s="34" t="s">
        <v>60</v>
      </c>
      <c r="BE2659" s="34" t="s">
        <v>60</v>
      </c>
      <c r="BF2659" s="34" t="str">
        <f>IFERROR(VLOOKUP(Data_Power_app[[#This Row],[PRO ODER]],'Result'!H:J,3,0),"")</f>
        <v>LAMINATION 1</v>
      </c>
      <c r="BG2659" s="11" t="str">
        <f>IFERROR(VLOOKUP(Data_Power_app[[#This Row],[PRO ODER]]&amp;"LAM",'Real Time'!A:E,4,0),"")</f>
        <v>ML-06</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3620</v>
      </c>
      <c r="B2660" s="34" t="s">
        <v>11944</v>
      </c>
      <c r="C2660" s="34" t="s">
        <v>11945</v>
      </c>
      <c r="D2660" s="34" t="s">
        <v>253</v>
      </c>
      <c r="E2660" s="34" t="s">
        <v>313</v>
      </c>
      <c r="F2660" s="34" t="s">
        <v>59</v>
      </c>
      <c r="G2660" s="34">
        <v>260</v>
      </c>
      <c r="H2660" s="4">
        <v>45828</v>
      </c>
      <c r="I2660" s="4">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v>45829.690138888887</v>
      </c>
      <c r="V2660" s="4"/>
      <c r="W2660" s="4">
        <v>45835</v>
      </c>
      <c r="X2660" s="4"/>
      <c r="Y2660" s="4" t="s">
        <v>60</v>
      </c>
      <c r="Z2660" s="4">
        <v>45837</v>
      </c>
      <c r="AA2660" s="4"/>
      <c r="AB2660" s="4" t="s">
        <v>60</v>
      </c>
      <c r="AC2660" s="4">
        <v>45838</v>
      </c>
      <c r="AD2660" s="4">
        <v>45839</v>
      </c>
      <c r="AE2660" s="4">
        <v>45841</v>
      </c>
      <c r="AF2660" s="4"/>
      <c r="AG2660" s="34" t="s">
        <v>223</v>
      </c>
      <c r="AH2660" s="34" t="s">
        <v>255</v>
      </c>
      <c r="AI2660" s="34" t="s">
        <v>11946</v>
      </c>
      <c r="AJ2660" s="34" t="s">
        <v>256</v>
      </c>
      <c r="AK2660" s="34" t="s">
        <v>65</v>
      </c>
      <c r="AL2660" s="34" t="s">
        <v>319</v>
      </c>
      <c r="AM2660" s="34" t="s">
        <v>320</v>
      </c>
      <c r="AN2660" s="34">
        <v>4.5663299999999998</v>
      </c>
      <c r="AO2660" s="34" t="s">
        <v>68</v>
      </c>
      <c r="AP2660" s="34"/>
      <c r="AQ2660" s="34"/>
      <c r="AR2660" s="34" t="s">
        <v>68</v>
      </c>
      <c r="AS2660" s="34"/>
      <c r="AT2660" s="34"/>
      <c r="AU2660" s="34" t="s">
        <v>1368</v>
      </c>
      <c r="AV2660" s="34" t="s">
        <v>1369</v>
      </c>
      <c r="AW2660" s="34">
        <v>19.970790000000001</v>
      </c>
      <c r="AX2660" s="34" t="s">
        <v>11947</v>
      </c>
      <c r="AY2660" s="34" t="s">
        <v>11948</v>
      </c>
      <c r="AZ2660" s="3">
        <v>260</v>
      </c>
      <c r="BA2660" s="34" t="s">
        <v>60</v>
      </c>
      <c r="BB2660" s="34">
        <v>260</v>
      </c>
      <c r="BC2660" s="34" t="s">
        <v>60</v>
      </c>
      <c r="BD2660" s="34" t="s">
        <v>60</v>
      </c>
      <c r="BE2660" s="34" t="s">
        <v>60</v>
      </c>
      <c r="BF2660" s="34" t="str">
        <f>IFERROR(VLOOKUP(Data_Power_app[[#This Row],[PRO ODER]],'Result'!H:J,3,0),"")</f>
        <v/>
      </c>
      <c r="BG2660" s="11" t="str">
        <f>IFERROR(VLOOKUP(Data_Power_app[[#This Row],[PRO ODER]]&amp;"LAM",'Real Time'!A:E,4,0),"")</f>
        <v>ML-06</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3627</v>
      </c>
      <c r="B2661" s="34" t="s">
        <v>20709</v>
      </c>
      <c r="C2661" s="34" t="s">
        <v>17586</v>
      </c>
      <c r="D2661" s="34" t="s">
        <v>940</v>
      </c>
      <c r="E2661" s="34" t="s">
        <v>941</v>
      </c>
      <c r="F2661" s="34" t="s">
        <v>59</v>
      </c>
      <c r="G2661" s="34">
        <v>1</v>
      </c>
      <c r="H2661" s="4">
        <v>45829</v>
      </c>
      <c r="I2661" s="4">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4" t="s">
        <v>117</v>
      </c>
      <c r="AH2661" s="34" t="s">
        <v>950</v>
      </c>
      <c r="AI2661" s="34" t="s">
        <v>951</v>
      </c>
      <c r="AJ2661" s="34" t="s">
        <v>952</v>
      </c>
      <c r="AK2661" s="34" t="s">
        <v>98</v>
      </c>
      <c r="AL2661" s="34" t="s">
        <v>942</v>
      </c>
      <c r="AM2661" s="34" t="s">
        <v>119</v>
      </c>
      <c r="AN2661" s="34">
        <v>5.5129999999999998E-2</v>
      </c>
      <c r="AO2661" s="34" t="s">
        <v>68</v>
      </c>
      <c r="AP2661" s="34"/>
      <c r="AQ2661" s="34"/>
      <c r="AR2661" s="34" t="s">
        <v>68</v>
      </c>
      <c r="AS2661" s="34"/>
      <c r="AT2661" s="34"/>
      <c r="AU2661" s="34" t="s">
        <v>943</v>
      </c>
      <c r="AV2661" s="34" t="s">
        <v>944</v>
      </c>
      <c r="AW2661" s="34">
        <v>6.8279999999999993E-2</v>
      </c>
      <c r="AX2661" s="34" t="s">
        <v>945</v>
      </c>
      <c r="AY2661" s="34" t="s">
        <v>946</v>
      </c>
      <c r="AZ2661" s="3">
        <v>1</v>
      </c>
      <c r="BA2661" s="34" t="s">
        <v>60</v>
      </c>
      <c r="BB2661" s="34">
        <v>0</v>
      </c>
      <c r="BC2661" s="34" t="s">
        <v>60</v>
      </c>
      <c r="BD2661" s="34" t="s">
        <v>60</v>
      </c>
      <c r="BE2661" s="34" t="s">
        <v>60</v>
      </c>
      <c r="BF2661" s="34" t="str">
        <f>IFERROR(VLOOKUP(Data_Power_app[[#This Row],[PRO ODER]],'Result'!H:J,3,0),"")</f>
        <v>LAMINATION 1</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3628</v>
      </c>
      <c r="B2662" s="34" t="s">
        <v>20710</v>
      </c>
      <c r="C2662" s="34" t="s">
        <v>17587</v>
      </c>
      <c r="D2662" s="34" t="s">
        <v>940</v>
      </c>
      <c r="E2662" s="34" t="s">
        <v>941</v>
      </c>
      <c r="F2662" s="34" t="s">
        <v>59</v>
      </c>
      <c r="G2662" s="34">
        <v>5</v>
      </c>
      <c r="H2662" s="4">
        <v>45829</v>
      </c>
      <c r="I2662" s="4">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4" t="s">
        <v>117</v>
      </c>
      <c r="AH2662" s="34" t="s">
        <v>950</v>
      </c>
      <c r="AI2662" s="34" t="s">
        <v>951</v>
      </c>
      <c r="AJ2662" s="34" t="s">
        <v>952</v>
      </c>
      <c r="AK2662" s="34" t="s">
        <v>98</v>
      </c>
      <c r="AL2662" s="34" t="s">
        <v>942</v>
      </c>
      <c r="AM2662" s="34" t="s">
        <v>119</v>
      </c>
      <c r="AN2662" s="34">
        <v>0.27566000000000002</v>
      </c>
      <c r="AO2662" s="34" t="s">
        <v>68</v>
      </c>
      <c r="AP2662" s="34"/>
      <c r="AQ2662" s="34"/>
      <c r="AR2662" s="34" t="s">
        <v>68</v>
      </c>
      <c r="AS2662" s="34"/>
      <c r="AT2662" s="34"/>
      <c r="AU2662" s="34" t="s">
        <v>943</v>
      </c>
      <c r="AV2662" s="34" t="s">
        <v>944</v>
      </c>
      <c r="AW2662" s="34">
        <v>0.34140999999999999</v>
      </c>
      <c r="AX2662" s="34" t="s">
        <v>945</v>
      </c>
      <c r="AY2662" s="34" t="s">
        <v>946</v>
      </c>
      <c r="AZ2662" s="3">
        <v>5</v>
      </c>
      <c r="BA2662" s="34" t="s">
        <v>60</v>
      </c>
      <c r="BB2662" s="34">
        <v>0</v>
      </c>
      <c r="BC2662" s="34" t="s">
        <v>60</v>
      </c>
      <c r="BD2662" s="34" t="s">
        <v>60</v>
      </c>
      <c r="BE2662" s="34" t="s">
        <v>60</v>
      </c>
      <c r="BF2662" s="34" t="str">
        <f>IFERROR(VLOOKUP(Data_Power_app[[#This Row],[PRO ODER]],'Result'!H:J,3,0),"")</f>
        <v>LAMINATION 1</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3629</v>
      </c>
      <c r="B2663" s="34" t="s">
        <v>20711</v>
      </c>
      <c r="C2663" s="34" t="s">
        <v>17588</v>
      </c>
      <c r="D2663" s="34" t="s">
        <v>940</v>
      </c>
      <c r="E2663" s="34" t="s">
        <v>941</v>
      </c>
      <c r="F2663" s="34" t="s">
        <v>59</v>
      </c>
      <c r="G2663" s="34">
        <v>3</v>
      </c>
      <c r="H2663" s="4">
        <v>45829</v>
      </c>
      <c r="I2663" s="4">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4" t="s">
        <v>117</v>
      </c>
      <c r="AH2663" s="34" t="s">
        <v>950</v>
      </c>
      <c r="AI2663" s="34" t="s">
        <v>951</v>
      </c>
      <c r="AJ2663" s="34" t="s">
        <v>952</v>
      </c>
      <c r="AK2663" s="34" t="s">
        <v>98</v>
      </c>
      <c r="AL2663" s="34" t="s">
        <v>942</v>
      </c>
      <c r="AM2663" s="34" t="s">
        <v>119</v>
      </c>
      <c r="AN2663" s="34">
        <v>0.17999000000000001</v>
      </c>
      <c r="AO2663" s="34" t="s">
        <v>68</v>
      </c>
      <c r="AP2663" s="34"/>
      <c r="AQ2663" s="34"/>
      <c r="AR2663" s="34" t="s">
        <v>68</v>
      </c>
      <c r="AS2663" s="34"/>
      <c r="AT2663" s="34"/>
      <c r="AU2663" s="34" t="s">
        <v>943</v>
      </c>
      <c r="AV2663" s="34" t="s">
        <v>944</v>
      </c>
      <c r="AW2663" s="34">
        <v>0.22289</v>
      </c>
      <c r="AX2663" s="34" t="s">
        <v>945</v>
      </c>
      <c r="AY2663" s="34" t="s">
        <v>946</v>
      </c>
      <c r="AZ2663" s="3">
        <v>3</v>
      </c>
      <c r="BA2663" s="34" t="s">
        <v>60</v>
      </c>
      <c r="BB2663" s="34">
        <v>0</v>
      </c>
      <c r="BC2663" s="34" t="s">
        <v>60</v>
      </c>
      <c r="BD2663" s="34" t="s">
        <v>60</v>
      </c>
      <c r="BE2663" s="34" t="s">
        <v>60</v>
      </c>
      <c r="BF2663" s="34" t="str">
        <f>IFERROR(VLOOKUP(Data_Power_app[[#This Row],[PRO ODER]],'Result'!H:J,3,0),"")</f>
        <v>LAMINATION 1</v>
      </c>
      <c r="BG2663" s="11"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3630</v>
      </c>
      <c r="B2664" s="34" t="s">
        <v>20712</v>
      </c>
      <c r="C2664" s="34" t="s">
        <v>17590</v>
      </c>
      <c r="D2664" s="34" t="s">
        <v>940</v>
      </c>
      <c r="E2664" s="34" t="s">
        <v>941</v>
      </c>
      <c r="F2664" s="34" t="s">
        <v>59</v>
      </c>
      <c r="G2664" s="34">
        <v>1</v>
      </c>
      <c r="H2664" s="4">
        <v>45829</v>
      </c>
      <c r="I2664" s="4">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4" t="s">
        <v>117</v>
      </c>
      <c r="AH2664" s="34" t="s">
        <v>950</v>
      </c>
      <c r="AI2664" s="34" t="s">
        <v>951</v>
      </c>
      <c r="AJ2664" s="34" t="s">
        <v>952</v>
      </c>
      <c r="AK2664" s="34" t="s">
        <v>98</v>
      </c>
      <c r="AL2664" s="34" t="s">
        <v>942</v>
      </c>
      <c r="AM2664" s="34" t="s">
        <v>119</v>
      </c>
      <c r="AN2664" s="34">
        <v>6.8000000000000005E-2</v>
      </c>
      <c r="AO2664" s="34" t="s">
        <v>68</v>
      </c>
      <c r="AP2664" s="34"/>
      <c r="AQ2664" s="34"/>
      <c r="AR2664" s="34" t="s">
        <v>68</v>
      </c>
      <c r="AS2664" s="34"/>
      <c r="AT2664" s="34"/>
      <c r="AU2664" s="34" t="s">
        <v>943</v>
      </c>
      <c r="AV2664" s="34" t="s">
        <v>944</v>
      </c>
      <c r="AW2664" s="34">
        <v>8.4209999999999993E-2</v>
      </c>
      <c r="AX2664" s="34" t="s">
        <v>945</v>
      </c>
      <c r="AY2664" s="34" t="s">
        <v>946</v>
      </c>
      <c r="AZ2664" s="3">
        <v>1</v>
      </c>
      <c r="BA2664" s="34" t="s">
        <v>60</v>
      </c>
      <c r="BB2664" s="34">
        <v>0</v>
      </c>
      <c r="BC2664" s="34" t="s">
        <v>60</v>
      </c>
      <c r="BD2664" s="34" t="s">
        <v>60</v>
      </c>
      <c r="BE2664" s="34" t="s">
        <v>60</v>
      </c>
      <c r="BF2664" s="34" t="str">
        <f>IFERROR(VLOOKUP(Data_Power_app[[#This Row],[PRO ODER]],'Result'!H:J,3,0),"")</f>
        <v>LAMINATION 1</v>
      </c>
      <c r="BG2664" s="11"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3636</v>
      </c>
      <c r="B2665" s="34" t="s">
        <v>20713</v>
      </c>
      <c r="C2665" s="34" t="s">
        <v>17647</v>
      </c>
      <c r="D2665" s="34" t="s">
        <v>203</v>
      </c>
      <c r="E2665" s="34" t="s">
        <v>254</v>
      </c>
      <c r="F2665" s="34" t="s">
        <v>59</v>
      </c>
      <c r="G2665" s="34">
        <v>149</v>
      </c>
      <c r="H2665" s="4">
        <v>45829</v>
      </c>
      <c r="I2665" s="4">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4" t="s">
        <v>117</v>
      </c>
      <c r="AH2665" s="34" t="s">
        <v>341</v>
      </c>
      <c r="AI2665" s="34" t="s">
        <v>20714</v>
      </c>
      <c r="AJ2665" s="34" t="s">
        <v>342</v>
      </c>
      <c r="AK2665" s="34" t="s">
        <v>98</v>
      </c>
      <c r="AL2665" s="34" t="s">
        <v>416</v>
      </c>
      <c r="AM2665" s="34" t="s">
        <v>417</v>
      </c>
      <c r="AN2665" s="34">
        <v>2.6364100000000001</v>
      </c>
      <c r="AO2665" s="34" t="s">
        <v>68</v>
      </c>
      <c r="AP2665" s="34"/>
      <c r="AQ2665" s="34"/>
      <c r="AR2665" s="34" t="s">
        <v>68</v>
      </c>
      <c r="AS2665" s="34"/>
      <c r="AT2665" s="34"/>
      <c r="AU2665" s="34" t="s">
        <v>20715</v>
      </c>
      <c r="AV2665" s="34" t="s">
        <v>20716</v>
      </c>
      <c r="AW2665" s="34">
        <v>11.53199</v>
      </c>
      <c r="AX2665" s="34" t="s">
        <v>20717</v>
      </c>
      <c r="AY2665" s="34" t="s">
        <v>20718</v>
      </c>
      <c r="AZ2665" s="3">
        <v>149</v>
      </c>
      <c r="BA2665" s="34" t="s">
        <v>60</v>
      </c>
      <c r="BB2665" s="34">
        <v>149</v>
      </c>
      <c r="BC2665" s="34" t="s">
        <v>60</v>
      </c>
      <c r="BD2665" s="34" t="s">
        <v>60</v>
      </c>
      <c r="BE2665" s="34" t="s">
        <v>60</v>
      </c>
      <c r="BF2665" s="34" t="str">
        <f>IFERROR(VLOOKUP(Data_Power_app[[#This Row],[PRO ODER]],'Result'!H:J,3,0),"")</f>
        <v>LAMINATION 2</v>
      </c>
      <c r="BG2665" s="11"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3637</v>
      </c>
      <c r="B2666" s="34" t="s">
        <v>20719</v>
      </c>
      <c r="C2666" s="34" t="s">
        <v>17643</v>
      </c>
      <c r="D2666" s="34" t="s">
        <v>203</v>
      </c>
      <c r="E2666" s="34" t="s">
        <v>254</v>
      </c>
      <c r="F2666" s="34" t="s">
        <v>59</v>
      </c>
      <c r="G2666" s="34">
        <v>2208</v>
      </c>
      <c r="H2666" s="4">
        <v>45829</v>
      </c>
      <c r="I2666" s="4">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4" t="s">
        <v>117</v>
      </c>
      <c r="AH2666" s="34" t="s">
        <v>341</v>
      </c>
      <c r="AI2666" s="34" t="s">
        <v>20714</v>
      </c>
      <c r="AJ2666" s="34" t="s">
        <v>342</v>
      </c>
      <c r="AK2666" s="34" t="s">
        <v>98</v>
      </c>
      <c r="AL2666" s="34" t="s">
        <v>416</v>
      </c>
      <c r="AM2666" s="34" t="s">
        <v>417</v>
      </c>
      <c r="AN2666" s="34">
        <v>38.838500000000003</v>
      </c>
      <c r="AO2666" s="34" t="s">
        <v>68</v>
      </c>
      <c r="AP2666" s="34"/>
      <c r="AQ2666" s="34"/>
      <c r="AR2666" s="34" t="s">
        <v>68</v>
      </c>
      <c r="AS2666" s="34"/>
      <c r="AT2666" s="34"/>
      <c r="AU2666" s="34" t="s">
        <v>20715</v>
      </c>
      <c r="AV2666" s="34" t="s">
        <v>20716</v>
      </c>
      <c r="AW2666" s="34">
        <v>169.88195999999999</v>
      </c>
      <c r="AX2666" s="34" t="s">
        <v>20717</v>
      </c>
      <c r="AY2666" s="34" t="s">
        <v>20718</v>
      </c>
      <c r="AZ2666" s="3">
        <v>2208</v>
      </c>
      <c r="BA2666" s="34" t="s">
        <v>60</v>
      </c>
      <c r="BB2666" s="34">
        <v>2208</v>
      </c>
      <c r="BC2666" s="34" t="s">
        <v>60</v>
      </c>
      <c r="BD2666" s="34" t="s">
        <v>60</v>
      </c>
      <c r="BE2666" s="34" t="s">
        <v>60</v>
      </c>
      <c r="BF2666" s="34" t="str">
        <f>IFERROR(VLOOKUP(Data_Power_app[[#This Row],[PRO ODER]],'Result'!H:J,3,0),"")</f>
        <v>LAMINATION 2</v>
      </c>
      <c r="BG2666" s="11"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31">
        <v>3638</v>
      </c>
      <c r="B2667" s="34" t="s">
        <v>20720</v>
      </c>
      <c r="C2667" s="34" t="s">
        <v>17644</v>
      </c>
      <c r="D2667" s="34" t="s">
        <v>203</v>
      </c>
      <c r="E2667" s="34" t="s">
        <v>254</v>
      </c>
      <c r="F2667" s="34" t="s">
        <v>59</v>
      </c>
      <c r="G2667" s="34">
        <v>353</v>
      </c>
      <c r="H2667" s="4">
        <v>45829</v>
      </c>
      <c r="I2667" s="4">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4" t="s">
        <v>117</v>
      </c>
      <c r="AH2667" s="34" t="s">
        <v>341</v>
      </c>
      <c r="AI2667" s="34" t="s">
        <v>20714</v>
      </c>
      <c r="AJ2667" s="34" t="s">
        <v>342</v>
      </c>
      <c r="AK2667" s="34" t="s">
        <v>98</v>
      </c>
      <c r="AL2667" s="34" t="s">
        <v>416</v>
      </c>
      <c r="AM2667" s="34" t="s">
        <v>417</v>
      </c>
      <c r="AN2667" s="34">
        <v>4.9229700000000003</v>
      </c>
      <c r="AO2667" s="34" t="s">
        <v>68</v>
      </c>
      <c r="AP2667" s="34"/>
      <c r="AQ2667" s="34"/>
      <c r="AR2667" s="34" t="s">
        <v>68</v>
      </c>
      <c r="AS2667" s="34"/>
      <c r="AT2667" s="34"/>
      <c r="AU2667" s="34" t="s">
        <v>20715</v>
      </c>
      <c r="AV2667" s="34" t="s">
        <v>20716</v>
      </c>
      <c r="AW2667" s="34">
        <v>21.53323</v>
      </c>
      <c r="AX2667" s="34" t="s">
        <v>20717</v>
      </c>
      <c r="AY2667" s="34" t="s">
        <v>20718</v>
      </c>
      <c r="AZ2667" s="3">
        <v>353</v>
      </c>
      <c r="BA2667" s="34" t="s">
        <v>60</v>
      </c>
      <c r="BB2667" s="34">
        <v>353</v>
      </c>
      <c r="BC2667" s="34" t="s">
        <v>60</v>
      </c>
      <c r="BD2667" s="34" t="s">
        <v>60</v>
      </c>
      <c r="BE2667" s="34" t="s">
        <v>60</v>
      </c>
      <c r="BF2667" s="34" t="str">
        <f>IFERROR(VLOOKUP(Data_Power_app[[#This Row],[PRO ODER]],'Result'!H:J,3,0),"")</f>
        <v>LAMINATION 2</v>
      </c>
      <c r="BG2667" s="11"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31">
        <v>3639</v>
      </c>
      <c r="B2668" s="34" t="s">
        <v>20721</v>
      </c>
      <c r="C2668" s="34" t="s">
        <v>17645</v>
      </c>
      <c r="D2668" s="34" t="s">
        <v>203</v>
      </c>
      <c r="E2668" s="34" t="s">
        <v>254</v>
      </c>
      <c r="F2668" s="34" t="s">
        <v>59</v>
      </c>
      <c r="G2668" s="34">
        <v>305</v>
      </c>
      <c r="H2668" s="4">
        <v>45829</v>
      </c>
      <c r="I2668" s="4">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4" t="s">
        <v>117</v>
      </c>
      <c r="AH2668" s="34" t="s">
        <v>341</v>
      </c>
      <c r="AI2668" s="34" t="s">
        <v>20714</v>
      </c>
      <c r="AJ2668" s="34" t="s">
        <v>342</v>
      </c>
      <c r="AK2668" s="34" t="s">
        <v>98</v>
      </c>
      <c r="AL2668" s="34" t="s">
        <v>416</v>
      </c>
      <c r="AM2668" s="34" t="s">
        <v>417</v>
      </c>
      <c r="AN2668" s="34">
        <v>4.2669100000000002</v>
      </c>
      <c r="AO2668" s="34" t="s">
        <v>68</v>
      </c>
      <c r="AP2668" s="34"/>
      <c r="AQ2668" s="34"/>
      <c r="AR2668" s="34" t="s">
        <v>68</v>
      </c>
      <c r="AS2668" s="34"/>
      <c r="AT2668" s="34"/>
      <c r="AU2668" s="34" t="s">
        <v>20715</v>
      </c>
      <c r="AV2668" s="34" t="s">
        <v>20716</v>
      </c>
      <c r="AW2668" s="34">
        <v>18.663689999999999</v>
      </c>
      <c r="AX2668" s="34" t="s">
        <v>20717</v>
      </c>
      <c r="AY2668" s="34" t="s">
        <v>20718</v>
      </c>
      <c r="AZ2668" s="3">
        <v>305</v>
      </c>
      <c r="BA2668" s="34" t="s">
        <v>60</v>
      </c>
      <c r="BB2668" s="34">
        <v>305</v>
      </c>
      <c r="BC2668" s="34" t="s">
        <v>60</v>
      </c>
      <c r="BD2668" s="34" t="s">
        <v>60</v>
      </c>
      <c r="BE2668" s="34" t="s">
        <v>60</v>
      </c>
      <c r="BF2668" s="34" t="str">
        <f>IFERROR(VLOOKUP(Data_Power_app[[#This Row],[PRO ODER]],'Result'!H:J,3,0),"")</f>
        <v>LAMINATION 2</v>
      </c>
      <c r="BG2668" s="11"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31">
        <v>3640</v>
      </c>
      <c r="B2669" s="34" t="s">
        <v>20722</v>
      </c>
      <c r="C2669" s="34" t="s">
        <v>17646</v>
      </c>
      <c r="D2669" s="34" t="s">
        <v>203</v>
      </c>
      <c r="E2669" s="34" t="s">
        <v>254</v>
      </c>
      <c r="F2669" s="34" t="s">
        <v>59</v>
      </c>
      <c r="G2669" s="34">
        <v>1794</v>
      </c>
      <c r="H2669" s="4">
        <v>45829</v>
      </c>
      <c r="I2669" s="4">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4" t="s">
        <v>117</v>
      </c>
      <c r="AH2669" s="34" t="s">
        <v>341</v>
      </c>
      <c r="AI2669" s="34" t="s">
        <v>20714</v>
      </c>
      <c r="AJ2669" s="34" t="s">
        <v>342</v>
      </c>
      <c r="AK2669" s="34" t="s">
        <v>98</v>
      </c>
      <c r="AL2669" s="34" t="s">
        <v>416</v>
      </c>
      <c r="AM2669" s="34" t="s">
        <v>417</v>
      </c>
      <c r="AN2669" s="34">
        <v>31.57105</v>
      </c>
      <c r="AO2669" s="34" t="s">
        <v>68</v>
      </c>
      <c r="AP2669" s="34"/>
      <c r="AQ2669" s="34"/>
      <c r="AR2669" s="34" t="s">
        <v>68</v>
      </c>
      <c r="AS2669" s="34"/>
      <c r="AT2669" s="34"/>
      <c r="AU2669" s="34" t="s">
        <v>20715</v>
      </c>
      <c r="AV2669" s="34" t="s">
        <v>20716</v>
      </c>
      <c r="AW2669" s="34">
        <v>138.09362999999999</v>
      </c>
      <c r="AX2669" s="34" t="s">
        <v>20717</v>
      </c>
      <c r="AY2669" s="34" t="s">
        <v>20718</v>
      </c>
      <c r="AZ2669" s="3">
        <v>1794</v>
      </c>
      <c r="BA2669" s="34" t="s">
        <v>60</v>
      </c>
      <c r="BB2669" s="34">
        <v>1794</v>
      </c>
      <c r="BC2669" s="34" t="s">
        <v>60</v>
      </c>
      <c r="BD2669" s="34" t="s">
        <v>60</v>
      </c>
      <c r="BE2669" s="34" t="s">
        <v>60</v>
      </c>
      <c r="BF2669" s="34" t="str">
        <f>IFERROR(VLOOKUP(Data_Power_app[[#This Row],[PRO ODER]],'Result'!H:J,3,0),"")</f>
        <v>LAMINATION 2</v>
      </c>
      <c r="BG2669" s="11"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31">
        <v>3641</v>
      </c>
      <c r="B2670" s="34" t="s">
        <v>7981</v>
      </c>
      <c r="C2670" s="34" t="s">
        <v>7982</v>
      </c>
      <c r="D2670" s="34" t="s">
        <v>84</v>
      </c>
      <c r="E2670" s="34" t="s">
        <v>155</v>
      </c>
      <c r="F2670" s="34" t="s">
        <v>59</v>
      </c>
      <c r="G2670" s="34">
        <v>2596</v>
      </c>
      <c r="H2670" s="4">
        <v>45824</v>
      </c>
      <c r="I2670" s="4">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4" t="s">
        <v>1120</v>
      </c>
      <c r="AH2670" s="34" t="s">
        <v>196</v>
      </c>
      <c r="AI2670" s="34" t="s">
        <v>6696</v>
      </c>
      <c r="AJ2670" s="34" t="s">
        <v>157</v>
      </c>
      <c r="AK2670" s="34" t="s">
        <v>98</v>
      </c>
      <c r="AL2670" s="34" t="s">
        <v>158</v>
      </c>
      <c r="AM2670" s="34" t="s">
        <v>159</v>
      </c>
      <c r="AN2670" s="34">
        <v>95.068060000000003</v>
      </c>
      <c r="AO2670" s="34" t="s">
        <v>68</v>
      </c>
      <c r="AP2670" s="34"/>
      <c r="AQ2670" s="34"/>
      <c r="AR2670" s="34" t="s">
        <v>68</v>
      </c>
      <c r="AS2670" s="34"/>
      <c r="AT2670" s="34"/>
      <c r="AU2670" s="34" t="s">
        <v>422</v>
      </c>
      <c r="AV2670" s="34" t="s">
        <v>423</v>
      </c>
      <c r="AW2670" s="34">
        <v>207.90391</v>
      </c>
      <c r="AX2670" s="34" t="s">
        <v>545</v>
      </c>
      <c r="AY2670" s="34" t="s">
        <v>545</v>
      </c>
      <c r="AZ2670" s="3" t="s">
        <v>545</v>
      </c>
      <c r="BA2670" s="34" t="s">
        <v>60</v>
      </c>
      <c r="BB2670" s="34">
        <v>2596</v>
      </c>
      <c r="BC2670" s="34" t="s">
        <v>934</v>
      </c>
      <c r="BD2670" s="34" t="s">
        <v>15574</v>
      </c>
      <c r="BE2670" s="34" t="s">
        <v>60</v>
      </c>
      <c r="BF2670" s="34" t="str">
        <f>IFERROR(VLOOKUP(Data_Power_app[[#This Row],[PRO ODER]],'Result'!H:J,3,0),"")</f>
        <v/>
      </c>
      <c r="BG2670" s="11"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31">
        <v>3642</v>
      </c>
      <c r="B2671" s="34" t="s">
        <v>20723</v>
      </c>
      <c r="C2671" s="34" t="s">
        <v>17733</v>
      </c>
      <c r="D2671" s="34" t="s">
        <v>20724</v>
      </c>
      <c r="E2671" s="34" t="s">
        <v>254</v>
      </c>
      <c r="F2671" s="34" t="s">
        <v>72</v>
      </c>
      <c r="G2671" s="34">
        <v>215</v>
      </c>
      <c r="H2671" s="4">
        <v>45831</v>
      </c>
      <c r="I2671" s="4">
        <v>45828</v>
      </c>
      <c r="J2671" s="4" t="s">
        <v>60</v>
      </c>
      <c r="K2671" s="4">
        <v>45829</v>
      </c>
      <c r="L2671" s="4">
        <v>45829.180196759262</v>
      </c>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4" t="s">
        <v>992</v>
      </c>
      <c r="AH2671" s="34" t="s">
        <v>20725</v>
      </c>
      <c r="AI2671" s="34" t="s">
        <v>20726</v>
      </c>
      <c r="AJ2671" s="34" t="s">
        <v>74</v>
      </c>
      <c r="AK2671" s="34" t="s">
        <v>162</v>
      </c>
      <c r="AL2671" s="34" t="s">
        <v>948</v>
      </c>
      <c r="AM2671" s="34" t="s">
        <v>949</v>
      </c>
      <c r="AN2671" s="34">
        <v>6.8250400000000004</v>
      </c>
      <c r="AO2671" s="34" t="s">
        <v>68</v>
      </c>
      <c r="AP2671" s="34"/>
      <c r="AQ2671" s="34"/>
      <c r="AR2671" s="34" t="s">
        <v>68</v>
      </c>
      <c r="AS2671" s="34"/>
      <c r="AT2671" s="34"/>
      <c r="AU2671" s="34" t="s">
        <v>20727</v>
      </c>
      <c r="AV2671" s="34" t="s">
        <v>20728</v>
      </c>
      <c r="AW2671" s="34">
        <v>14.927960000000001</v>
      </c>
      <c r="AX2671" s="34" t="s">
        <v>20729</v>
      </c>
      <c r="AY2671" s="34" t="s">
        <v>20730</v>
      </c>
      <c r="AZ2671" s="3">
        <v>215</v>
      </c>
      <c r="BA2671" s="34" t="s">
        <v>194</v>
      </c>
      <c r="BB2671" s="34">
        <v>215</v>
      </c>
      <c r="BC2671" s="34" t="s">
        <v>225</v>
      </c>
      <c r="BD2671" s="34" t="s">
        <v>20731</v>
      </c>
      <c r="BE2671" s="34" t="s">
        <v>20732</v>
      </c>
      <c r="BF2671" s="34" t="str">
        <f>IFERROR(VLOOKUP(Data_Power_app[[#This Row],[PRO ODER]],'Result'!H:J,3,0),"")</f>
        <v>LAMINATION 3</v>
      </c>
      <c r="BG2671" s="11" t="str">
        <f>IFERROR(VLOOKUP(Data_Power_app[[#This Row],[PRO ODER]]&amp;"LAM",'Real Time'!A:E,4,0),"")</f>
        <v>ML-01</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31">
        <v>3643</v>
      </c>
      <c r="B2672" s="34" t="s">
        <v>20733</v>
      </c>
      <c r="C2672" s="34" t="s">
        <v>17734</v>
      </c>
      <c r="D2672" s="34" t="s">
        <v>20724</v>
      </c>
      <c r="E2672" s="34" t="s">
        <v>254</v>
      </c>
      <c r="F2672" s="34" t="s">
        <v>72</v>
      </c>
      <c r="G2672" s="34">
        <v>74</v>
      </c>
      <c r="H2672" s="4">
        <v>45831</v>
      </c>
      <c r="I2672" s="4">
        <v>45828</v>
      </c>
      <c r="J2672" s="4" t="s">
        <v>60</v>
      </c>
      <c r="K2672" s="4">
        <v>45829</v>
      </c>
      <c r="L2672" s="4">
        <v>45829.180138888885</v>
      </c>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4" t="s">
        <v>992</v>
      </c>
      <c r="AH2672" s="34" t="s">
        <v>20725</v>
      </c>
      <c r="AI2672" s="34" t="s">
        <v>20726</v>
      </c>
      <c r="AJ2672" s="34" t="s">
        <v>74</v>
      </c>
      <c r="AK2672" s="34" t="s">
        <v>162</v>
      </c>
      <c r="AL2672" s="34" t="s">
        <v>948</v>
      </c>
      <c r="AM2672" s="34" t="s">
        <v>949</v>
      </c>
      <c r="AN2672" s="34">
        <v>2.3349799999999998</v>
      </c>
      <c r="AO2672" s="34" t="s">
        <v>68</v>
      </c>
      <c r="AP2672" s="34"/>
      <c r="AQ2672" s="34"/>
      <c r="AR2672" s="34" t="s">
        <v>68</v>
      </c>
      <c r="AS2672" s="34"/>
      <c r="AT2672" s="34"/>
      <c r="AU2672" s="34" t="s">
        <v>20727</v>
      </c>
      <c r="AV2672" s="34" t="s">
        <v>20728</v>
      </c>
      <c r="AW2672" s="34">
        <v>5.1070900000000004</v>
      </c>
      <c r="AX2672" s="34" t="s">
        <v>20729</v>
      </c>
      <c r="AY2672" s="34" t="s">
        <v>20730</v>
      </c>
      <c r="AZ2672" s="3">
        <v>74</v>
      </c>
      <c r="BA2672" s="34" t="s">
        <v>194</v>
      </c>
      <c r="BB2672" s="34">
        <v>74</v>
      </c>
      <c r="BC2672" s="34" t="s">
        <v>225</v>
      </c>
      <c r="BD2672" s="34" t="s">
        <v>20731</v>
      </c>
      <c r="BE2672" s="34" t="s">
        <v>20732</v>
      </c>
      <c r="BF2672" s="34" t="str">
        <f>IFERROR(VLOOKUP(Data_Power_app[[#This Row],[PRO ODER]],'Result'!H:J,3,0),"")</f>
        <v>LAMINATION 3</v>
      </c>
      <c r="BG2672" s="11" t="str">
        <f>IFERROR(VLOOKUP(Data_Power_app[[#This Row],[PRO ODER]]&amp;"LAM",'Real Time'!A:E,4,0),"")</f>
        <v>ML-01</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3644</v>
      </c>
      <c r="B2673" s="34" t="s">
        <v>7916</v>
      </c>
      <c r="C2673" s="34" t="s">
        <v>7917</v>
      </c>
      <c r="D2673" s="34" t="s">
        <v>253</v>
      </c>
      <c r="E2673" s="34" t="s">
        <v>254</v>
      </c>
      <c r="F2673" s="34" t="s">
        <v>59</v>
      </c>
      <c r="G2673" s="34">
        <v>2096</v>
      </c>
      <c r="H2673" s="4">
        <v>45828</v>
      </c>
      <c r="I2673" s="4">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4" t="s">
        <v>223</v>
      </c>
      <c r="AH2673" s="34" t="s">
        <v>255</v>
      </c>
      <c r="AI2673" s="34" t="s">
        <v>480</v>
      </c>
      <c r="AJ2673" s="34" t="s">
        <v>256</v>
      </c>
      <c r="AK2673" s="34" t="s">
        <v>98</v>
      </c>
      <c r="AL2673" s="34" t="s">
        <v>257</v>
      </c>
      <c r="AM2673" s="34" t="s">
        <v>258</v>
      </c>
      <c r="AN2673" s="34">
        <v>49.68533</v>
      </c>
      <c r="AO2673" s="34" t="s">
        <v>68</v>
      </c>
      <c r="AP2673" s="34"/>
      <c r="AQ2673" s="34"/>
      <c r="AR2673" s="34" t="s">
        <v>68</v>
      </c>
      <c r="AS2673" s="34"/>
      <c r="AT2673" s="34"/>
      <c r="AU2673" s="34" t="s">
        <v>316</v>
      </c>
      <c r="AV2673" s="34" t="s">
        <v>317</v>
      </c>
      <c r="AW2673" s="34">
        <v>184.73962</v>
      </c>
      <c r="AX2673" s="34" t="s">
        <v>481</v>
      </c>
      <c r="AY2673" s="34" t="s">
        <v>482</v>
      </c>
      <c r="AZ2673" s="3">
        <v>2096</v>
      </c>
      <c r="BA2673" s="34" t="s">
        <v>60</v>
      </c>
      <c r="BB2673" s="34">
        <v>2096</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3645</v>
      </c>
      <c r="B2674" s="34" t="s">
        <v>11973</v>
      </c>
      <c r="C2674" s="34" t="s">
        <v>11974</v>
      </c>
      <c r="D2674" s="34" t="s">
        <v>93</v>
      </c>
      <c r="E2674" s="34" t="s">
        <v>277</v>
      </c>
      <c r="F2674" s="34" t="s">
        <v>59</v>
      </c>
      <c r="G2674" s="34">
        <v>600</v>
      </c>
      <c r="H2674" s="4">
        <v>45827</v>
      </c>
      <c r="I2674" s="4">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v>45829.154745370368</v>
      </c>
      <c r="V2674" s="4"/>
      <c r="W2674" s="4">
        <v>45834</v>
      </c>
      <c r="X2674" s="4"/>
      <c r="Y2674" s="4" t="s">
        <v>60</v>
      </c>
      <c r="Z2674" s="4">
        <v>45836</v>
      </c>
      <c r="AA2674" s="4"/>
      <c r="AB2674" s="4" t="s">
        <v>60</v>
      </c>
      <c r="AC2674" s="4">
        <v>45838</v>
      </c>
      <c r="AD2674" s="4">
        <v>45839</v>
      </c>
      <c r="AE2674" s="4">
        <v>45842</v>
      </c>
      <c r="AF2674" s="4"/>
      <c r="AG2674" s="34" t="s">
        <v>223</v>
      </c>
      <c r="AH2674" s="34" t="s">
        <v>96</v>
      </c>
      <c r="AI2674" s="34" t="s">
        <v>11975</v>
      </c>
      <c r="AJ2674" s="34" t="s">
        <v>97</v>
      </c>
      <c r="AK2674" s="34" t="s">
        <v>65</v>
      </c>
      <c r="AL2674" s="34" t="s">
        <v>409</v>
      </c>
      <c r="AM2674" s="34" t="s">
        <v>410</v>
      </c>
      <c r="AN2674" s="34">
        <v>9.7132799999999992</v>
      </c>
      <c r="AO2674" s="34" t="s">
        <v>68</v>
      </c>
      <c r="AP2674" s="34"/>
      <c r="AQ2674" s="34"/>
      <c r="AR2674" s="34" t="s">
        <v>68</v>
      </c>
      <c r="AS2674" s="34"/>
      <c r="AT2674" s="34"/>
      <c r="AU2674" s="34" t="s">
        <v>582</v>
      </c>
      <c r="AV2674" s="34" t="s">
        <v>583</v>
      </c>
      <c r="AW2674" s="34">
        <v>42.4833</v>
      </c>
      <c r="AX2674" s="34" t="s">
        <v>1507</v>
      </c>
      <c r="AY2674" s="34" t="s">
        <v>1508</v>
      </c>
      <c r="AZ2674" s="3">
        <v>600</v>
      </c>
      <c r="BA2674" s="34" t="s">
        <v>60</v>
      </c>
      <c r="BB2674" s="34">
        <v>600</v>
      </c>
      <c r="BC2674" s="34" t="s">
        <v>60</v>
      </c>
      <c r="BD2674" s="34" t="s">
        <v>60</v>
      </c>
      <c r="BE2674" s="34" t="s">
        <v>60</v>
      </c>
      <c r="BF2674" s="34" t="str">
        <f>IFERROR(VLOOKUP(Data_Power_app[[#This Row],[PRO ODER]],'Result'!H:J,3,0),"")</f>
        <v>LAMINATION 6</v>
      </c>
      <c r="BG2674" s="11"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31">
        <v>3646</v>
      </c>
      <c r="B2675" s="34" t="s">
        <v>11976</v>
      </c>
      <c r="C2675" s="34" t="s">
        <v>11977</v>
      </c>
      <c r="D2675" s="34" t="s">
        <v>93</v>
      </c>
      <c r="E2675" s="34" t="s">
        <v>277</v>
      </c>
      <c r="F2675" s="34" t="s">
        <v>59</v>
      </c>
      <c r="G2675" s="34">
        <v>600</v>
      </c>
      <c r="H2675" s="4">
        <v>45827</v>
      </c>
      <c r="I2675" s="4">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4" t="s">
        <v>223</v>
      </c>
      <c r="AH2675" s="34" t="s">
        <v>96</v>
      </c>
      <c r="AI2675" s="34" t="s">
        <v>11975</v>
      </c>
      <c r="AJ2675" s="34" t="s">
        <v>97</v>
      </c>
      <c r="AK2675" s="34" t="s">
        <v>65</v>
      </c>
      <c r="AL2675" s="34" t="s">
        <v>409</v>
      </c>
      <c r="AM2675" s="34" t="s">
        <v>410</v>
      </c>
      <c r="AN2675" s="34">
        <v>9.6567399999999992</v>
      </c>
      <c r="AO2675" s="34" t="s">
        <v>68</v>
      </c>
      <c r="AP2675" s="34"/>
      <c r="AQ2675" s="34"/>
      <c r="AR2675" s="34" t="s">
        <v>68</v>
      </c>
      <c r="AS2675" s="34"/>
      <c r="AT2675" s="34"/>
      <c r="AU2675" s="34" t="s">
        <v>582</v>
      </c>
      <c r="AV2675" s="34" t="s">
        <v>583</v>
      </c>
      <c r="AW2675" s="34">
        <v>42.235849999999999</v>
      </c>
      <c r="AX2675" s="34" t="s">
        <v>1507</v>
      </c>
      <c r="AY2675" s="34" t="s">
        <v>1508</v>
      </c>
      <c r="AZ2675" s="3">
        <v>600</v>
      </c>
      <c r="BA2675" s="34" t="s">
        <v>60</v>
      </c>
      <c r="BB2675" s="34">
        <v>600</v>
      </c>
      <c r="BC2675" s="34" t="s">
        <v>60</v>
      </c>
      <c r="BD2675" s="34" t="s">
        <v>60</v>
      </c>
      <c r="BE2675" s="34" t="s">
        <v>60</v>
      </c>
      <c r="BF2675" s="34" t="str">
        <f>IFERROR(VLOOKUP(Data_Power_app[[#This Row],[PRO ODER]],'Result'!H:J,3,0),"")</f>
        <v>LAMINATION 6</v>
      </c>
      <c r="BG2675" s="11"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3647</v>
      </c>
      <c r="B2676" s="34" t="s">
        <v>11978</v>
      </c>
      <c r="C2676" s="34" t="s">
        <v>11979</v>
      </c>
      <c r="D2676" s="34" t="s">
        <v>93</v>
      </c>
      <c r="E2676" s="34" t="s">
        <v>277</v>
      </c>
      <c r="F2676" s="34" t="s">
        <v>59</v>
      </c>
      <c r="G2676" s="34">
        <v>270</v>
      </c>
      <c r="H2676" s="4">
        <v>45827</v>
      </c>
      <c r="I2676" s="4">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v>45829.69</v>
      </c>
      <c r="V2676" s="4"/>
      <c r="W2676" s="4">
        <v>45834</v>
      </c>
      <c r="X2676" s="4"/>
      <c r="Y2676" s="4" t="s">
        <v>60</v>
      </c>
      <c r="Z2676" s="4">
        <v>45836</v>
      </c>
      <c r="AA2676" s="4"/>
      <c r="AB2676" s="4" t="s">
        <v>60</v>
      </c>
      <c r="AC2676" s="4">
        <v>45838</v>
      </c>
      <c r="AD2676" s="4">
        <v>45839</v>
      </c>
      <c r="AE2676" s="4">
        <v>45842</v>
      </c>
      <c r="AF2676" s="4"/>
      <c r="AG2676" s="34" t="s">
        <v>223</v>
      </c>
      <c r="AH2676" s="34" t="s">
        <v>96</v>
      </c>
      <c r="AI2676" s="34" t="s">
        <v>11980</v>
      </c>
      <c r="AJ2676" s="34" t="s">
        <v>97</v>
      </c>
      <c r="AK2676" s="34" t="s">
        <v>65</v>
      </c>
      <c r="AL2676" s="34" t="s">
        <v>409</v>
      </c>
      <c r="AM2676" s="34" t="s">
        <v>410</v>
      </c>
      <c r="AN2676" s="34">
        <v>4.3132900000000003</v>
      </c>
      <c r="AO2676" s="34" t="s">
        <v>68</v>
      </c>
      <c r="AP2676" s="34"/>
      <c r="AQ2676" s="34"/>
      <c r="AR2676" s="34" t="s">
        <v>68</v>
      </c>
      <c r="AS2676" s="34"/>
      <c r="AT2676" s="34"/>
      <c r="AU2676" s="34" t="s">
        <v>411</v>
      </c>
      <c r="AV2676" s="34" t="s">
        <v>412</v>
      </c>
      <c r="AW2676" s="34">
        <v>18.86476</v>
      </c>
      <c r="AX2676" s="34" t="s">
        <v>413</v>
      </c>
      <c r="AY2676" s="34" t="s">
        <v>414</v>
      </c>
      <c r="AZ2676" s="3">
        <v>270</v>
      </c>
      <c r="BA2676" s="34" t="s">
        <v>60</v>
      </c>
      <c r="BB2676" s="34">
        <v>270</v>
      </c>
      <c r="BC2676" s="34" t="s">
        <v>60</v>
      </c>
      <c r="BD2676" s="34" t="s">
        <v>60</v>
      </c>
      <c r="BE2676" s="34" t="s">
        <v>60</v>
      </c>
      <c r="BF2676" s="34" t="str">
        <f>IFERROR(VLOOKUP(Data_Power_app[[#This Row],[PRO ODER]],'Result'!H:J,3,0),"")</f>
        <v>LAMINATION 6</v>
      </c>
      <c r="BG2676" s="11" t="str">
        <f>IFERROR(VLOOKUP(Data_Power_app[[#This Row],[PRO ODER]]&amp;"LAM",'Real Time'!A:E,4,0),"")</f>
        <v>ML-05</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31">
        <v>3648</v>
      </c>
      <c r="B2677" s="34" t="s">
        <v>11981</v>
      </c>
      <c r="C2677" s="34" t="s">
        <v>11982</v>
      </c>
      <c r="D2677" s="34" t="s">
        <v>253</v>
      </c>
      <c r="E2677" s="34" t="s">
        <v>254</v>
      </c>
      <c r="F2677" s="34" t="s">
        <v>59</v>
      </c>
      <c r="G2677" s="34">
        <v>752</v>
      </c>
      <c r="H2677" s="4">
        <v>45828</v>
      </c>
      <c r="I2677" s="4">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v>45829.184247685182</v>
      </c>
      <c r="V2677" s="4"/>
      <c r="W2677" s="4">
        <v>45834</v>
      </c>
      <c r="X2677" s="4"/>
      <c r="Y2677" s="4" t="s">
        <v>60</v>
      </c>
      <c r="Z2677" s="4">
        <v>45836</v>
      </c>
      <c r="AA2677" s="4"/>
      <c r="AB2677" s="4" t="s">
        <v>60</v>
      </c>
      <c r="AC2677" s="4">
        <v>45838</v>
      </c>
      <c r="AD2677" s="4">
        <v>45839</v>
      </c>
      <c r="AE2677" s="4">
        <v>45842</v>
      </c>
      <c r="AF2677" s="4"/>
      <c r="AG2677" s="34" t="s">
        <v>223</v>
      </c>
      <c r="AH2677" s="34" t="s">
        <v>255</v>
      </c>
      <c r="AI2677" s="34" t="s">
        <v>4504</v>
      </c>
      <c r="AJ2677" s="34" t="s">
        <v>256</v>
      </c>
      <c r="AK2677" s="34" t="s">
        <v>98</v>
      </c>
      <c r="AL2677" s="34" t="s">
        <v>257</v>
      </c>
      <c r="AM2677" s="34" t="s">
        <v>258</v>
      </c>
      <c r="AN2677" s="34">
        <v>18.065989999999999</v>
      </c>
      <c r="AO2677" s="34" t="s">
        <v>68</v>
      </c>
      <c r="AP2677" s="34"/>
      <c r="AQ2677" s="34"/>
      <c r="AR2677" s="34" t="s">
        <v>68</v>
      </c>
      <c r="AS2677" s="34"/>
      <c r="AT2677" s="34"/>
      <c r="AU2677" s="34" t="s">
        <v>316</v>
      </c>
      <c r="AV2677" s="34" t="s">
        <v>317</v>
      </c>
      <c r="AW2677" s="34">
        <v>67.172330000000002</v>
      </c>
      <c r="AX2677" s="34" t="s">
        <v>4505</v>
      </c>
      <c r="AY2677" s="34" t="s">
        <v>476</v>
      </c>
      <c r="AZ2677" s="3">
        <v>752</v>
      </c>
      <c r="BA2677" s="34" t="s">
        <v>60</v>
      </c>
      <c r="BB2677" s="34">
        <v>752</v>
      </c>
      <c r="BC2677" s="34" t="s">
        <v>60</v>
      </c>
      <c r="BD2677" s="34" t="s">
        <v>60</v>
      </c>
      <c r="BE2677" s="34" t="s">
        <v>60</v>
      </c>
      <c r="BF2677" s="34" t="str">
        <f>IFERROR(VLOOKUP(Data_Power_app[[#This Row],[PRO ODER]],'Result'!H:J,3,0),"")</f>
        <v>LAMINATION 6</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31">
        <v>3649</v>
      </c>
      <c r="B2678" s="34" t="s">
        <v>20734</v>
      </c>
      <c r="C2678" s="34" t="s">
        <v>17593</v>
      </c>
      <c r="D2678" s="34" t="s">
        <v>253</v>
      </c>
      <c r="E2678" s="34" t="s">
        <v>313</v>
      </c>
      <c r="F2678" s="34" t="s">
        <v>59</v>
      </c>
      <c r="G2678" s="34">
        <v>3158</v>
      </c>
      <c r="H2678" s="4">
        <v>45829</v>
      </c>
      <c r="I2678" s="4">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4" t="s">
        <v>117</v>
      </c>
      <c r="AH2678" s="34" t="s">
        <v>255</v>
      </c>
      <c r="AI2678" s="34" t="s">
        <v>2140</v>
      </c>
      <c r="AJ2678" s="34" t="s">
        <v>256</v>
      </c>
      <c r="AK2678" s="34" t="s">
        <v>98</v>
      </c>
      <c r="AL2678" s="34" t="s">
        <v>314</v>
      </c>
      <c r="AM2678" s="34" t="s">
        <v>315</v>
      </c>
      <c r="AN2678" s="34">
        <v>62.759390000000003</v>
      </c>
      <c r="AO2678" s="34" t="s">
        <v>68</v>
      </c>
      <c r="AP2678" s="34"/>
      <c r="AQ2678" s="34"/>
      <c r="AR2678" s="34" t="s">
        <v>68</v>
      </c>
      <c r="AS2678" s="34"/>
      <c r="AT2678" s="34"/>
      <c r="AU2678" s="34" t="s">
        <v>316</v>
      </c>
      <c r="AV2678" s="34" t="s">
        <v>317</v>
      </c>
      <c r="AW2678" s="34">
        <v>274.49806000000001</v>
      </c>
      <c r="AX2678" s="34" t="s">
        <v>2141</v>
      </c>
      <c r="AY2678" s="34" t="s">
        <v>2142</v>
      </c>
      <c r="AZ2678" s="3">
        <v>3158</v>
      </c>
      <c r="BA2678" s="34" t="s">
        <v>60</v>
      </c>
      <c r="BB2678" s="34">
        <v>3158</v>
      </c>
      <c r="BC2678" s="34" t="s">
        <v>60</v>
      </c>
      <c r="BD2678" s="34" t="s">
        <v>60</v>
      </c>
      <c r="BE2678" s="34" t="s">
        <v>60</v>
      </c>
      <c r="BF2678" s="34" t="str">
        <f>IFERROR(VLOOKUP(Data_Power_app[[#This Row],[PRO ODER]],'Result'!H:J,3,0),"")</f>
        <v>LAMINATION 2</v>
      </c>
      <c r="BG2678" s="11"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31">
        <v>3653</v>
      </c>
      <c r="B2679" s="34" t="s">
        <v>20735</v>
      </c>
      <c r="C2679" s="34" t="s">
        <v>17611</v>
      </c>
      <c r="D2679" s="34" t="s">
        <v>57</v>
      </c>
      <c r="E2679" s="34" t="s">
        <v>104</v>
      </c>
      <c r="F2679" s="34" t="s">
        <v>59</v>
      </c>
      <c r="G2679" s="34">
        <v>181</v>
      </c>
      <c r="H2679" s="4">
        <v>45829</v>
      </c>
      <c r="I2679" s="4">
        <v>45828</v>
      </c>
      <c r="J2679" s="4" t="s">
        <v>60</v>
      </c>
      <c r="K2679" s="4">
        <v>45831</v>
      </c>
      <c r="L2679" s="4">
        <v>45829.900960648149</v>
      </c>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4" t="s">
        <v>86</v>
      </c>
      <c r="AH2679" s="34" t="s">
        <v>208</v>
      </c>
      <c r="AI2679" s="34" t="s">
        <v>3028</v>
      </c>
      <c r="AJ2679" s="34" t="s">
        <v>134</v>
      </c>
      <c r="AK2679" s="34" t="s">
        <v>65</v>
      </c>
      <c r="AL2679" s="34" t="s">
        <v>135</v>
      </c>
      <c r="AM2679" s="34" t="s">
        <v>136</v>
      </c>
      <c r="AN2679" s="34">
        <v>6.7520899999999999</v>
      </c>
      <c r="AO2679" s="34" t="s">
        <v>68</v>
      </c>
      <c r="AP2679" s="34"/>
      <c r="AQ2679" s="34"/>
      <c r="AR2679" s="34" t="s">
        <v>68</v>
      </c>
      <c r="AS2679" s="34"/>
      <c r="AT2679" s="34"/>
      <c r="AU2679" s="34" t="s">
        <v>247</v>
      </c>
      <c r="AV2679" s="34" t="s">
        <v>248</v>
      </c>
      <c r="AW2679" s="34">
        <v>14.76558</v>
      </c>
      <c r="AX2679" s="34" t="s">
        <v>3029</v>
      </c>
      <c r="AY2679" s="34" t="s">
        <v>3030</v>
      </c>
      <c r="AZ2679" s="3">
        <v>181</v>
      </c>
      <c r="BA2679" s="34" t="s">
        <v>60</v>
      </c>
      <c r="BB2679" s="34">
        <v>181</v>
      </c>
      <c r="BC2679" s="34" t="s">
        <v>60</v>
      </c>
      <c r="BD2679" s="34" t="s">
        <v>60</v>
      </c>
      <c r="BE2679" s="34" t="s">
        <v>60</v>
      </c>
      <c r="BF2679" s="34" t="str">
        <f>IFERROR(VLOOKUP(Data_Power_app[[#This Row],[PRO ODER]],'Result'!H:J,3,0),"")</f>
        <v>LAMINATION 2</v>
      </c>
      <c r="BG2679" s="11"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31">
        <v>3654</v>
      </c>
      <c r="B2680" s="34" t="s">
        <v>20736</v>
      </c>
      <c r="C2680" s="34" t="s">
        <v>17612</v>
      </c>
      <c r="D2680" s="34" t="s">
        <v>57</v>
      </c>
      <c r="E2680" s="34" t="s">
        <v>104</v>
      </c>
      <c r="F2680" s="34" t="s">
        <v>59</v>
      </c>
      <c r="G2680" s="34">
        <v>126</v>
      </c>
      <c r="H2680" s="4">
        <v>45829</v>
      </c>
      <c r="I2680" s="4">
        <v>45828</v>
      </c>
      <c r="J2680" s="4" t="s">
        <v>60</v>
      </c>
      <c r="K2680" s="4">
        <v>45831</v>
      </c>
      <c r="L2680" s="4">
        <v>45829.900995370372</v>
      </c>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4" t="s">
        <v>86</v>
      </c>
      <c r="AH2680" s="34" t="s">
        <v>208</v>
      </c>
      <c r="AI2680" s="34" t="s">
        <v>3028</v>
      </c>
      <c r="AJ2680" s="34" t="s">
        <v>134</v>
      </c>
      <c r="AK2680" s="34" t="s">
        <v>65</v>
      </c>
      <c r="AL2680" s="34" t="s">
        <v>135</v>
      </c>
      <c r="AM2680" s="34" t="s">
        <v>136</v>
      </c>
      <c r="AN2680" s="34">
        <v>4.4223699999999999</v>
      </c>
      <c r="AO2680" s="34" t="s">
        <v>68</v>
      </c>
      <c r="AP2680" s="34"/>
      <c r="AQ2680" s="34"/>
      <c r="AR2680" s="34" t="s">
        <v>68</v>
      </c>
      <c r="AS2680" s="34"/>
      <c r="AT2680" s="34"/>
      <c r="AU2680" s="34" t="s">
        <v>247</v>
      </c>
      <c r="AV2680" s="34" t="s">
        <v>248</v>
      </c>
      <c r="AW2680" s="34">
        <v>9.6710399999999996</v>
      </c>
      <c r="AX2680" s="34" t="s">
        <v>3029</v>
      </c>
      <c r="AY2680" s="34" t="s">
        <v>3030</v>
      </c>
      <c r="AZ2680" s="3">
        <v>126</v>
      </c>
      <c r="BA2680" s="34" t="s">
        <v>60</v>
      </c>
      <c r="BB2680" s="34">
        <v>126</v>
      </c>
      <c r="BC2680" s="34" t="s">
        <v>60</v>
      </c>
      <c r="BD2680" s="34" t="s">
        <v>60</v>
      </c>
      <c r="BE2680" s="34" t="s">
        <v>60</v>
      </c>
      <c r="BF2680" s="34" t="str">
        <f>IFERROR(VLOOKUP(Data_Power_app[[#This Row],[PRO ODER]],'Result'!H:J,3,0),"")</f>
        <v>LAMINATION 2</v>
      </c>
      <c r="BG2680" s="11"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4" t="str">
        <f>IFERROR(VLOOKUP(Data_Power_app[[#This Row],[PRO ODER]],'Xuất-Delay-SLT'!B:C,2,0),"")</f>
        <v/>
      </c>
      <c r="BJ2680" s="34" t="str">
        <f>IFERROR(VLOOKUP(Data_Power_app[[#This Row],[PRO ODER]],'Plan Lean DC'!A:C,3,0),"")</f>
        <v/>
      </c>
      <c r="BK2680" s="34" t="str">
        <f>IFERROR(VLOOKUP(Data_Power_app[[#This Row],[PRO ODER]]&amp;"LEAN_IN",'Real Time'!A:D,4,0),"")</f>
        <v/>
      </c>
      <c r="BL2680" s="34"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31">
        <v>3655</v>
      </c>
      <c r="B2681" s="34" t="s">
        <v>20737</v>
      </c>
      <c r="C2681" s="34" t="s">
        <v>17613</v>
      </c>
      <c r="D2681" s="34" t="s">
        <v>57</v>
      </c>
      <c r="E2681" s="34" t="s">
        <v>104</v>
      </c>
      <c r="F2681" s="34" t="s">
        <v>59</v>
      </c>
      <c r="G2681" s="34">
        <v>116</v>
      </c>
      <c r="H2681" s="4">
        <v>45829</v>
      </c>
      <c r="I2681" s="4">
        <v>45828</v>
      </c>
      <c r="J2681" s="4" t="s">
        <v>60</v>
      </c>
      <c r="K2681" s="4">
        <v>45831</v>
      </c>
      <c r="L2681" s="4">
        <v>45829.901030092595</v>
      </c>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4" t="s">
        <v>86</v>
      </c>
      <c r="AH2681" s="34" t="s">
        <v>208</v>
      </c>
      <c r="AI2681" s="34" t="s">
        <v>3028</v>
      </c>
      <c r="AJ2681" s="34" t="s">
        <v>134</v>
      </c>
      <c r="AK2681" s="34" t="s">
        <v>65</v>
      </c>
      <c r="AL2681" s="34" t="s">
        <v>135</v>
      </c>
      <c r="AM2681" s="34" t="s">
        <v>136</v>
      </c>
      <c r="AN2681" s="34">
        <v>4.2928199999999999</v>
      </c>
      <c r="AO2681" s="34" t="s">
        <v>68</v>
      </c>
      <c r="AP2681" s="34"/>
      <c r="AQ2681" s="34"/>
      <c r="AR2681" s="34" t="s">
        <v>68</v>
      </c>
      <c r="AS2681" s="34"/>
      <c r="AT2681" s="34"/>
      <c r="AU2681" s="34" t="s">
        <v>247</v>
      </c>
      <c r="AV2681" s="34" t="s">
        <v>248</v>
      </c>
      <c r="AW2681" s="34">
        <v>9.3876200000000001</v>
      </c>
      <c r="AX2681" s="34" t="s">
        <v>3029</v>
      </c>
      <c r="AY2681" s="34" t="s">
        <v>3030</v>
      </c>
      <c r="AZ2681" s="3">
        <v>116</v>
      </c>
      <c r="BA2681" s="34" t="s">
        <v>60</v>
      </c>
      <c r="BB2681" s="34">
        <v>116</v>
      </c>
      <c r="BC2681" s="34" t="s">
        <v>60</v>
      </c>
      <c r="BD2681" s="34" t="s">
        <v>60</v>
      </c>
      <c r="BE2681" s="34" t="s">
        <v>60</v>
      </c>
      <c r="BF2681" s="34" t="str">
        <f>IFERROR(VLOOKUP(Data_Power_app[[#This Row],[PRO ODER]],'Result'!H:J,3,0),"")</f>
        <v>LAMINATION 2</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31">
        <v>3656</v>
      </c>
      <c r="B2682" s="34" t="s">
        <v>20738</v>
      </c>
      <c r="C2682" s="34" t="s">
        <v>17614</v>
      </c>
      <c r="D2682" s="34" t="s">
        <v>57</v>
      </c>
      <c r="E2682" s="34" t="s">
        <v>104</v>
      </c>
      <c r="F2682" s="34" t="s">
        <v>59</v>
      </c>
      <c r="G2682" s="34">
        <v>65</v>
      </c>
      <c r="H2682" s="4">
        <v>45829</v>
      </c>
      <c r="I2682" s="4">
        <v>45828</v>
      </c>
      <c r="J2682" s="4" t="s">
        <v>60</v>
      </c>
      <c r="K2682" s="4">
        <v>45831</v>
      </c>
      <c r="L2682" s="4">
        <v>45829.901064814818</v>
      </c>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4" t="s">
        <v>86</v>
      </c>
      <c r="AH2682" s="34" t="s">
        <v>208</v>
      </c>
      <c r="AI2682" s="34" t="s">
        <v>3028</v>
      </c>
      <c r="AJ2682" s="34" t="s">
        <v>134</v>
      </c>
      <c r="AK2682" s="34" t="s">
        <v>65</v>
      </c>
      <c r="AL2682" s="34" t="s">
        <v>135</v>
      </c>
      <c r="AM2682" s="34" t="s">
        <v>136</v>
      </c>
      <c r="AN2682" s="34">
        <v>2.2966799999999998</v>
      </c>
      <c r="AO2682" s="34" t="s">
        <v>68</v>
      </c>
      <c r="AP2682" s="34"/>
      <c r="AQ2682" s="34"/>
      <c r="AR2682" s="34" t="s">
        <v>68</v>
      </c>
      <c r="AS2682" s="34"/>
      <c r="AT2682" s="34"/>
      <c r="AU2682" s="34" t="s">
        <v>247</v>
      </c>
      <c r="AV2682" s="34" t="s">
        <v>248</v>
      </c>
      <c r="AW2682" s="34">
        <v>5.0224900000000003</v>
      </c>
      <c r="AX2682" s="34" t="s">
        <v>3029</v>
      </c>
      <c r="AY2682" s="34" t="s">
        <v>3030</v>
      </c>
      <c r="AZ2682" s="3">
        <v>65</v>
      </c>
      <c r="BA2682" s="34" t="s">
        <v>60</v>
      </c>
      <c r="BB2682" s="34">
        <v>65</v>
      </c>
      <c r="BC2682" s="34" t="s">
        <v>60</v>
      </c>
      <c r="BD2682" s="34" t="s">
        <v>60</v>
      </c>
      <c r="BE2682" s="34" t="s">
        <v>60</v>
      </c>
      <c r="BF2682" s="34" t="str">
        <f>IFERROR(VLOOKUP(Data_Power_app[[#This Row],[PRO ODER]],'Result'!H:J,3,0),"")</f>
        <v>LAMINATION 2</v>
      </c>
      <c r="BG2682" s="11"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31">
        <v>3657</v>
      </c>
      <c r="B2683" s="34" t="s">
        <v>20739</v>
      </c>
      <c r="C2683" s="34" t="s">
        <v>17615</v>
      </c>
      <c r="D2683" s="34" t="s">
        <v>57</v>
      </c>
      <c r="E2683" s="34" t="s">
        <v>104</v>
      </c>
      <c r="F2683" s="34" t="s">
        <v>59</v>
      </c>
      <c r="G2683" s="34">
        <v>257</v>
      </c>
      <c r="H2683" s="4">
        <v>45829</v>
      </c>
      <c r="I2683" s="4">
        <v>45828</v>
      </c>
      <c r="J2683" s="4" t="s">
        <v>60</v>
      </c>
      <c r="K2683" s="4">
        <v>45831</v>
      </c>
      <c r="L2683" s="4">
        <v>45829.901099537034</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4" t="s">
        <v>86</v>
      </c>
      <c r="AH2683" s="34" t="s">
        <v>208</v>
      </c>
      <c r="AI2683" s="34" t="s">
        <v>3028</v>
      </c>
      <c r="AJ2683" s="34" t="s">
        <v>134</v>
      </c>
      <c r="AK2683" s="34" t="s">
        <v>65</v>
      </c>
      <c r="AL2683" s="34" t="s">
        <v>135</v>
      </c>
      <c r="AM2683" s="34" t="s">
        <v>136</v>
      </c>
      <c r="AN2683" s="34">
        <v>8.9661399999999993</v>
      </c>
      <c r="AO2683" s="34" t="s">
        <v>68</v>
      </c>
      <c r="AP2683" s="34"/>
      <c r="AQ2683" s="34"/>
      <c r="AR2683" s="34" t="s">
        <v>68</v>
      </c>
      <c r="AS2683" s="34"/>
      <c r="AT2683" s="34"/>
      <c r="AU2683" s="34" t="s">
        <v>247</v>
      </c>
      <c r="AV2683" s="34" t="s">
        <v>248</v>
      </c>
      <c r="AW2683" s="34">
        <v>19.607220000000002</v>
      </c>
      <c r="AX2683" s="34" t="s">
        <v>3029</v>
      </c>
      <c r="AY2683" s="34" t="s">
        <v>3030</v>
      </c>
      <c r="AZ2683" s="3">
        <v>257</v>
      </c>
      <c r="BA2683" s="34" t="s">
        <v>60</v>
      </c>
      <c r="BB2683" s="34">
        <v>257</v>
      </c>
      <c r="BC2683" s="34" t="s">
        <v>60</v>
      </c>
      <c r="BD2683" s="34" t="s">
        <v>60</v>
      </c>
      <c r="BE2683" s="34" t="s">
        <v>60</v>
      </c>
      <c r="BF2683" s="34" t="str">
        <f>IFERROR(VLOOKUP(Data_Power_app[[#This Row],[PRO ODER]],'Result'!H:J,3,0),"")</f>
        <v>LAMINATION 2</v>
      </c>
      <c r="BG2683" s="11"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4" t="str">
        <f>IFERROR(VLOOKUP(Data_Power_app[[#This Row],[PRO ODER]],'Xuất-Delay-SLT'!B:C,2,0),"")</f>
        <v/>
      </c>
      <c r="BJ2683" s="34" t="str">
        <f>IFERROR(VLOOKUP(Data_Power_app[[#This Row],[PRO ODER]],'Plan Lean DC'!A:C,3,0),"")</f>
        <v/>
      </c>
      <c r="BK2683" s="34" t="str">
        <f>IFERROR(VLOOKUP(Data_Power_app[[#This Row],[PRO ODER]]&amp;"LEAN_IN",'Real Time'!A:D,4,0),"")</f>
        <v/>
      </c>
      <c r="BL2683" s="34"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31">
        <v>3658</v>
      </c>
      <c r="B2684" s="34" t="s">
        <v>20740</v>
      </c>
      <c r="C2684" s="34" t="s">
        <v>17616</v>
      </c>
      <c r="D2684" s="34" t="s">
        <v>57</v>
      </c>
      <c r="E2684" s="34" t="s">
        <v>104</v>
      </c>
      <c r="F2684" s="34" t="s">
        <v>59</v>
      </c>
      <c r="G2684" s="34">
        <v>80</v>
      </c>
      <c r="H2684" s="4">
        <v>45829</v>
      </c>
      <c r="I2684" s="4">
        <v>45828</v>
      </c>
      <c r="J2684" s="4" t="s">
        <v>60</v>
      </c>
      <c r="K2684" s="4">
        <v>45831</v>
      </c>
      <c r="L2684" s="4">
        <v>45829.901145833333</v>
      </c>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4" t="s">
        <v>86</v>
      </c>
      <c r="AH2684" s="34" t="s">
        <v>208</v>
      </c>
      <c r="AI2684" s="34" t="s">
        <v>3028</v>
      </c>
      <c r="AJ2684" s="34" t="s">
        <v>134</v>
      </c>
      <c r="AK2684" s="34" t="s">
        <v>65</v>
      </c>
      <c r="AL2684" s="34" t="s">
        <v>135</v>
      </c>
      <c r="AM2684" s="34" t="s">
        <v>136</v>
      </c>
      <c r="AN2684" s="34">
        <v>2.75522</v>
      </c>
      <c r="AO2684" s="34" t="s">
        <v>68</v>
      </c>
      <c r="AP2684" s="34"/>
      <c r="AQ2684" s="34"/>
      <c r="AR2684" s="34" t="s">
        <v>68</v>
      </c>
      <c r="AS2684" s="34"/>
      <c r="AT2684" s="34"/>
      <c r="AU2684" s="34" t="s">
        <v>247</v>
      </c>
      <c r="AV2684" s="34" t="s">
        <v>248</v>
      </c>
      <c r="AW2684" s="34">
        <v>6.0251599999999996</v>
      </c>
      <c r="AX2684" s="34" t="s">
        <v>3029</v>
      </c>
      <c r="AY2684" s="34" t="s">
        <v>3030</v>
      </c>
      <c r="AZ2684" s="3">
        <v>80</v>
      </c>
      <c r="BA2684" s="34" t="s">
        <v>60</v>
      </c>
      <c r="BB2684" s="34">
        <v>80</v>
      </c>
      <c r="BC2684" s="34" t="s">
        <v>60</v>
      </c>
      <c r="BD2684" s="34" t="s">
        <v>60</v>
      </c>
      <c r="BE2684" s="34" t="s">
        <v>60</v>
      </c>
      <c r="BF2684" s="34" t="str">
        <f>IFERROR(VLOOKUP(Data_Power_app[[#This Row],[PRO ODER]],'Result'!H:J,3,0),"")</f>
        <v>LAMINATION 2</v>
      </c>
      <c r="BG2684" s="11"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
      </c>
      <c r="BK2684" s="34" t="str">
        <f>IFERROR(VLOOKUP(Data_Power_app[[#This Row],[PRO ODER]]&amp;"LEAN_IN",'Real Time'!A:D,4,0),"")</f>
        <v/>
      </c>
      <c r="BL2684" s="34"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31">
        <v>3659</v>
      </c>
      <c r="B2685" s="34" t="s">
        <v>20741</v>
      </c>
      <c r="C2685" s="34" t="s">
        <v>17617</v>
      </c>
      <c r="D2685" s="34" t="s">
        <v>57</v>
      </c>
      <c r="E2685" s="34" t="s">
        <v>104</v>
      </c>
      <c r="F2685" s="34" t="s">
        <v>59</v>
      </c>
      <c r="G2685" s="34">
        <v>161</v>
      </c>
      <c r="H2685" s="4">
        <v>45829</v>
      </c>
      <c r="I2685" s="4">
        <v>45828</v>
      </c>
      <c r="J2685" s="4" t="s">
        <v>60</v>
      </c>
      <c r="K2685" s="4">
        <v>45831</v>
      </c>
      <c r="L2685" s="4">
        <v>45829.949907407405</v>
      </c>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4" t="s">
        <v>86</v>
      </c>
      <c r="AH2685" s="34" t="s">
        <v>208</v>
      </c>
      <c r="AI2685" s="34" t="s">
        <v>3028</v>
      </c>
      <c r="AJ2685" s="34" t="s">
        <v>134</v>
      </c>
      <c r="AK2685" s="34" t="s">
        <v>65</v>
      </c>
      <c r="AL2685" s="34" t="s">
        <v>135</v>
      </c>
      <c r="AM2685" s="34" t="s">
        <v>136</v>
      </c>
      <c r="AN2685" s="34">
        <v>5.98325</v>
      </c>
      <c r="AO2685" s="34" t="s">
        <v>68</v>
      </c>
      <c r="AP2685" s="34"/>
      <c r="AQ2685" s="34"/>
      <c r="AR2685" s="34" t="s">
        <v>68</v>
      </c>
      <c r="AS2685" s="34"/>
      <c r="AT2685" s="34"/>
      <c r="AU2685" s="34" t="s">
        <v>247</v>
      </c>
      <c r="AV2685" s="34" t="s">
        <v>248</v>
      </c>
      <c r="AW2685" s="34">
        <v>13.08456</v>
      </c>
      <c r="AX2685" s="34" t="s">
        <v>3029</v>
      </c>
      <c r="AY2685" s="34" t="s">
        <v>3030</v>
      </c>
      <c r="AZ2685" s="3">
        <v>161</v>
      </c>
      <c r="BA2685" s="34" t="s">
        <v>60</v>
      </c>
      <c r="BB2685" s="34">
        <v>161</v>
      </c>
      <c r="BC2685" s="34" t="s">
        <v>60</v>
      </c>
      <c r="BD2685" s="34" t="s">
        <v>60</v>
      </c>
      <c r="BE2685" s="34" t="s">
        <v>60</v>
      </c>
      <c r="BF2685" s="34" t="str">
        <f>IFERROR(VLOOKUP(Data_Power_app[[#This Row],[PRO ODER]],'Result'!H:J,3,0),"")</f>
        <v>LAMINATION 2</v>
      </c>
      <c r="BG2685" s="11" t="str">
        <f>IFERROR(VLOOKUP(Data_Power_app[[#This Row],[PRO ODER]]&amp;"LAM",'Real Time'!A:E,4,0),"")</f>
        <v>ML-05</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4" t="str">
        <f>IFERROR(VLOOKUP(Data_Power_app[[#This Row],[PRO ODER]],'Xuất-Delay-SLT'!B:C,2,0),"")</f>
        <v/>
      </c>
      <c r="BJ2685" s="34" t="str">
        <f>IFERROR(VLOOKUP(Data_Power_app[[#This Row],[PRO ODER]],'Plan Lean DC'!A:C,3,0),"")</f>
        <v/>
      </c>
      <c r="BK2685" s="34" t="str">
        <f>IFERROR(VLOOKUP(Data_Power_app[[#This Row],[PRO ODER]]&amp;"LEAN_IN",'Real Time'!A:D,4,0),"")</f>
        <v/>
      </c>
      <c r="BL2685" s="34"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31">
        <v>3660</v>
      </c>
      <c r="B2686" s="34" t="s">
        <v>20742</v>
      </c>
      <c r="C2686" s="34" t="s">
        <v>17618</v>
      </c>
      <c r="D2686" s="34" t="s">
        <v>57</v>
      </c>
      <c r="E2686" s="34" t="s">
        <v>104</v>
      </c>
      <c r="F2686" s="34" t="s">
        <v>59</v>
      </c>
      <c r="G2686" s="34">
        <v>141</v>
      </c>
      <c r="H2686" s="4">
        <v>45829</v>
      </c>
      <c r="I2686" s="4">
        <v>45828</v>
      </c>
      <c r="J2686" s="4" t="s">
        <v>60</v>
      </c>
      <c r="K2686" s="4">
        <v>45831</v>
      </c>
      <c r="L2686" s="4">
        <v>45829.949942129628</v>
      </c>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4" t="s">
        <v>86</v>
      </c>
      <c r="AH2686" s="34" t="s">
        <v>208</v>
      </c>
      <c r="AI2686" s="34" t="s">
        <v>3028</v>
      </c>
      <c r="AJ2686" s="34" t="s">
        <v>134</v>
      </c>
      <c r="AK2686" s="34" t="s">
        <v>65</v>
      </c>
      <c r="AL2686" s="34" t="s">
        <v>135</v>
      </c>
      <c r="AM2686" s="34" t="s">
        <v>136</v>
      </c>
      <c r="AN2686" s="34">
        <v>5.0759100000000004</v>
      </c>
      <c r="AO2686" s="34" t="s">
        <v>68</v>
      </c>
      <c r="AP2686" s="34"/>
      <c r="AQ2686" s="34"/>
      <c r="AR2686" s="34" t="s">
        <v>68</v>
      </c>
      <c r="AS2686" s="34"/>
      <c r="AT2686" s="34"/>
      <c r="AU2686" s="34" t="s">
        <v>247</v>
      </c>
      <c r="AV2686" s="34" t="s">
        <v>248</v>
      </c>
      <c r="AW2686" s="34">
        <v>11.100210000000001</v>
      </c>
      <c r="AX2686" s="34" t="s">
        <v>3029</v>
      </c>
      <c r="AY2686" s="34" t="s">
        <v>3030</v>
      </c>
      <c r="AZ2686" s="3">
        <v>141</v>
      </c>
      <c r="BA2686" s="34" t="s">
        <v>60</v>
      </c>
      <c r="BB2686" s="34">
        <v>141</v>
      </c>
      <c r="BC2686" s="34" t="s">
        <v>60</v>
      </c>
      <c r="BD2686" s="34" t="s">
        <v>60</v>
      </c>
      <c r="BE2686" s="34" t="s">
        <v>60</v>
      </c>
      <c r="BF2686" s="34" t="str">
        <f>IFERROR(VLOOKUP(Data_Power_app[[#This Row],[PRO ODER]],'Result'!H:J,3,0),"")</f>
        <v>LAMINATION 2</v>
      </c>
      <c r="BG2686" s="11"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31">
        <v>3661</v>
      </c>
      <c r="B2687" s="34" t="s">
        <v>20743</v>
      </c>
      <c r="C2687" s="34" t="s">
        <v>17619</v>
      </c>
      <c r="D2687" s="34" t="s">
        <v>57</v>
      </c>
      <c r="E2687" s="34" t="s">
        <v>104</v>
      </c>
      <c r="F2687" s="34" t="s">
        <v>59</v>
      </c>
      <c r="G2687" s="34">
        <v>60</v>
      </c>
      <c r="H2687" s="4">
        <v>45829</v>
      </c>
      <c r="I2687" s="4">
        <v>45828</v>
      </c>
      <c r="J2687" s="4" t="s">
        <v>60</v>
      </c>
      <c r="K2687" s="4">
        <v>45831</v>
      </c>
      <c r="L2687" s="4">
        <v>45829.900925925926</v>
      </c>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4" t="s">
        <v>86</v>
      </c>
      <c r="AH2687" s="34" t="s">
        <v>208</v>
      </c>
      <c r="AI2687" s="34" t="s">
        <v>3028</v>
      </c>
      <c r="AJ2687" s="34" t="s">
        <v>134</v>
      </c>
      <c r="AK2687" s="34" t="s">
        <v>65</v>
      </c>
      <c r="AL2687" s="34" t="s">
        <v>135</v>
      </c>
      <c r="AM2687" s="34" t="s">
        <v>136</v>
      </c>
      <c r="AN2687" s="34">
        <v>2.1636299999999999</v>
      </c>
      <c r="AO2687" s="34" t="s">
        <v>68</v>
      </c>
      <c r="AP2687" s="34"/>
      <c r="AQ2687" s="34"/>
      <c r="AR2687" s="34" t="s">
        <v>68</v>
      </c>
      <c r="AS2687" s="34"/>
      <c r="AT2687" s="34"/>
      <c r="AU2687" s="34" t="s">
        <v>247</v>
      </c>
      <c r="AV2687" s="34" t="s">
        <v>248</v>
      </c>
      <c r="AW2687" s="34">
        <v>4.7315399999999999</v>
      </c>
      <c r="AX2687" s="34" t="s">
        <v>3029</v>
      </c>
      <c r="AY2687" s="34" t="s">
        <v>3030</v>
      </c>
      <c r="AZ2687" s="3">
        <v>60</v>
      </c>
      <c r="BA2687" s="34" t="s">
        <v>60</v>
      </c>
      <c r="BB2687" s="34">
        <v>60</v>
      </c>
      <c r="BC2687" s="34" t="s">
        <v>60</v>
      </c>
      <c r="BD2687" s="34" t="s">
        <v>60</v>
      </c>
      <c r="BE2687" s="34" t="s">
        <v>60</v>
      </c>
      <c r="BF2687" s="34" t="str">
        <f>IFERROR(VLOOKUP(Data_Power_app[[#This Row],[PRO ODER]],'Result'!H:J,3,0),"")</f>
        <v>LAMINATION 2</v>
      </c>
      <c r="BG2687" s="11"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31">
        <v>3662</v>
      </c>
      <c r="B2688" s="34" t="s">
        <v>20744</v>
      </c>
      <c r="C2688" s="34" t="s">
        <v>17620</v>
      </c>
      <c r="D2688" s="34" t="s">
        <v>57</v>
      </c>
      <c r="E2688" s="34" t="s">
        <v>104</v>
      </c>
      <c r="F2688" s="34" t="s">
        <v>59</v>
      </c>
      <c r="G2688" s="34">
        <v>30</v>
      </c>
      <c r="H2688" s="4">
        <v>45829</v>
      </c>
      <c r="I2688" s="4">
        <v>45828</v>
      </c>
      <c r="J2688" s="4" t="s">
        <v>60</v>
      </c>
      <c r="K2688" s="4">
        <v>45831</v>
      </c>
      <c r="L2688" s="4">
        <v>45829.859212962961</v>
      </c>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4" t="s">
        <v>86</v>
      </c>
      <c r="AH2688" s="34" t="s">
        <v>208</v>
      </c>
      <c r="AI2688" s="34" t="s">
        <v>3023</v>
      </c>
      <c r="AJ2688" s="34" t="s">
        <v>134</v>
      </c>
      <c r="AK2688" s="34" t="s">
        <v>65</v>
      </c>
      <c r="AL2688" s="34" t="s">
        <v>135</v>
      </c>
      <c r="AM2688" s="34" t="s">
        <v>136</v>
      </c>
      <c r="AN2688" s="34">
        <v>1.1246400000000001</v>
      </c>
      <c r="AO2688" s="34" t="s">
        <v>68</v>
      </c>
      <c r="AP2688" s="34"/>
      <c r="AQ2688" s="34"/>
      <c r="AR2688" s="34" t="s">
        <v>68</v>
      </c>
      <c r="AS2688" s="34"/>
      <c r="AT2688" s="34"/>
      <c r="AU2688" s="34" t="s">
        <v>2515</v>
      </c>
      <c r="AV2688" s="34" t="s">
        <v>2516</v>
      </c>
      <c r="AW2688" s="34">
        <v>2.4594200000000002</v>
      </c>
      <c r="AX2688" s="34" t="s">
        <v>3024</v>
      </c>
      <c r="AY2688" s="34" t="s">
        <v>3025</v>
      </c>
      <c r="AZ2688" s="3">
        <v>30</v>
      </c>
      <c r="BA2688" s="34" t="s">
        <v>60</v>
      </c>
      <c r="BB2688" s="34">
        <v>30</v>
      </c>
      <c r="BC2688" s="34" t="s">
        <v>60</v>
      </c>
      <c r="BD2688" s="34" t="s">
        <v>60</v>
      </c>
      <c r="BE2688" s="34" t="s">
        <v>60</v>
      </c>
      <c r="BF2688" s="34" t="str">
        <f>IFERROR(VLOOKUP(Data_Power_app[[#This Row],[PRO ODER]],'Result'!H:J,3,0),"")</f>
        <v>LAMINATION 2</v>
      </c>
      <c r="BG2688" s="11" t="str">
        <f>IFERROR(VLOOKUP(Data_Power_app[[#This Row],[PRO ODER]]&amp;"LAM",'Real Time'!A:E,4,0),"")</f>
        <v>ML-05</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31">
        <v>3663</v>
      </c>
      <c r="B2689" s="34" t="s">
        <v>20745</v>
      </c>
      <c r="C2689" s="34" t="s">
        <v>17621</v>
      </c>
      <c r="D2689" s="34" t="s">
        <v>57</v>
      </c>
      <c r="E2689" s="34" t="s">
        <v>104</v>
      </c>
      <c r="F2689" s="34" t="s">
        <v>59</v>
      </c>
      <c r="G2689" s="34">
        <v>75</v>
      </c>
      <c r="H2689" s="4">
        <v>45829</v>
      </c>
      <c r="I2689" s="4">
        <v>45828</v>
      </c>
      <c r="J2689" s="4" t="s">
        <v>60</v>
      </c>
      <c r="K2689" s="4">
        <v>45831</v>
      </c>
      <c r="L2689" s="4">
        <v>45829.859386574077</v>
      </c>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4" t="s">
        <v>86</v>
      </c>
      <c r="AH2689" s="34" t="s">
        <v>208</v>
      </c>
      <c r="AI2689" s="34" t="s">
        <v>3023</v>
      </c>
      <c r="AJ2689" s="34" t="s">
        <v>134</v>
      </c>
      <c r="AK2689" s="34" t="s">
        <v>65</v>
      </c>
      <c r="AL2689" s="34" t="s">
        <v>135</v>
      </c>
      <c r="AM2689" s="34" t="s">
        <v>136</v>
      </c>
      <c r="AN2689" s="34">
        <v>2.7625199999999999</v>
      </c>
      <c r="AO2689" s="34" t="s">
        <v>68</v>
      </c>
      <c r="AP2689" s="34"/>
      <c r="AQ2689" s="34"/>
      <c r="AR2689" s="34" t="s">
        <v>68</v>
      </c>
      <c r="AS2689" s="34"/>
      <c r="AT2689" s="34"/>
      <c r="AU2689" s="34" t="s">
        <v>2515</v>
      </c>
      <c r="AV2689" s="34" t="s">
        <v>2516</v>
      </c>
      <c r="AW2689" s="34">
        <v>6.0411099999999998</v>
      </c>
      <c r="AX2689" s="34" t="s">
        <v>3024</v>
      </c>
      <c r="AY2689" s="34" t="s">
        <v>3025</v>
      </c>
      <c r="AZ2689" s="3">
        <v>75</v>
      </c>
      <c r="BA2689" s="34" t="s">
        <v>60</v>
      </c>
      <c r="BB2689" s="34">
        <v>75</v>
      </c>
      <c r="BC2689" s="34" t="s">
        <v>60</v>
      </c>
      <c r="BD2689" s="34" t="s">
        <v>60</v>
      </c>
      <c r="BE2689" s="34" t="s">
        <v>60</v>
      </c>
      <c r="BF2689" s="34" t="str">
        <f>IFERROR(VLOOKUP(Data_Power_app[[#This Row],[PRO ODER]],'Result'!H:J,3,0),"")</f>
        <v>LAMINATION 2</v>
      </c>
      <c r="BG2689" s="11"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31">
        <v>3664</v>
      </c>
      <c r="B2690" s="34" t="s">
        <v>20746</v>
      </c>
      <c r="C2690" s="34" t="s">
        <v>17622</v>
      </c>
      <c r="D2690" s="34" t="s">
        <v>57</v>
      </c>
      <c r="E2690" s="34" t="s">
        <v>104</v>
      </c>
      <c r="F2690" s="34" t="s">
        <v>59</v>
      </c>
      <c r="G2690" s="34">
        <v>252</v>
      </c>
      <c r="H2690" s="4">
        <v>45829</v>
      </c>
      <c r="I2690" s="4">
        <v>45828</v>
      </c>
      <c r="J2690" s="4" t="s">
        <v>60</v>
      </c>
      <c r="K2690" s="4">
        <v>45831</v>
      </c>
      <c r="L2690" s="4">
        <v>45829.856342592589</v>
      </c>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4" t="s">
        <v>86</v>
      </c>
      <c r="AH2690" s="34" t="s">
        <v>208</v>
      </c>
      <c r="AI2690" s="34" t="s">
        <v>3023</v>
      </c>
      <c r="AJ2690" s="34" t="s">
        <v>134</v>
      </c>
      <c r="AK2690" s="34" t="s">
        <v>65</v>
      </c>
      <c r="AL2690" s="34" t="s">
        <v>135</v>
      </c>
      <c r="AM2690" s="34" t="s">
        <v>136</v>
      </c>
      <c r="AN2690" s="34">
        <v>8.6756899999999995</v>
      </c>
      <c r="AO2690" s="34" t="s">
        <v>68</v>
      </c>
      <c r="AP2690" s="34"/>
      <c r="AQ2690" s="34"/>
      <c r="AR2690" s="34" t="s">
        <v>68</v>
      </c>
      <c r="AS2690" s="34"/>
      <c r="AT2690" s="34"/>
      <c r="AU2690" s="34" t="s">
        <v>2515</v>
      </c>
      <c r="AV2690" s="34" t="s">
        <v>2516</v>
      </c>
      <c r="AW2690" s="34">
        <v>18.972519999999999</v>
      </c>
      <c r="AX2690" s="34" t="s">
        <v>3024</v>
      </c>
      <c r="AY2690" s="34" t="s">
        <v>3025</v>
      </c>
      <c r="AZ2690" s="3">
        <v>252</v>
      </c>
      <c r="BA2690" s="34" t="s">
        <v>60</v>
      </c>
      <c r="BB2690" s="34">
        <v>252</v>
      </c>
      <c r="BC2690" s="34" t="s">
        <v>60</v>
      </c>
      <c r="BD2690" s="34" t="s">
        <v>60</v>
      </c>
      <c r="BE2690" s="34" t="s">
        <v>60</v>
      </c>
      <c r="BF2690" s="34" t="str">
        <f>IFERROR(VLOOKUP(Data_Power_app[[#This Row],[PRO ODER]],'Result'!H:J,3,0),"")</f>
        <v>LAMINATION 2</v>
      </c>
      <c r="BG2690" s="11" t="str">
        <f>IFERROR(VLOOKUP(Data_Power_app[[#This Row],[PRO ODER]]&amp;"LAM",'Real Time'!A:E,4,0),"")</f>
        <v>ML-05</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31">
        <v>3665</v>
      </c>
      <c r="B2691" s="34" t="s">
        <v>20747</v>
      </c>
      <c r="C2691" s="34" t="s">
        <v>17623</v>
      </c>
      <c r="D2691" s="34" t="s">
        <v>57</v>
      </c>
      <c r="E2691" s="34" t="s">
        <v>104</v>
      </c>
      <c r="F2691" s="34" t="s">
        <v>59</v>
      </c>
      <c r="G2691" s="34">
        <v>555</v>
      </c>
      <c r="H2691" s="4">
        <v>45829</v>
      </c>
      <c r="I2691" s="4">
        <v>45828</v>
      </c>
      <c r="J2691" s="4" t="s">
        <v>60</v>
      </c>
      <c r="K2691" s="4">
        <v>45831</v>
      </c>
      <c r="L2691" s="4">
        <v>45829.856296296297</v>
      </c>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4" t="s">
        <v>86</v>
      </c>
      <c r="AH2691" s="34" t="s">
        <v>208</v>
      </c>
      <c r="AI2691" s="34" t="s">
        <v>3023</v>
      </c>
      <c r="AJ2691" s="34" t="s">
        <v>134</v>
      </c>
      <c r="AK2691" s="34" t="s">
        <v>65</v>
      </c>
      <c r="AL2691" s="34" t="s">
        <v>135</v>
      </c>
      <c r="AM2691" s="34" t="s">
        <v>136</v>
      </c>
      <c r="AN2691" s="34">
        <v>19.22944</v>
      </c>
      <c r="AO2691" s="34" t="s">
        <v>68</v>
      </c>
      <c r="AP2691" s="34"/>
      <c r="AQ2691" s="34"/>
      <c r="AR2691" s="34" t="s">
        <v>68</v>
      </c>
      <c r="AS2691" s="34"/>
      <c r="AT2691" s="34"/>
      <c r="AU2691" s="34" t="s">
        <v>2515</v>
      </c>
      <c r="AV2691" s="34" t="s">
        <v>2516</v>
      </c>
      <c r="AW2691" s="34">
        <v>42.051600000000001</v>
      </c>
      <c r="AX2691" s="34" t="s">
        <v>3024</v>
      </c>
      <c r="AY2691" s="34" t="s">
        <v>3025</v>
      </c>
      <c r="AZ2691" s="3">
        <v>555</v>
      </c>
      <c r="BA2691" s="34" t="s">
        <v>60</v>
      </c>
      <c r="BB2691" s="34">
        <v>555</v>
      </c>
      <c r="BC2691" s="34" t="s">
        <v>60</v>
      </c>
      <c r="BD2691" s="34" t="s">
        <v>60</v>
      </c>
      <c r="BE2691" s="34" t="s">
        <v>60</v>
      </c>
      <c r="BF2691" s="34" t="str">
        <f>IFERROR(VLOOKUP(Data_Power_app[[#This Row],[PRO ODER]],'Result'!H:J,3,0),"")</f>
        <v>LAMINATION 2</v>
      </c>
      <c r="BG2691" s="11" t="str">
        <f>IFERROR(VLOOKUP(Data_Power_app[[#This Row],[PRO ODER]]&amp;"LAM",'Real Time'!A:E,4,0),"")</f>
        <v>ML-05</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31">
        <v>3666</v>
      </c>
      <c r="B2692" s="34" t="s">
        <v>20748</v>
      </c>
      <c r="C2692" s="34" t="s">
        <v>17624</v>
      </c>
      <c r="D2692" s="34" t="s">
        <v>57</v>
      </c>
      <c r="E2692" s="34" t="s">
        <v>104</v>
      </c>
      <c r="F2692" s="34" t="s">
        <v>59</v>
      </c>
      <c r="G2692" s="34">
        <v>303</v>
      </c>
      <c r="H2692" s="4">
        <v>45829</v>
      </c>
      <c r="I2692" s="4">
        <v>45828</v>
      </c>
      <c r="J2692" s="4" t="s">
        <v>60</v>
      </c>
      <c r="K2692" s="4">
        <v>45831</v>
      </c>
      <c r="L2692" s="4">
        <v>45829.859537037039</v>
      </c>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4" t="s">
        <v>86</v>
      </c>
      <c r="AH2692" s="34" t="s">
        <v>208</v>
      </c>
      <c r="AI2692" s="34" t="s">
        <v>3023</v>
      </c>
      <c r="AJ2692" s="34" t="s">
        <v>134</v>
      </c>
      <c r="AK2692" s="34" t="s">
        <v>65</v>
      </c>
      <c r="AL2692" s="34" t="s">
        <v>135</v>
      </c>
      <c r="AM2692" s="34" t="s">
        <v>136</v>
      </c>
      <c r="AN2692" s="34">
        <v>11.510809999999999</v>
      </c>
      <c r="AO2692" s="34" t="s">
        <v>68</v>
      </c>
      <c r="AP2692" s="34"/>
      <c r="AQ2692" s="34"/>
      <c r="AR2692" s="34" t="s">
        <v>68</v>
      </c>
      <c r="AS2692" s="34"/>
      <c r="AT2692" s="34"/>
      <c r="AU2692" s="34" t="s">
        <v>2515</v>
      </c>
      <c r="AV2692" s="34" t="s">
        <v>2516</v>
      </c>
      <c r="AW2692" s="34">
        <v>25.171759999999999</v>
      </c>
      <c r="AX2692" s="34" t="s">
        <v>3024</v>
      </c>
      <c r="AY2692" s="34" t="s">
        <v>3025</v>
      </c>
      <c r="AZ2692" s="3">
        <v>303</v>
      </c>
      <c r="BA2692" s="34" t="s">
        <v>60</v>
      </c>
      <c r="BB2692" s="34">
        <v>303</v>
      </c>
      <c r="BC2692" s="34" t="s">
        <v>60</v>
      </c>
      <c r="BD2692" s="34" t="s">
        <v>60</v>
      </c>
      <c r="BE2692" s="34" t="s">
        <v>60</v>
      </c>
      <c r="BF2692" s="34" t="str">
        <f>IFERROR(VLOOKUP(Data_Power_app[[#This Row],[PRO ODER]],'Result'!H:J,3,0),"")</f>
        <v>LAMINATION 2</v>
      </c>
      <c r="BG2692" s="11" t="str">
        <f>IFERROR(VLOOKUP(Data_Power_app[[#This Row],[PRO ODER]]&amp;"LAM",'Real Time'!A:E,4,0),"")</f>
        <v>ML-05</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31">
        <v>3667</v>
      </c>
      <c r="B2693" s="34" t="s">
        <v>20749</v>
      </c>
      <c r="C2693" s="34" t="s">
        <v>17625</v>
      </c>
      <c r="D2693" s="34" t="s">
        <v>57</v>
      </c>
      <c r="E2693" s="34" t="s">
        <v>104</v>
      </c>
      <c r="F2693" s="34" t="s">
        <v>59</v>
      </c>
      <c r="G2693" s="34">
        <v>65</v>
      </c>
      <c r="H2693" s="4">
        <v>45829</v>
      </c>
      <c r="I2693" s="4">
        <v>45828</v>
      </c>
      <c r="J2693" s="4" t="s">
        <v>60</v>
      </c>
      <c r="K2693" s="4">
        <v>45831</v>
      </c>
      <c r="L2693" s="4">
        <v>45829.859699074077</v>
      </c>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4" t="s">
        <v>86</v>
      </c>
      <c r="AH2693" s="34" t="s">
        <v>208</v>
      </c>
      <c r="AI2693" s="34" t="s">
        <v>3023</v>
      </c>
      <c r="AJ2693" s="34" t="s">
        <v>134</v>
      </c>
      <c r="AK2693" s="34" t="s">
        <v>65</v>
      </c>
      <c r="AL2693" s="34" t="s">
        <v>135</v>
      </c>
      <c r="AM2693" s="34" t="s">
        <v>136</v>
      </c>
      <c r="AN2693" s="34">
        <v>2.3077999999999999</v>
      </c>
      <c r="AO2693" s="34" t="s">
        <v>68</v>
      </c>
      <c r="AP2693" s="34"/>
      <c r="AQ2693" s="34"/>
      <c r="AR2693" s="34" t="s">
        <v>68</v>
      </c>
      <c r="AS2693" s="34"/>
      <c r="AT2693" s="34"/>
      <c r="AU2693" s="34" t="s">
        <v>2515</v>
      </c>
      <c r="AV2693" s="34" t="s">
        <v>2516</v>
      </c>
      <c r="AW2693" s="34">
        <v>5.0467700000000004</v>
      </c>
      <c r="AX2693" s="34" t="s">
        <v>3024</v>
      </c>
      <c r="AY2693" s="34" t="s">
        <v>3025</v>
      </c>
      <c r="AZ2693" s="3">
        <v>65</v>
      </c>
      <c r="BA2693" s="34" t="s">
        <v>60</v>
      </c>
      <c r="BB2693" s="34">
        <v>65</v>
      </c>
      <c r="BC2693" s="34" t="s">
        <v>60</v>
      </c>
      <c r="BD2693" s="34" t="s">
        <v>60</v>
      </c>
      <c r="BE2693" s="34" t="s">
        <v>60</v>
      </c>
      <c r="BF2693" s="34" t="str">
        <f>IFERROR(VLOOKUP(Data_Power_app[[#This Row],[PRO ODER]],'Result'!H:J,3,0),"")</f>
        <v>LAMINATION 2</v>
      </c>
      <c r="BG2693" s="11"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3668</v>
      </c>
      <c r="B2694" s="34" t="s">
        <v>20750</v>
      </c>
      <c r="C2694" s="34" t="s">
        <v>17626</v>
      </c>
      <c r="D2694" s="34" t="s">
        <v>57</v>
      </c>
      <c r="E2694" s="34" t="s">
        <v>104</v>
      </c>
      <c r="F2694" s="34" t="s">
        <v>59</v>
      </c>
      <c r="G2694" s="34">
        <v>75</v>
      </c>
      <c r="H2694" s="4">
        <v>45829</v>
      </c>
      <c r="I2694" s="4">
        <v>45828</v>
      </c>
      <c r="J2694" s="4" t="s">
        <v>60</v>
      </c>
      <c r="K2694" s="4">
        <v>45831</v>
      </c>
      <c r="L2694" s="4">
        <v>45829.859884259262</v>
      </c>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4" t="s">
        <v>86</v>
      </c>
      <c r="AH2694" s="34" t="s">
        <v>208</v>
      </c>
      <c r="AI2694" s="34" t="s">
        <v>3023</v>
      </c>
      <c r="AJ2694" s="34" t="s">
        <v>134</v>
      </c>
      <c r="AK2694" s="34" t="s">
        <v>65</v>
      </c>
      <c r="AL2694" s="34" t="s">
        <v>135</v>
      </c>
      <c r="AM2694" s="34" t="s">
        <v>136</v>
      </c>
      <c r="AN2694" s="34">
        <v>2.73034</v>
      </c>
      <c r="AO2694" s="34" t="s">
        <v>68</v>
      </c>
      <c r="AP2694" s="34"/>
      <c r="AQ2694" s="34"/>
      <c r="AR2694" s="34" t="s">
        <v>68</v>
      </c>
      <c r="AS2694" s="34"/>
      <c r="AT2694" s="34"/>
      <c r="AU2694" s="34" t="s">
        <v>2515</v>
      </c>
      <c r="AV2694" s="34" t="s">
        <v>2516</v>
      </c>
      <c r="AW2694" s="34">
        <v>5.9708300000000003</v>
      </c>
      <c r="AX2694" s="34" t="s">
        <v>3024</v>
      </c>
      <c r="AY2694" s="34" t="s">
        <v>3025</v>
      </c>
      <c r="AZ2694" s="3">
        <v>75</v>
      </c>
      <c r="BA2694" s="34" t="s">
        <v>60</v>
      </c>
      <c r="BB2694" s="34">
        <v>75</v>
      </c>
      <c r="BC2694" s="34" t="s">
        <v>60</v>
      </c>
      <c r="BD2694" s="34" t="s">
        <v>60</v>
      </c>
      <c r="BE2694" s="34" t="s">
        <v>60</v>
      </c>
      <c r="BF2694" s="34" t="str">
        <f>IFERROR(VLOOKUP(Data_Power_app[[#This Row],[PRO ODER]],'Result'!H:J,3,0),"")</f>
        <v>LAMINATION 2</v>
      </c>
      <c r="BG2694" s="11" t="str">
        <f>IFERROR(VLOOKUP(Data_Power_app[[#This Row],[PRO ODER]]&amp;"LAM",'Real Time'!A:E,4,0),"")</f>
        <v>ML-05</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3669</v>
      </c>
      <c r="B2695" s="34" t="s">
        <v>20751</v>
      </c>
      <c r="C2695" s="34" t="s">
        <v>17627</v>
      </c>
      <c r="D2695" s="34" t="s">
        <v>57</v>
      </c>
      <c r="E2695" s="34" t="s">
        <v>104</v>
      </c>
      <c r="F2695" s="34" t="s">
        <v>59</v>
      </c>
      <c r="G2695" s="34">
        <v>10</v>
      </c>
      <c r="H2695" s="4">
        <v>45829</v>
      </c>
      <c r="I2695" s="4">
        <v>45828</v>
      </c>
      <c r="J2695" s="4" t="s">
        <v>60</v>
      </c>
      <c r="K2695" s="4">
        <v>45831</v>
      </c>
      <c r="L2695" s="4">
        <v>45829.860011574077</v>
      </c>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4" t="s">
        <v>86</v>
      </c>
      <c r="AH2695" s="34" t="s">
        <v>208</v>
      </c>
      <c r="AI2695" s="34" t="s">
        <v>3023</v>
      </c>
      <c r="AJ2695" s="34" t="s">
        <v>134</v>
      </c>
      <c r="AK2695" s="34" t="s">
        <v>65</v>
      </c>
      <c r="AL2695" s="34" t="s">
        <v>135</v>
      </c>
      <c r="AM2695" s="34" t="s">
        <v>136</v>
      </c>
      <c r="AN2695" s="34">
        <v>0.26845999999999998</v>
      </c>
      <c r="AO2695" s="34" t="s">
        <v>68</v>
      </c>
      <c r="AP2695" s="34"/>
      <c r="AQ2695" s="34"/>
      <c r="AR2695" s="34" t="s">
        <v>68</v>
      </c>
      <c r="AS2695" s="34"/>
      <c r="AT2695" s="34"/>
      <c r="AU2695" s="34" t="s">
        <v>2515</v>
      </c>
      <c r="AV2695" s="34" t="s">
        <v>2516</v>
      </c>
      <c r="AW2695" s="34">
        <v>0.58701000000000003</v>
      </c>
      <c r="AX2695" s="34" t="s">
        <v>3024</v>
      </c>
      <c r="AY2695" s="34" t="s">
        <v>3025</v>
      </c>
      <c r="AZ2695" s="3">
        <v>10</v>
      </c>
      <c r="BA2695" s="34" t="s">
        <v>60</v>
      </c>
      <c r="BB2695" s="34">
        <v>10</v>
      </c>
      <c r="BC2695" s="34" t="s">
        <v>60</v>
      </c>
      <c r="BD2695" s="34" t="s">
        <v>60</v>
      </c>
      <c r="BE2695" s="34" t="s">
        <v>60</v>
      </c>
      <c r="BF2695" s="34" t="str">
        <f>IFERROR(VLOOKUP(Data_Power_app[[#This Row],[PRO ODER]],'Result'!H:J,3,0),"")</f>
        <v>LAMINATION 2</v>
      </c>
      <c r="BG2695" s="11" t="str">
        <f>IFERROR(VLOOKUP(Data_Power_app[[#This Row],[PRO ODER]]&amp;"LAM",'Real Time'!A:E,4,0),"")</f>
        <v>ML-05</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3670</v>
      </c>
      <c r="B2696" s="34" t="s">
        <v>20752</v>
      </c>
      <c r="C2696" s="34" t="s">
        <v>17628</v>
      </c>
      <c r="D2696" s="34" t="s">
        <v>57</v>
      </c>
      <c r="E2696" s="34" t="s">
        <v>104</v>
      </c>
      <c r="F2696" s="34" t="s">
        <v>59</v>
      </c>
      <c r="G2696" s="34">
        <v>45</v>
      </c>
      <c r="H2696" s="4">
        <v>45829</v>
      </c>
      <c r="I2696" s="4">
        <v>45828</v>
      </c>
      <c r="J2696" s="4" t="s">
        <v>60</v>
      </c>
      <c r="K2696" s="4">
        <v>45831</v>
      </c>
      <c r="L2696" s="4">
        <v>45829.860185185185</v>
      </c>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4" t="s">
        <v>86</v>
      </c>
      <c r="AH2696" s="34" t="s">
        <v>208</v>
      </c>
      <c r="AI2696" s="34" t="s">
        <v>3023</v>
      </c>
      <c r="AJ2696" s="34" t="s">
        <v>134</v>
      </c>
      <c r="AK2696" s="34" t="s">
        <v>65</v>
      </c>
      <c r="AL2696" s="34" t="s">
        <v>135</v>
      </c>
      <c r="AM2696" s="34" t="s">
        <v>136</v>
      </c>
      <c r="AN2696" s="34">
        <v>1.57206</v>
      </c>
      <c r="AO2696" s="34" t="s">
        <v>68</v>
      </c>
      <c r="AP2696" s="34"/>
      <c r="AQ2696" s="34"/>
      <c r="AR2696" s="34" t="s">
        <v>68</v>
      </c>
      <c r="AS2696" s="34"/>
      <c r="AT2696" s="34"/>
      <c r="AU2696" s="34" t="s">
        <v>2515</v>
      </c>
      <c r="AV2696" s="34" t="s">
        <v>2516</v>
      </c>
      <c r="AW2696" s="34">
        <v>3.4378099999999998</v>
      </c>
      <c r="AX2696" s="34" t="s">
        <v>3024</v>
      </c>
      <c r="AY2696" s="34" t="s">
        <v>3025</v>
      </c>
      <c r="AZ2696" s="3">
        <v>45</v>
      </c>
      <c r="BA2696" s="34" t="s">
        <v>60</v>
      </c>
      <c r="BB2696" s="34">
        <v>45</v>
      </c>
      <c r="BC2696" s="34" t="s">
        <v>60</v>
      </c>
      <c r="BD2696" s="34" t="s">
        <v>60</v>
      </c>
      <c r="BE2696" s="34" t="s">
        <v>60</v>
      </c>
      <c r="BF2696" s="34" t="str">
        <f>IFERROR(VLOOKUP(Data_Power_app[[#This Row],[PRO ODER]],'Result'!H:J,3,0),"")</f>
        <v>LAMINATION 2</v>
      </c>
      <c r="BG2696" s="11"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4" t="str">
        <f>IFERROR(VLOOKUP(Data_Power_app[[#This Row],[PRO ODER]],'Xuất-Delay-SLT'!B:C,2,0),"")</f>
        <v/>
      </c>
      <c r="BJ2696" s="34" t="str">
        <f>IFERROR(VLOOKUP(Data_Power_app[[#This Row],[PRO ODER]],'Plan Lean DC'!A:C,3,0),"")</f>
        <v/>
      </c>
      <c r="BK2696" s="34" t="str">
        <f>IFERROR(VLOOKUP(Data_Power_app[[#This Row],[PRO ODER]]&amp;"LEAN_IN",'Real Time'!A:D,4,0),"")</f>
        <v/>
      </c>
      <c r="BL2696" s="34"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3671</v>
      </c>
      <c r="B2697" s="34" t="s">
        <v>20753</v>
      </c>
      <c r="C2697" s="34" t="s">
        <v>17629</v>
      </c>
      <c r="D2697" s="34" t="s">
        <v>57</v>
      </c>
      <c r="E2697" s="34" t="s">
        <v>104</v>
      </c>
      <c r="F2697" s="34" t="s">
        <v>59</v>
      </c>
      <c r="G2697" s="34">
        <v>945</v>
      </c>
      <c r="H2697" s="4">
        <v>45829</v>
      </c>
      <c r="I2697" s="4">
        <v>45828</v>
      </c>
      <c r="J2697" s="4" t="s">
        <v>60</v>
      </c>
      <c r="K2697" s="4">
        <v>45831</v>
      </c>
      <c r="L2697" s="4">
        <v>45829.856481481482</v>
      </c>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4" t="s">
        <v>86</v>
      </c>
      <c r="AH2697" s="34" t="s">
        <v>208</v>
      </c>
      <c r="AI2697" s="34" t="s">
        <v>3023</v>
      </c>
      <c r="AJ2697" s="34" t="s">
        <v>134</v>
      </c>
      <c r="AK2697" s="34" t="s">
        <v>65</v>
      </c>
      <c r="AL2697" s="34" t="s">
        <v>135</v>
      </c>
      <c r="AM2697" s="34" t="s">
        <v>136</v>
      </c>
      <c r="AN2697" s="34">
        <v>33.097499999999997</v>
      </c>
      <c r="AO2697" s="34" t="s">
        <v>68</v>
      </c>
      <c r="AP2697" s="34"/>
      <c r="AQ2697" s="34"/>
      <c r="AR2697" s="34" t="s">
        <v>68</v>
      </c>
      <c r="AS2697" s="34"/>
      <c r="AT2697" s="34"/>
      <c r="AU2697" s="34" t="s">
        <v>2515</v>
      </c>
      <c r="AV2697" s="34" t="s">
        <v>2516</v>
      </c>
      <c r="AW2697" s="34">
        <v>72.379099999999994</v>
      </c>
      <c r="AX2697" s="34" t="s">
        <v>3024</v>
      </c>
      <c r="AY2697" s="34" t="s">
        <v>3025</v>
      </c>
      <c r="AZ2697" s="3">
        <v>945</v>
      </c>
      <c r="BA2697" s="34" t="s">
        <v>60</v>
      </c>
      <c r="BB2697" s="34">
        <v>945</v>
      </c>
      <c r="BC2697" s="34" t="s">
        <v>60</v>
      </c>
      <c r="BD2697" s="34" t="s">
        <v>60</v>
      </c>
      <c r="BE2697" s="34" t="s">
        <v>60</v>
      </c>
      <c r="BF2697" s="34" t="str">
        <f>IFERROR(VLOOKUP(Data_Power_app[[#This Row],[PRO ODER]],'Result'!H:J,3,0),"")</f>
        <v>LAMINATION 2</v>
      </c>
      <c r="BG2697" s="11"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3672</v>
      </c>
      <c r="B2698" s="34" t="s">
        <v>20754</v>
      </c>
      <c r="C2698" s="34" t="s">
        <v>17630</v>
      </c>
      <c r="D2698" s="34" t="s">
        <v>57</v>
      </c>
      <c r="E2698" s="34" t="s">
        <v>104</v>
      </c>
      <c r="F2698" s="34" t="s">
        <v>59</v>
      </c>
      <c r="G2698" s="34">
        <v>1155</v>
      </c>
      <c r="H2698" s="4">
        <v>45829</v>
      </c>
      <c r="I2698" s="4">
        <v>45828</v>
      </c>
      <c r="J2698" s="4" t="s">
        <v>60</v>
      </c>
      <c r="K2698" s="4">
        <v>45831</v>
      </c>
      <c r="L2698" s="4">
        <v>45829.856423611112</v>
      </c>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4" t="s">
        <v>86</v>
      </c>
      <c r="AH2698" s="34" t="s">
        <v>208</v>
      </c>
      <c r="AI2698" s="34" t="s">
        <v>3023</v>
      </c>
      <c r="AJ2698" s="34" t="s">
        <v>134</v>
      </c>
      <c r="AK2698" s="34" t="s">
        <v>65</v>
      </c>
      <c r="AL2698" s="34" t="s">
        <v>135</v>
      </c>
      <c r="AM2698" s="34" t="s">
        <v>136</v>
      </c>
      <c r="AN2698" s="34">
        <v>42.947510000000001</v>
      </c>
      <c r="AO2698" s="34" t="s">
        <v>68</v>
      </c>
      <c r="AP2698" s="34"/>
      <c r="AQ2698" s="34"/>
      <c r="AR2698" s="34" t="s">
        <v>68</v>
      </c>
      <c r="AS2698" s="34"/>
      <c r="AT2698" s="34"/>
      <c r="AU2698" s="34" t="s">
        <v>2515</v>
      </c>
      <c r="AV2698" s="34" t="s">
        <v>2516</v>
      </c>
      <c r="AW2698" s="34">
        <v>93.918030000000002</v>
      </c>
      <c r="AX2698" s="34" t="s">
        <v>3024</v>
      </c>
      <c r="AY2698" s="34" t="s">
        <v>3025</v>
      </c>
      <c r="AZ2698" s="3">
        <v>1155</v>
      </c>
      <c r="BA2698" s="34" t="s">
        <v>60</v>
      </c>
      <c r="BB2698" s="34">
        <v>1155</v>
      </c>
      <c r="BC2698" s="34" t="s">
        <v>60</v>
      </c>
      <c r="BD2698" s="34" t="s">
        <v>60</v>
      </c>
      <c r="BE2698" s="34" t="s">
        <v>60</v>
      </c>
      <c r="BF2698" s="34" t="str">
        <f>IFERROR(VLOOKUP(Data_Power_app[[#This Row],[PRO ODER]],'Result'!H:J,3,0),"")</f>
        <v>LAMINATION 2</v>
      </c>
      <c r="BG2698" s="11"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3673</v>
      </c>
      <c r="B2699" s="34" t="s">
        <v>20755</v>
      </c>
      <c r="C2699" s="34" t="s">
        <v>17631</v>
      </c>
      <c r="D2699" s="34" t="s">
        <v>57</v>
      </c>
      <c r="E2699" s="34" t="s">
        <v>104</v>
      </c>
      <c r="F2699" s="34" t="s">
        <v>59</v>
      </c>
      <c r="G2699" s="34">
        <v>945</v>
      </c>
      <c r="H2699" s="4">
        <v>45829</v>
      </c>
      <c r="I2699" s="4">
        <v>45828</v>
      </c>
      <c r="J2699" s="4" t="s">
        <v>60</v>
      </c>
      <c r="K2699" s="4">
        <v>45831</v>
      </c>
      <c r="L2699" s="4">
        <v>45829.856377314813</v>
      </c>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4" t="s">
        <v>86</v>
      </c>
      <c r="AH2699" s="34" t="s">
        <v>208</v>
      </c>
      <c r="AI2699" s="34" t="s">
        <v>3023</v>
      </c>
      <c r="AJ2699" s="34" t="s">
        <v>134</v>
      </c>
      <c r="AK2699" s="34" t="s">
        <v>65</v>
      </c>
      <c r="AL2699" s="34" t="s">
        <v>135</v>
      </c>
      <c r="AM2699" s="34" t="s">
        <v>136</v>
      </c>
      <c r="AN2699" s="34">
        <v>34.378219999999999</v>
      </c>
      <c r="AO2699" s="34" t="s">
        <v>68</v>
      </c>
      <c r="AP2699" s="34"/>
      <c r="AQ2699" s="34"/>
      <c r="AR2699" s="34" t="s">
        <v>68</v>
      </c>
      <c r="AS2699" s="34"/>
      <c r="AT2699" s="34"/>
      <c r="AU2699" s="34" t="s">
        <v>2515</v>
      </c>
      <c r="AV2699" s="34" t="s">
        <v>2516</v>
      </c>
      <c r="AW2699" s="34">
        <v>75.17971</v>
      </c>
      <c r="AX2699" s="34" t="s">
        <v>3024</v>
      </c>
      <c r="AY2699" s="34" t="s">
        <v>3025</v>
      </c>
      <c r="AZ2699" s="3">
        <v>945</v>
      </c>
      <c r="BA2699" s="34" t="s">
        <v>60</v>
      </c>
      <c r="BB2699" s="34">
        <v>945</v>
      </c>
      <c r="BC2699" s="34" t="s">
        <v>60</v>
      </c>
      <c r="BD2699" s="34" t="s">
        <v>60</v>
      </c>
      <c r="BE2699" s="34" t="s">
        <v>60</v>
      </c>
      <c r="BF2699" s="34" t="str">
        <f>IFERROR(VLOOKUP(Data_Power_app[[#This Row],[PRO ODER]],'Result'!H:J,3,0),"")</f>
        <v>LAMINATION 2</v>
      </c>
      <c r="BG2699" s="11"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3674</v>
      </c>
      <c r="B2700" s="34" t="s">
        <v>20756</v>
      </c>
      <c r="C2700" s="34" t="s">
        <v>17632</v>
      </c>
      <c r="D2700" s="34" t="s">
        <v>57</v>
      </c>
      <c r="E2700" s="34" t="s">
        <v>104</v>
      </c>
      <c r="F2700" s="34" t="s">
        <v>59</v>
      </c>
      <c r="G2700" s="34">
        <v>101</v>
      </c>
      <c r="H2700" s="4">
        <v>45829</v>
      </c>
      <c r="I2700" s="4">
        <v>45828</v>
      </c>
      <c r="J2700" s="4" t="s">
        <v>60</v>
      </c>
      <c r="K2700" s="4">
        <v>45831</v>
      </c>
      <c r="L2700" s="4">
        <v>45829.860358796293</v>
      </c>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4" t="s">
        <v>86</v>
      </c>
      <c r="AH2700" s="34" t="s">
        <v>208</v>
      </c>
      <c r="AI2700" s="34" t="s">
        <v>3023</v>
      </c>
      <c r="AJ2700" s="34" t="s">
        <v>134</v>
      </c>
      <c r="AK2700" s="34" t="s">
        <v>65</v>
      </c>
      <c r="AL2700" s="34" t="s">
        <v>135</v>
      </c>
      <c r="AM2700" s="34" t="s">
        <v>136</v>
      </c>
      <c r="AN2700" s="34">
        <v>3.6380699999999999</v>
      </c>
      <c r="AO2700" s="34" t="s">
        <v>68</v>
      </c>
      <c r="AP2700" s="34"/>
      <c r="AQ2700" s="34"/>
      <c r="AR2700" s="34" t="s">
        <v>68</v>
      </c>
      <c r="AS2700" s="34"/>
      <c r="AT2700" s="34"/>
      <c r="AU2700" s="34" t="s">
        <v>2515</v>
      </c>
      <c r="AV2700" s="34" t="s">
        <v>2516</v>
      </c>
      <c r="AW2700" s="34">
        <v>7.9559199999999999</v>
      </c>
      <c r="AX2700" s="34" t="s">
        <v>3024</v>
      </c>
      <c r="AY2700" s="34" t="s">
        <v>3025</v>
      </c>
      <c r="AZ2700" s="3">
        <v>101</v>
      </c>
      <c r="BA2700" s="34" t="s">
        <v>60</v>
      </c>
      <c r="BB2700" s="34">
        <v>101</v>
      </c>
      <c r="BC2700" s="34" t="s">
        <v>60</v>
      </c>
      <c r="BD2700" s="34" t="s">
        <v>60</v>
      </c>
      <c r="BE2700" s="34" t="s">
        <v>60</v>
      </c>
      <c r="BF2700" s="34" t="str">
        <f>IFERROR(VLOOKUP(Data_Power_app[[#This Row],[PRO ODER]],'Result'!H:J,3,0),"")</f>
        <v>LAMINATION 2</v>
      </c>
      <c r="BG2700" s="11"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3675</v>
      </c>
      <c r="B2701" s="34" t="s">
        <v>20757</v>
      </c>
      <c r="C2701" s="34" t="s">
        <v>17633</v>
      </c>
      <c r="D2701" s="34" t="s">
        <v>57</v>
      </c>
      <c r="E2701" s="34" t="s">
        <v>104</v>
      </c>
      <c r="F2701" s="34" t="s">
        <v>59</v>
      </c>
      <c r="G2701" s="34">
        <v>70</v>
      </c>
      <c r="H2701" s="4">
        <v>45829</v>
      </c>
      <c r="I2701" s="4">
        <v>45828</v>
      </c>
      <c r="J2701" s="4" t="s">
        <v>60</v>
      </c>
      <c r="K2701" s="4">
        <v>45831</v>
      </c>
      <c r="L2701" s="4">
        <v>45829.860509259262</v>
      </c>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4" t="s">
        <v>86</v>
      </c>
      <c r="AH2701" s="34" t="s">
        <v>208</v>
      </c>
      <c r="AI2701" s="34" t="s">
        <v>3023</v>
      </c>
      <c r="AJ2701" s="34" t="s">
        <v>134</v>
      </c>
      <c r="AK2701" s="34" t="s">
        <v>65</v>
      </c>
      <c r="AL2701" s="34" t="s">
        <v>135</v>
      </c>
      <c r="AM2701" s="34" t="s">
        <v>136</v>
      </c>
      <c r="AN2701" s="34">
        <v>2.4756499999999999</v>
      </c>
      <c r="AO2701" s="34" t="s">
        <v>68</v>
      </c>
      <c r="AP2701" s="34"/>
      <c r="AQ2701" s="34"/>
      <c r="AR2701" s="34" t="s">
        <v>68</v>
      </c>
      <c r="AS2701" s="34"/>
      <c r="AT2701" s="34"/>
      <c r="AU2701" s="34" t="s">
        <v>2515</v>
      </c>
      <c r="AV2701" s="34" t="s">
        <v>2516</v>
      </c>
      <c r="AW2701" s="34">
        <v>5.4138599999999997</v>
      </c>
      <c r="AX2701" s="34" t="s">
        <v>3024</v>
      </c>
      <c r="AY2701" s="34" t="s">
        <v>3025</v>
      </c>
      <c r="AZ2701" s="3">
        <v>70</v>
      </c>
      <c r="BA2701" s="34" t="s">
        <v>60</v>
      </c>
      <c r="BB2701" s="34">
        <v>70</v>
      </c>
      <c r="BC2701" s="34" t="s">
        <v>60</v>
      </c>
      <c r="BD2701" s="34" t="s">
        <v>60</v>
      </c>
      <c r="BE2701" s="34" t="s">
        <v>60</v>
      </c>
      <c r="BF2701" s="34" t="str">
        <f>IFERROR(VLOOKUP(Data_Power_app[[#This Row],[PRO ODER]],'Result'!H:J,3,0),"")</f>
        <v>LAMINATION 2</v>
      </c>
      <c r="BG2701" s="11"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3676</v>
      </c>
      <c r="B2702" s="34" t="s">
        <v>20758</v>
      </c>
      <c r="C2702" s="34" t="s">
        <v>17634</v>
      </c>
      <c r="D2702" s="34" t="s">
        <v>57</v>
      </c>
      <c r="E2702" s="34" t="s">
        <v>104</v>
      </c>
      <c r="F2702" s="34" t="s">
        <v>59</v>
      </c>
      <c r="G2702" s="34">
        <v>191</v>
      </c>
      <c r="H2702" s="4">
        <v>45829</v>
      </c>
      <c r="I2702" s="4">
        <v>45828</v>
      </c>
      <c r="J2702" s="4" t="s">
        <v>60</v>
      </c>
      <c r="K2702" s="4">
        <v>45831</v>
      </c>
      <c r="L2702" s="4">
        <v>45829.860694444447</v>
      </c>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4" t="s">
        <v>86</v>
      </c>
      <c r="AH2702" s="34" t="s">
        <v>208</v>
      </c>
      <c r="AI2702" s="34" t="s">
        <v>3023</v>
      </c>
      <c r="AJ2702" s="34" t="s">
        <v>134</v>
      </c>
      <c r="AK2702" s="34" t="s">
        <v>65</v>
      </c>
      <c r="AL2702" s="34" t="s">
        <v>135</v>
      </c>
      <c r="AM2702" s="34" t="s">
        <v>136</v>
      </c>
      <c r="AN2702" s="34">
        <v>6.9585400000000002</v>
      </c>
      <c r="AO2702" s="34" t="s">
        <v>68</v>
      </c>
      <c r="AP2702" s="34"/>
      <c r="AQ2702" s="34"/>
      <c r="AR2702" s="34" t="s">
        <v>68</v>
      </c>
      <c r="AS2702" s="34"/>
      <c r="AT2702" s="34"/>
      <c r="AU2702" s="34" t="s">
        <v>2515</v>
      </c>
      <c r="AV2702" s="34" t="s">
        <v>2516</v>
      </c>
      <c r="AW2702" s="34">
        <v>15.217129999999999</v>
      </c>
      <c r="AX2702" s="34" t="s">
        <v>3024</v>
      </c>
      <c r="AY2702" s="34" t="s">
        <v>3025</v>
      </c>
      <c r="AZ2702" s="3">
        <v>191</v>
      </c>
      <c r="BA2702" s="34" t="s">
        <v>60</v>
      </c>
      <c r="BB2702" s="34">
        <v>191</v>
      </c>
      <c r="BC2702" s="34" t="s">
        <v>60</v>
      </c>
      <c r="BD2702" s="34" t="s">
        <v>60</v>
      </c>
      <c r="BE2702" s="34" t="s">
        <v>60</v>
      </c>
      <c r="BF2702" s="34" t="str">
        <f>IFERROR(VLOOKUP(Data_Power_app[[#This Row],[PRO ODER]],'Result'!H:J,3,0),"")</f>
        <v>LAMINATION 2</v>
      </c>
      <c r="BG2702" s="11" t="str">
        <f>IFERROR(VLOOKUP(Data_Power_app[[#This Row],[PRO ODER]]&amp;"LAM",'Real Time'!A:E,4,0),"")</f>
        <v>ML-05</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3677</v>
      </c>
      <c r="B2703" s="34" t="s">
        <v>20759</v>
      </c>
      <c r="C2703" s="34" t="s">
        <v>17635</v>
      </c>
      <c r="D2703" s="34" t="s">
        <v>57</v>
      </c>
      <c r="E2703" s="34" t="s">
        <v>104</v>
      </c>
      <c r="F2703" s="34" t="s">
        <v>59</v>
      </c>
      <c r="G2703" s="34">
        <v>60</v>
      </c>
      <c r="H2703" s="4">
        <v>45829</v>
      </c>
      <c r="I2703" s="4">
        <v>45828</v>
      </c>
      <c r="J2703" s="4" t="s">
        <v>60</v>
      </c>
      <c r="K2703" s="4">
        <v>45831</v>
      </c>
      <c r="L2703" s="4">
        <v>45829.860810185186</v>
      </c>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4" t="s">
        <v>86</v>
      </c>
      <c r="AH2703" s="34" t="s">
        <v>208</v>
      </c>
      <c r="AI2703" s="34" t="s">
        <v>3023</v>
      </c>
      <c r="AJ2703" s="34" t="s">
        <v>134</v>
      </c>
      <c r="AK2703" s="34" t="s">
        <v>65</v>
      </c>
      <c r="AL2703" s="34" t="s">
        <v>135</v>
      </c>
      <c r="AM2703" s="34" t="s">
        <v>136</v>
      </c>
      <c r="AN2703" s="34">
        <v>2.2282500000000001</v>
      </c>
      <c r="AO2703" s="34" t="s">
        <v>68</v>
      </c>
      <c r="AP2703" s="34"/>
      <c r="AQ2703" s="34"/>
      <c r="AR2703" s="34" t="s">
        <v>68</v>
      </c>
      <c r="AS2703" s="34"/>
      <c r="AT2703" s="34"/>
      <c r="AU2703" s="34" t="s">
        <v>2515</v>
      </c>
      <c r="AV2703" s="34" t="s">
        <v>2516</v>
      </c>
      <c r="AW2703" s="34">
        <v>4.8728499999999997</v>
      </c>
      <c r="AX2703" s="34" t="s">
        <v>3024</v>
      </c>
      <c r="AY2703" s="34" t="s">
        <v>3025</v>
      </c>
      <c r="AZ2703" s="3">
        <v>60</v>
      </c>
      <c r="BA2703" s="34" t="s">
        <v>60</v>
      </c>
      <c r="BB2703" s="34">
        <v>60</v>
      </c>
      <c r="BC2703" s="34" t="s">
        <v>60</v>
      </c>
      <c r="BD2703" s="34" t="s">
        <v>60</v>
      </c>
      <c r="BE2703" s="34" t="s">
        <v>60</v>
      </c>
      <c r="BF2703" s="34" t="str">
        <f>IFERROR(VLOOKUP(Data_Power_app[[#This Row],[PRO ODER]],'Result'!H:J,3,0),"")</f>
        <v>LAMINATION 2</v>
      </c>
      <c r="BG2703" s="11" t="str">
        <f>IFERROR(VLOOKUP(Data_Power_app[[#This Row],[PRO ODER]]&amp;"LAM",'Real Time'!A:E,4,0),"")</f>
        <v>ML-05</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c r="BJ2703" s="34" t="str">
        <f>IFERROR(VLOOKUP(Data_Power_app[[#This Row],[PRO ODER]],'Plan Lean DC'!A:C,3,0),"")</f>
        <v/>
      </c>
      <c r="BK2703" s="34" t="str">
        <f>IFERROR(VLOOKUP(Data_Power_app[[#This Row],[PRO ODER]]&amp;"LEAN_IN",'Real Time'!A:D,4,0),"")</f>
        <v/>
      </c>
      <c r="BL2703" s="34"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3678</v>
      </c>
      <c r="B2704" s="34" t="s">
        <v>20760</v>
      </c>
      <c r="C2704" s="34" t="s">
        <v>17636</v>
      </c>
      <c r="D2704" s="34" t="s">
        <v>57</v>
      </c>
      <c r="E2704" s="34" t="s">
        <v>104</v>
      </c>
      <c r="F2704" s="34" t="s">
        <v>59</v>
      </c>
      <c r="G2704" s="34">
        <v>5</v>
      </c>
      <c r="H2704" s="4">
        <v>45829</v>
      </c>
      <c r="I2704" s="4">
        <v>45828</v>
      </c>
      <c r="J2704" s="4" t="s">
        <v>60</v>
      </c>
      <c r="K2704" s="4">
        <v>45831</v>
      </c>
      <c r="L2704" s="4">
        <v>45829.860914351855</v>
      </c>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4" t="s">
        <v>86</v>
      </c>
      <c r="AH2704" s="34" t="s">
        <v>208</v>
      </c>
      <c r="AI2704" s="34" t="s">
        <v>3023</v>
      </c>
      <c r="AJ2704" s="34" t="s">
        <v>134</v>
      </c>
      <c r="AK2704" s="34" t="s">
        <v>65</v>
      </c>
      <c r="AL2704" s="34" t="s">
        <v>135</v>
      </c>
      <c r="AM2704" s="34" t="s">
        <v>136</v>
      </c>
      <c r="AN2704" s="34">
        <v>0.13422999999999999</v>
      </c>
      <c r="AO2704" s="34" t="s">
        <v>68</v>
      </c>
      <c r="AP2704" s="34"/>
      <c r="AQ2704" s="34"/>
      <c r="AR2704" s="34" t="s">
        <v>68</v>
      </c>
      <c r="AS2704" s="34"/>
      <c r="AT2704" s="34"/>
      <c r="AU2704" s="34" t="s">
        <v>2515</v>
      </c>
      <c r="AV2704" s="34" t="s">
        <v>2516</v>
      </c>
      <c r="AW2704" s="34">
        <v>0.29350999999999999</v>
      </c>
      <c r="AX2704" s="34" t="s">
        <v>3024</v>
      </c>
      <c r="AY2704" s="34" t="s">
        <v>3025</v>
      </c>
      <c r="AZ2704" s="3">
        <v>5</v>
      </c>
      <c r="BA2704" s="34" t="s">
        <v>60</v>
      </c>
      <c r="BB2704" s="34">
        <v>5</v>
      </c>
      <c r="BC2704" s="34" t="s">
        <v>60</v>
      </c>
      <c r="BD2704" s="34" t="s">
        <v>60</v>
      </c>
      <c r="BE2704" s="34" t="s">
        <v>60</v>
      </c>
      <c r="BF2704" s="34" t="str">
        <f>IFERROR(VLOOKUP(Data_Power_app[[#This Row],[PRO ODER]],'Result'!H:J,3,0),"")</f>
        <v>LAMINATION 2</v>
      </c>
      <c r="BG2704" s="11"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3679</v>
      </c>
      <c r="B2705" s="34" t="s">
        <v>20761</v>
      </c>
      <c r="C2705" s="34" t="s">
        <v>17637</v>
      </c>
      <c r="D2705" s="34" t="s">
        <v>57</v>
      </c>
      <c r="E2705" s="34" t="s">
        <v>104</v>
      </c>
      <c r="F2705" s="34" t="s">
        <v>59</v>
      </c>
      <c r="G2705" s="34">
        <v>161</v>
      </c>
      <c r="H2705" s="4">
        <v>45829</v>
      </c>
      <c r="I2705" s="4">
        <v>45828</v>
      </c>
      <c r="J2705" s="4" t="s">
        <v>60</v>
      </c>
      <c r="K2705" s="4">
        <v>45831</v>
      </c>
      <c r="L2705" s="4">
        <v>45829.86109953704</v>
      </c>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4" t="s">
        <v>86</v>
      </c>
      <c r="AH2705" s="34" t="s">
        <v>208</v>
      </c>
      <c r="AI2705" s="34" t="s">
        <v>3023</v>
      </c>
      <c r="AJ2705" s="34" t="s">
        <v>134</v>
      </c>
      <c r="AK2705" s="34" t="s">
        <v>65</v>
      </c>
      <c r="AL2705" s="34" t="s">
        <v>135</v>
      </c>
      <c r="AM2705" s="34" t="s">
        <v>136</v>
      </c>
      <c r="AN2705" s="34">
        <v>5.84267</v>
      </c>
      <c r="AO2705" s="34" t="s">
        <v>68</v>
      </c>
      <c r="AP2705" s="34"/>
      <c r="AQ2705" s="34"/>
      <c r="AR2705" s="34" t="s">
        <v>68</v>
      </c>
      <c r="AS2705" s="34"/>
      <c r="AT2705" s="34"/>
      <c r="AU2705" s="34" t="s">
        <v>2515</v>
      </c>
      <c r="AV2705" s="34" t="s">
        <v>2516</v>
      </c>
      <c r="AW2705" s="34">
        <v>12.77688</v>
      </c>
      <c r="AX2705" s="34" t="s">
        <v>3024</v>
      </c>
      <c r="AY2705" s="34" t="s">
        <v>3025</v>
      </c>
      <c r="AZ2705" s="3">
        <v>161</v>
      </c>
      <c r="BA2705" s="34" t="s">
        <v>60</v>
      </c>
      <c r="BB2705" s="34">
        <v>161</v>
      </c>
      <c r="BC2705" s="34" t="s">
        <v>60</v>
      </c>
      <c r="BD2705" s="34" t="s">
        <v>60</v>
      </c>
      <c r="BE2705" s="34" t="s">
        <v>60</v>
      </c>
      <c r="BF2705" s="34" t="str">
        <f>IFERROR(VLOOKUP(Data_Power_app[[#This Row],[PRO ODER]],'Result'!H:J,3,0),"")</f>
        <v>LAMINATION 2</v>
      </c>
      <c r="BG2705" s="11"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3680</v>
      </c>
      <c r="B2706" s="34" t="s">
        <v>20762</v>
      </c>
      <c r="C2706" s="34" t="s">
        <v>17638</v>
      </c>
      <c r="D2706" s="34" t="s">
        <v>57</v>
      </c>
      <c r="E2706" s="34" t="s">
        <v>104</v>
      </c>
      <c r="F2706" s="34" t="s">
        <v>59</v>
      </c>
      <c r="G2706" s="34">
        <v>60</v>
      </c>
      <c r="H2706" s="4">
        <v>45829</v>
      </c>
      <c r="I2706" s="4">
        <v>45828</v>
      </c>
      <c r="J2706" s="4" t="s">
        <v>60</v>
      </c>
      <c r="K2706" s="4">
        <v>45831</v>
      </c>
      <c r="L2706" s="4">
        <v>45829.861307870371</v>
      </c>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4" t="s">
        <v>86</v>
      </c>
      <c r="AH2706" s="34" t="s">
        <v>208</v>
      </c>
      <c r="AI2706" s="34" t="s">
        <v>3023</v>
      </c>
      <c r="AJ2706" s="34" t="s">
        <v>134</v>
      </c>
      <c r="AK2706" s="34" t="s">
        <v>65</v>
      </c>
      <c r="AL2706" s="34" t="s">
        <v>135</v>
      </c>
      <c r="AM2706" s="34" t="s">
        <v>136</v>
      </c>
      <c r="AN2706" s="34">
        <v>2.2071700000000001</v>
      </c>
      <c r="AO2706" s="34" t="s">
        <v>68</v>
      </c>
      <c r="AP2706" s="34"/>
      <c r="AQ2706" s="34"/>
      <c r="AR2706" s="34" t="s">
        <v>68</v>
      </c>
      <c r="AS2706" s="34"/>
      <c r="AT2706" s="34"/>
      <c r="AU2706" s="34" t="s">
        <v>2515</v>
      </c>
      <c r="AV2706" s="34" t="s">
        <v>2516</v>
      </c>
      <c r="AW2706" s="34">
        <v>4.8268399999999998</v>
      </c>
      <c r="AX2706" s="34" t="s">
        <v>3024</v>
      </c>
      <c r="AY2706" s="34" t="s">
        <v>3025</v>
      </c>
      <c r="AZ2706" s="3">
        <v>60</v>
      </c>
      <c r="BA2706" s="34" t="s">
        <v>60</v>
      </c>
      <c r="BB2706" s="34">
        <v>60</v>
      </c>
      <c r="BC2706" s="34" t="s">
        <v>60</v>
      </c>
      <c r="BD2706" s="34" t="s">
        <v>60</v>
      </c>
      <c r="BE2706" s="34" t="s">
        <v>60</v>
      </c>
      <c r="BF2706" s="34" t="str">
        <f>IFERROR(VLOOKUP(Data_Power_app[[#This Row],[PRO ODER]],'Result'!H:J,3,0),"")</f>
        <v>LAMINATION 2</v>
      </c>
      <c r="BG2706" s="11" t="str">
        <f>IFERROR(VLOOKUP(Data_Power_app[[#This Row],[PRO ODER]]&amp;"LAM",'Real Time'!A:E,4,0),"")</f>
        <v>ML-05</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3681</v>
      </c>
      <c r="B2707" s="34" t="s">
        <v>20763</v>
      </c>
      <c r="C2707" s="34" t="s">
        <v>18755</v>
      </c>
      <c r="D2707" s="34" t="s">
        <v>57</v>
      </c>
      <c r="E2707" s="34" t="s">
        <v>104</v>
      </c>
      <c r="F2707" s="34" t="s">
        <v>59</v>
      </c>
      <c r="G2707" s="34">
        <v>5</v>
      </c>
      <c r="H2707" s="4">
        <v>45829</v>
      </c>
      <c r="I2707" s="4">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4" t="s">
        <v>223</v>
      </c>
      <c r="AH2707" s="34" t="s">
        <v>106</v>
      </c>
      <c r="AI2707" s="34" t="s">
        <v>757</v>
      </c>
      <c r="AJ2707" s="34" t="s">
        <v>64</v>
      </c>
      <c r="AK2707" s="34" t="s">
        <v>98</v>
      </c>
      <c r="AL2707" s="34" t="s">
        <v>66</v>
      </c>
      <c r="AM2707" s="34" t="s">
        <v>67</v>
      </c>
      <c r="AN2707" s="34">
        <v>0.21251999999999999</v>
      </c>
      <c r="AO2707" s="34" t="s">
        <v>68</v>
      </c>
      <c r="AP2707" s="34"/>
      <c r="AQ2707" s="34"/>
      <c r="AR2707" s="34" t="s">
        <v>68</v>
      </c>
      <c r="AS2707" s="34"/>
      <c r="AT2707" s="34"/>
      <c r="AU2707" s="34" t="s">
        <v>758</v>
      </c>
      <c r="AV2707" s="34" t="s">
        <v>759</v>
      </c>
      <c r="AW2707" s="34">
        <v>0.46476000000000001</v>
      </c>
      <c r="AX2707" s="34" t="s">
        <v>69</v>
      </c>
      <c r="AY2707" s="34" t="s">
        <v>70</v>
      </c>
      <c r="AZ2707" s="3">
        <v>5</v>
      </c>
      <c r="BA2707" s="34" t="s">
        <v>60</v>
      </c>
      <c r="BB2707" s="34">
        <v>5</v>
      </c>
      <c r="BC2707" s="34" t="s">
        <v>60</v>
      </c>
      <c r="BD2707" s="34" t="s">
        <v>60</v>
      </c>
      <c r="BE2707" s="34" t="s">
        <v>60</v>
      </c>
      <c r="BF2707" s="34" t="str">
        <f>IFERROR(VLOOKUP(Data_Power_app[[#This Row],[PRO ODER]],'Result'!H:J,3,0),"")</f>
        <v/>
      </c>
      <c r="BG2707" s="11"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3682</v>
      </c>
      <c r="B2708" s="34" t="s">
        <v>750</v>
      </c>
      <c r="C2708" s="34" t="s">
        <v>751</v>
      </c>
      <c r="D2708" s="34" t="s">
        <v>84</v>
      </c>
      <c r="E2708" s="34" t="s">
        <v>85</v>
      </c>
      <c r="F2708" s="34" t="s">
        <v>59</v>
      </c>
      <c r="G2708" s="34">
        <v>645</v>
      </c>
      <c r="H2708" s="4">
        <v>45826</v>
      </c>
      <c r="I2708" s="4">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45831</v>
      </c>
      <c r="AC2708" s="4">
        <v>45839</v>
      </c>
      <c r="AD2708" s="4">
        <v>45840</v>
      </c>
      <c r="AE2708" s="4">
        <v>45842</v>
      </c>
      <c r="AF2708" s="4"/>
      <c r="AG2708" s="34" t="s">
        <v>829</v>
      </c>
      <c r="AH2708" s="34" t="s">
        <v>611</v>
      </c>
      <c r="AI2708" s="34" t="s">
        <v>612</v>
      </c>
      <c r="AJ2708" s="34" t="s">
        <v>179</v>
      </c>
      <c r="AK2708" s="34" t="s">
        <v>98</v>
      </c>
      <c r="AL2708" s="34" t="s">
        <v>613</v>
      </c>
      <c r="AM2708" s="34" t="s">
        <v>614</v>
      </c>
      <c r="AN2708" s="34">
        <v>25.677600000000002</v>
      </c>
      <c r="AO2708" s="34" t="s">
        <v>68</v>
      </c>
      <c r="AP2708" s="34"/>
      <c r="AQ2708" s="34"/>
      <c r="AR2708" s="34" t="s">
        <v>68</v>
      </c>
      <c r="AS2708" s="34"/>
      <c r="AT2708" s="34"/>
      <c r="AU2708" s="34" t="s">
        <v>615</v>
      </c>
      <c r="AV2708" s="34" t="s">
        <v>616</v>
      </c>
      <c r="AW2708" s="34">
        <v>47.735509999999998</v>
      </c>
      <c r="AX2708" s="34" t="s">
        <v>617</v>
      </c>
      <c r="AY2708" s="34" t="s">
        <v>618</v>
      </c>
      <c r="AZ2708" s="3">
        <v>645</v>
      </c>
      <c r="BA2708" s="34" t="s">
        <v>60</v>
      </c>
      <c r="BB2708" s="34">
        <v>645</v>
      </c>
      <c r="BC2708" s="34" t="s">
        <v>60</v>
      </c>
      <c r="BD2708" s="34" t="s">
        <v>60</v>
      </c>
      <c r="BE2708" s="34" t="s">
        <v>60</v>
      </c>
      <c r="BF2708" s="34" t="str">
        <f>IFERROR(VLOOKUP(Data_Power_app[[#This Row],[PRO ODER]],'Result'!H:J,3,0),"")</f>
        <v/>
      </c>
      <c r="BG2708" s="11" t="str">
        <f>IFERROR(VLOOKUP(Data_Power_app[[#This Row],[PRO ODER]]&amp;"LAM",'Real Time'!A:E,4,0),"")</f>
        <v>ML-04</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LEANLINE1_2</v>
      </c>
      <c r="BL2708" s="34"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3683</v>
      </c>
      <c r="B2709" s="34" t="s">
        <v>752</v>
      </c>
      <c r="C2709" s="34" t="s">
        <v>753</v>
      </c>
      <c r="D2709" s="34" t="s">
        <v>84</v>
      </c>
      <c r="E2709" s="34" t="s">
        <v>85</v>
      </c>
      <c r="F2709" s="34" t="s">
        <v>59</v>
      </c>
      <c r="G2709" s="34">
        <v>585</v>
      </c>
      <c r="H2709" s="4">
        <v>45826</v>
      </c>
      <c r="I2709" s="4">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45831</v>
      </c>
      <c r="AC2709" s="4">
        <v>45839</v>
      </c>
      <c r="AD2709" s="4">
        <v>45840</v>
      </c>
      <c r="AE2709" s="4">
        <v>45842</v>
      </c>
      <c r="AF2709" s="4"/>
      <c r="AG2709" s="34" t="s">
        <v>829</v>
      </c>
      <c r="AH2709" s="34" t="s">
        <v>611</v>
      </c>
      <c r="AI2709" s="34" t="s">
        <v>612</v>
      </c>
      <c r="AJ2709" s="34" t="s">
        <v>179</v>
      </c>
      <c r="AK2709" s="34" t="s">
        <v>98</v>
      </c>
      <c r="AL2709" s="34" t="s">
        <v>613</v>
      </c>
      <c r="AM2709" s="34" t="s">
        <v>614</v>
      </c>
      <c r="AN2709" s="34">
        <v>25.616900000000001</v>
      </c>
      <c r="AO2709" s="34" t="s">
        <v>68</v>
      </c>
      <c r="AP2709" s="34"/>
      <c r="AQ2709" s="34"/>
      <c r="AR2709" s="34" t="s">
        <v>68</v>
      </c>
      <c r="AS2709" s="34"/>
      <c r="AT2709" s="34"/>
      <c r="AU2709" s="34" t="s">
        <v>615</v>
      </c>
      <c r="AV2709" s="34" t="s">
        <v>616</v>
      </c>
      <c r="AW2709" s="34">
        <v>47.621749999999999</v>
      </c>
      <c r="AX2709" s="34" t="s">
        <v>617</v>
      </c>
      <c r="AY2709" s="34" t="s">
        <v>618</v>
      </c>
      <c r="AZ2709" s="3">
        <v>585</v>
      </c>
      <c r="BA2709" s="34" t="s">
        <v>60</v>
      </c>
      <c r="BB2709" s="34">
        <v>585</v>
      </c>
      <c r="BC2709" s="34" t="s">
        <v>60</v>
      </c>
      <c r="BD2709" s="34" t="s">
        <v>60</v>
      </c>
      <c r="BE2709" s="34" t="s">
        <v>60</v>
      </c>
      <c r="BF2709" s="34" t="str">
        <f>IFERROR(VLOOKUP(Data_Power_app[[#This Row],[PRO ODER]],'Result'!H:J,3,0),"")</f>
        <v/>
      </c>
      <c r="BG2709" s="11" t="str">
        <f>IFERROR(VLOOKUP(Data_Power_app[[#This Row],[PRO ODER]]&amp;"LAM",'Real Time'!A:E,4,0),"")</f>
        <v>ML-04</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LEANLINE1_2</v>
      </c>
      <c r="BL2709" s="34"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3684</v>
      </c>
      <c r="B2710" s="34" t="s">
        <v>20764</v>
      </c>
      <c r="C2710" s="34" t="s">
        <v>17654</v>
      </c>
      <c r="D2710" s="34" t="s">
        <v>253</v>
      </c>
      <c r="E2710" s="34" t="s">
        <v>254</v>
      </c>
      <c r="F2710" s="34" t="s">
        <v>59</v>
      </c>
      <c r="G2710" s="34">
        <v>508</v>
      </c>
      <c r="H2710" s="4">
        <v>45829</v>
      </c>
      <c r="I2710" s="4">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4" t="s">
        <v>117</v>
      </c>
      <c r="AH2710" s="34" t="s">
        <v>255</v>
      </c>
      <c r="AI2710" s="34" t="s">
        <v>20765</v>
      </c>
      <c r="AJ2710" s="34" t="s">
        <v>256</v>
      </c>
      <c r="AK2710" s="34" t="s">
        <v>65</v>
      </c>
      <c r="AL2710" s="34" t="s">
        <v>257</v>
      </c>
      <c r="AM2710" s="34" t="s">
        <v>258</v>
      </c>
      <c r="AN2710" s="34">
        <v>9.0408000000000008</v>
      </c>
      <c r="AO2710" s="34" t="s">
        <v>68</v>
      </c>
      <c r="AP2710" s="34"/>
      <c r="AQ2710" s="34"/>
      <c r="AR2710" s="34" t="s">
        <v>68</v>
      </c>
      <c r="AS2710" s="34"/>
      <c r="AT2710" s="34"/>
      <c r="AU2710" s="34" t="s">
        <v>468</v>
      </c>
      <c r="AV2710" s="34" t="s">
        <v>469</v>
      </c>
      <c r="AW2710" s="34">
        <v>33.61007</v>
      </c>
      <c r="AX2710" s="34" t="s">
        <v>20766</v>
      </c>
      <c r="AY2710" s="34" t="s">
        <v>20767</v>
      </c>
      <c r="AZ2710" s="3">
        <v>508</v>
      </c>
      <c r="BA2710" s="34" t="s">
        <v>60</v>
      </c>
      <c r="BB2710" s="34">
        <v>508</v>
      </c>
      <c r="BC2710" s="34" t="s">
        <v>60</v>
      </c>
      <c r="BD2710" s="34" t="s">
        <v>60</v>
      </c>
      <c r="BE2710" s="34" t="s">
        <v>60</v>
      </c>
      <c r="BF2710" s="34" t="str">
        <f>IFERROR(VLOOKUP(Data_Power_app[[#This Row],[PRO ODER]],'Result'!H:J,3,0),"")</f>
        <v>LAMINATION 2</v>
      </c>
      <c r="BG2710" s="11"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3685</v>
      </c>
      <c r="B2711" s="34" t="s">
        <v>20768</v>
      </c>
      <c r="C2711" s="34" t="s">
        <v>17653</v>
      </c>
      <c r="D2711" s="34" t="s">
        <v>253</v>
      </c>
      <c r="E2711" s="34" t="s">
        <v>254</v>
      </c>
      <c r="F2711" s="34" t="s">
        <v>59</v>
      </c>
      <c r="G2711" s="34">
        <v>586</v>
      </c>
      <c r="H2711" s="4">
        <v>45829</v>
      </c>
      <c r="I2711" s="4">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4" t="s">
        <v>117</v>
      </c>
      <c r="AH2711" s="34" t="s">
        <v>434</v>
      </c>
      <c r="AI2711" s="34" t="s">
        <v>477</v>
      </c>
      <c r="AJ2711" s="34" t="s">
        <v>256</v>
      </c>
      <c r="AK2711" s="34" t="s">
        <v>98</v>
      </c>
      <c r="AL2711" s="34" t="s">
        <v>257</v>
      </c>
      <c r="AM2711" s="34" t="s">
        <v>258</v>
      </c>
      <c r="AN2711" s="34">
        <v>13.282120000000001</v>
      </c>
      <c r="AO2711" s="34" t="s">
        <v>68</v>
      </c>
      <c r="AP2711" s="34"/>
      <c r="AQ2711" s="34"/>
      <c r="AR2711" s="34" t="s">
        <v>68</v>
      </c>
      <c r="AS2711" s="34"/>
      <c r="AT2711" s="34"/>
      <c r="AU2711" s="34" t="s">
        <v>316</v>
      </c>
      <c r="AV2711" s="34" t="s">
        <v>317</v>
      </c>
      <c r="AW2711" s="34">
        <v>49.385950000000001</v>
      </c>
      <c r="AX2711" s="34" t="s">
        <v>478</v>
      </c>
      <c r="AY2711" s="34" t="s">
        <v>479</v>
      </c>
      <c r="AZ2711" s="3">
        <v>586</v>
      </c>
      <c r="BA2711" s="34" t="s">
        <v>60</v>
      </c>
      <c r="BB2711" s="34">
        <v>586</v>
      </c>
      <c r="BC2711" s="34" t="s">
        <v>60</v>
      </c>
      <c r="BD2711" s="34" t="s">
        <v>60</v>
      </c>
      <c r="BE2711" s="34" t="s">
        <v>60</v>
      </c>
      <c r="BF2711" s="34" t="str">
        <f>IFERROR(VLOOKUP(Data_Power_app[[#This Row],[PRO ODER]],'Result'!H:J,3,0),"")</f>
        <v>LAMINATION 2</v>
      </c>
      <c r="BG2711" s="11"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3686</v>
      </c>
      <c r="B2712" s="34" t="s">
        <v>15652</v>
      </c>
      <c r="C2712" s="34" t="s">
        <v>15653</v>
      </c>
      <c r="D2712" s="34" t="s">
        <v>84</v>
      </c>
      <c r="E2712" s="34" t="s">
        <v>150</v>
      </c>
      <c r="F2712" s="34" t="s">
        <v>59</v>
      </c>
      <c r="G2712" s="34">
        <v>2786</v>
      </c>
      <c r="H2712" s="4">
        <v>45829</v>
      </c>
      <c r="I2712" s="4">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4" t="s">
        <v>223</v>
      </c>
      <c r="AH2712" s="34" t="s">
        <v>391</v>
      </c>
      <c r="AI2712" s="34" t="s">
        <v>961</v>
      </c>
      <c r="AJ2712" s="34" t="s">
        <v>157</v>
      </c>
      <c r="AK2712" s="34" t="s">
        <v>98</v>
      </c>
      <c r="AL2712" s="34" t="s">
        <v>392</v>
      </c>
      <c r="AM2712" s="34" t="s">
        <v>393</v>
      </c>
      <c r="AN2712" s="34">
        <v>93.892520000000005</v>
      </c>
      <c r="AO2712" s="34" t="s">
        <v>68</v>
      </c>
      <c r="AP2712" s="34"/>
      <c r="AQ2712" s="34"/>
      <c r="AR2712" s="34" t="s">
        <v>68</v>
      </c>
      <c r="AS2712" s="34"/>
      <c r="AT2712" s="34"/>
      <c r="AU2712" s="34" t="s">
        <v>956</v>
      </c>
      <c r="AV2712" s="34" t="s">
        <v>957</v>
      </c>
      <c r="AW2712" s="34">
        <v>205.3355</v>
      </c>
      <c r="AX2712" s="34" t="s">
        <v>962</v>
      </c>
      <c r="AY2712" s="34" t="s">
        <v>963</v>
      </c>
      <c r="AZ2712" s="3">
        <v>2786</v>
      </c>
      <c r="BA2712" s="34" t="s">
        <v>60</v>
      </c>
      <c r="BB2712" s="34">
        <v>2786</v>
      </c>
      <c r="BC2712" s="34" t="s">
        <v>60</v>
      </c>
      <c r="BD2712" s="34" t="s">
        <v>60</v>
      </c>
      <c r="BE2712" s="34" t="s">
        <v>60</v>
      </c>
      <c r="BF2712" s="34" t="str">
        <f>IFERROR(VLOOKUP(Data_Power_app[[#This Row],[PRO ODER]],'Result'!H:J,3,0),"")</f>
        <v>LAMINATION 4</v>
      </c>
      <c r="BG2712" s="11" t="str">
        <f>IFERROR(VLOOKUP(Data_Power_app[[#This Row],[PRO ODER]]&amp;"LAM",'Real Time'!A:E,4,0),"")</f>
        <v>ML-06</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3687</v>
      </c>
      <c r="B2713" s="34" t="s">
        <v>15654</v>
      </c>
      <c r="C2713" s="34" t="s">
        <v>15655</v>
      </c>
      <c r="D2713" s="34" t="s">
        <v>84</v>
      </c>
      <c r="E2713" s="34" t="s">
        <v>150</v>
      </c>
      <c r="F2713" s="34" t="s">
        <v>59</v>
      </c>
      <c r="G2713" s="34">
        <v>496</v>
      </c>
      <c r="H2713" s="4">
        <v>45829</v>
      </c>
      <c r="I2713" s="4">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4" t="s">
        <v>223</v>
      </c>
      <c r="AH2713" s="34" t="s">
        <v>391</v>
      </c>
      <c r="AI2713" s="34" t="s">
        <v>961</v>
      </c>
      <c r="AJ2713" s="34" t="s">
        <v>157</v>
      </c>
      <c r="AK2713" s="34" t="s">
        <v>98</v>
      </c>
      <c r="AL2713" s="34" t="s">
        <v>392</v>
      </c>
      <c r="AM2713" s="34" t="s">
        <v>393</v>
      </c>
      <c r="AN2713" s="34">
        <v>16.675039999999999</v>
      </c>
      <c r="AO2713" s="34" t="s">
        <v>68</v>
      </c>
      <c r="AP2713" s="34"/>
      <c r="AQ2713" s="34"/>
      <c r="AR2713" s="34" t="s">
        <v>68</v>
      </c>
      <c r="AS2713" s="34"/>
      <c r="AT2713" s="34"/>
      <c r="AU2713" s="34" t="s">
        <v>956</v>
      </c>
      <c r="AV2713" s="34" t="s">
        <v>957</v>
      </c>
      <c r="AW2713" s="34">
        <v>36.466940000000001</v>
      </c>
      <c r="AX2713" s="34" t="s">
        <v>962</v>
      </c>
      <c r="AY2713" s="34" t="s">
        <v>963</v>
      </c>
      <c r="AZ2713" s="3">
        <v>496</v>
      </c>
      <c r="BA2713" s="34" t="s">
        <v>60</v>
      </c>
      <c r="BB2713" s="34">
        <v>496</v>
      </c>
      <c r="BC2713" s="34" t="s">
        <v>60</v>
      </c>
      <c r="BD2713" s="34" t="s">
        <v>60</v>
      </c>
      <c r="BE2713" s="34" t="s">
        <v>60</v>
      </c>
      <c r="BF2713" s="34" t="str">
        <f>IFERROR(VLOOKUP(Data_Power_app[[#This Row],[PRO ODER]],'Result'!H:J,3,0),"")</f>
        <v>LAMINATION 4</v>
      </c>
      <c r="BG2713" s="11"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3688</v>
      </c>
      <c r="B2714" s="34" t="s">
        <v>15656</v>
      </c>
      <c r="C2714" s="34" t="s">
        <v>15657</v>
      </c>
      <c r="D2714" s="34" t="s">
        <v>84</v>
      </c>
      <c r="E2714" s="34" t="s">
        <v>150</v>
      </c>
      <c r="F2714" s="34" t="s">
        <v>59</v>
      </c>
      <c r="G2714" s="34">
        <v>230</v>
      </c>
      <c r="H2714" s="4">
        <v>45829</v>
      </c>
      <c r="I2714" s="4">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4" t="s">
        <v>223</v>
      </c>
      <c r="AH2714" s="34" t="s">
        <v>391</v>
      </c>
      <c r="AI2714" s="34" t="s">
        <v>970</v>
      </c>
      <c r="AJ2714" s="34" t="s">
        <v>157</v>
      </c>
      <c r="AK2714" s="34" t="s">
        <v>98</v>
      </c>
      <c r="AL2714" s="34" t="s">
        <v>392</v>
      </c>
      <c r="AM2714" s="34" t="s">
        <v>393</v>
      </c>
      <c r="AN2714" s="34">
        <v>8.1473899999999997</v>
      </c>
      <c r="AO2714" s="34" t="s">
        <v>68</v>
      </c>
      <c r="AP2714" s="34"/>
      <c r="AQ2714" s="34"/>
      <c r="AR2714" s="34" t="s">
        <v>68</v>
      </c>
      <c r="AS2714" s="34"/>
      <c r="AT2714" s="34"/>
      <c r="AU2714" s="34" t="s">
        <v>422</v>
      </c>
      <c r="AV2714" s="34" t="s">
        <v>423</v>
      </c>
      <c r="AW2714" s="34">
        <v>17.817519999999998</v>
      </c>
      <c r="AX2714" s="34" t="s">
        <v>971</v>
      </c>
      <c r="AY2714" s="34" t="s">
        <v>972</v>
      </c>
      <c r="AZ2714" s="3">
        <v>230</v>
      </c>
      <c r="BA2714" s="34" t="s">
        <v>60</v>
      </c>
      <c r="BB2714" s="34">
        <v>230</v>
      </c>
      <c r="BC2714" s="34" t="s">
        <v>60</v>
      </c>
      <c r="BD2714" s="34" t="s">
        <v>60</v>
      </c>
      <c r="BE2714" s="34" t="s">
        <v>60</v>
      </c>
      <c r="BF2714" s="34" t="str">
        <f>IFERROR(VLOOKUP(Data_Power_app[[#This Row],[PRO ODER]],'Result'!H:J,3,0),"")</f>
        <v>LAMINATION 4</v>
      </c>
      <c r="BG2714" s="11" t="str">
        <f>IFERROR(VLOOKUP(Data_Power_app[[#This Row],[PRO ODER]]&amp;"LAM",'Real Time'!A:E,4,0),"")</f>
        <v>ML-06</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3689</v>
      </c>
      <c r="B2715" s="34" t="s">
        <v>15658</v>
      </c>
      <c r="C2715" s="34" t="s">
        <v>15659</v>
      </c>
      <c r="D2715" s="34" t="s">
        <v>84</v>
      </c>
      <c r="E2715" s="34" t="s">
        <v>150</v>
      </c>
      <c r="F2715" s="34" t="s">
        <v>59</v>
      </c>
      <c r="G2715" s="34">
        <v>1075</v>
      </c>
      <c r="H2715" s="4">
        <v>45829</v>
      </c>
      <c r="I2715" s="4">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4" t="s">
        <v>223</v>
      </c>
      <c r="AH2715" s="34" t="s">
        <v>391</v>
      </c>
      <c r="AI2715" s="34" t="s">
        <v>6569</v>
      </c>
      <c r="AJ2715" s="34" t="s">
        <v>157</v>
      </c>
      <c r="AK2715" s="34" t="s">
        <v>65</v>
      </c>
      <c r="AL2715" s="34" t="s">
        <v>392</v>
      </c>
      <c r="AM2715" s="34" t="s">
        <v>393</v>
      </c>
      <c r="AN2715" s="34">
        <v>32.782910000000001</v>
      </c>
      <c r="AO2715" s="34" t="s">
        <v>68</v>
      </c>
      <c r="AP2715" s="34"/>
      <c r="AQ2715" s="34"/>
      <c r="AR2715" s="34" t="s">
        <v>68</v>
      </c>
      <c r="AS2715" s="34"/>
      <c r="AT2715" s="34"/>
      <c r="AU2715" s="34" t="s">
        <v>491</v>
      </c>
      <c r="AV2715" s="34" t="s">
        <v>492</v>
      </c>
      <c r="AW2715" s="34">
        <v>71.695009999999996</v>
      </c>
      <c r="AX2715" s="34" t="s">
        <v>6570</v>
      </c>
      <c r="AY2715" s="34" t="s">
        <v>6571</v>
      </c>
      <c r="AZ2715" s="3">
        <v>1075</v>
      </c>
      <c r="BA2715" s="34" t="s">
        <v>60</v>
      </c>
      <c r="BB2715" s="34">
        <v>1075</v>
      </c>
      <c r="BC2715" s="34" t="s">
        <v>60</v>
      </c>
      <c r="BD2715" s="34" t="s">
        <v>60</v>
      </c>
      <c r="BE2715" s="34" t="s">
        <v>60</v>
      </c>
      <c r="BF2715" s="34" t="str">
        <f>IFERROR(VLOOKUP(Data_Power_app[[#This Row],[PRO ODER]],'Result'!H:J,3,0),"")</f>
        <v>LAMINATION 4</v>
      </c>
      <c r="BG2715" s="11" t="str">
        <f>IFERROR(VLOOKUP(Data_Power_app[[#This Row],[PRO ODER]]&amp;"LAM",'Real Time'!A:E,4,0),"")</f>
        <v>ML-06</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3690</v>
      </c>
      <c r="B2716" s="34" t="s">
        <v>15660</v>
      </c>
      <c r="C2716" s="34" t="s">
        <v>15661</v>
      </c>
      <c r="D2716" s="34" t="s">
        <v>84</v>
      </c>
      <c r="E2716" s="34" t="s">
        <v>150</v>
      </c>
      <c r="F2716" s="34" t="s">
        <v>59</v>
      </c>
      <c r="G2716" s="34">
        <v>249</v>
      </c>
      <c r="H2716" s="4">
        <v>45829</v>
      </c>
      <c r="I2716" s="4">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4" t="s">
        <v>223</v>
      </c>
      <c r="AH2716" s="34" t="s">
        <v>391</v>
      </c>
      <c r="AI2716" s="34" t="s">
        <v>961</v>
      </c>
      <c r="AJ2716" s="34" t="s">
        <v>157</v>
      </c>
      <c r="AK2716" s="34" t="s">
        <v>98</v>
      </c>
      <c r="AL2716" s="34" t="s">
        <v>392</v>
      </c>
      <c r="AM2716" s="34" t="s">
        <v>393</v>
      </c>
      <c r="AN2716" s="34">
        <v>8.6835900000000006</v>
      </c>
      <c r="AO2716" s="34" t="s">
        <v>68</v>
      </c>
      <c r="AP2716" s="34"/>
      <c r="AQ2716" s="34"/>
      <c r="AR2716" s="34" t="s">
        <v>68</v>
      </c>
      <c r="AS2716" s="34"/>
      <c r="AT2716" s="34"/>
      <c r="AU2716" s="34" t="s">
        <v>956</v>
      </c>
      <c r="AV2716" s="34" t="s">
        <v>957</v>
      </c>
      <c r="AW2716" s="34">
        <v>18.990089999999999</v>
      </c>
      <c r="AX2716" s="34" t="s">
        <v>962</v>
      </c>
      <c r="AY2716" s="34" t="s">
        <v>963</v>
      </c>
      <c r="AZ2716" s="3">
        <v>249</v>
      </c>
      <c r="BA2716" s="34" t="s">
        <v>60</v>
      </c>
      <c r="BB2716" s="34">
        <v>249</v>
      </c>
      <c r="BC2716" s="34" t="s">
        <v>60</v>
      </c>
      <c r="BD2716" s="34" t="s">
        <v>60</v>
      </c>
      <c r="BE2716" s="34" t="s">
        <v>60</v>
      </c>
      <c r="BF2716" s="34" t="str">
        <f>IFERROR(VLOOKUP(Data_Power_app[[#This Row],[PRO ODER]],'Result'!H:J,3,0),"")</f>
        <v>LAMINATION 4</v>
      </c>
      <c r="BG2716" s="11" t="str">
        <f>IFERROR(VLOOKUP(Data_Power_app[[#This Row],[PRO ODER]]&amp;"LAM",'Real Time'!A:E,4,0),"")</f>
        <v>ML-06</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3692</v>
      </c>
      <c r="B2717" s="34" t="s">
        <v>15662</v>
      </c>
      <c r="C2717" s="34" t="s">
        <v>15663</v>
      </c>
      <c r="D2717" s="34" t="s">
        <v>84</v>
      </c>
      <c r="E2717" s="34" t="s">
        <v>155</v>
      </c>
      <c r="F2717" s="34" t="s">
        <v>59</v>
      </c>
      <c r="G2717" s="34">
        <v>3803</v>
      </c>
      <c r="H2717" s="4">
        <v>45829</v>
      </c>
      <c r="I2717" s="4">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4" t="s">
        <v>223</v>
      </c>
      <c r="AH2717" s="34" t="s">
        <v>196</v>
      </c>
      <c r="AI2717" s="34" t="s">
        <v>1571</v>
      </c>
      <c r="AJ2717" s="34" t="s">
        <v>157</v>
      </c>
      <c r="AK2717" s="34" t="s">
        <v>98</v>
      </c>
      <c r="AL2717" s="34" t="s">
        <v>158</v>
      </c>
      <c r="AM2717" s="34" t="s">
        <v>159</v>
      </c>
      <c r="AN2717" s="34">
        <v>136.83367000000001</v>
      </c>
      <c r="AO2717" s="34" t="s">
        <v>68</v>
      </c>
      <c r="AP2717" s="34"/>
      <c r="AQ2717" s="34"/>
      <c r="AR2717" s="34" t="s">
        <v>68</v>
      </c>
      <c r="AS2717" s="34"/>
      <c r="AT2717" s="34"/>
      <c r="AU2717" s="34" t="s">
        <v>552</v>
      </c>
      <c r="AV2717" s="34" t="s">
        <v>553</v>
      </c>
      <c r="AW2717" s="34">
        <v>299.23719</v>
      </c>
      <c r="AX2717" s="34" t="s">
        <v>2821</v>
      </c>
      <c r="AY2717" s="34" t="s">
        <v>2812</v>
      </c>
      <c r="AZ2717" s="3">
        <v>3242</v>
      </c>
      <c r="BA2717" s="34" t="s">
        <v>60</v>
      </c>
      <c r="BB2717" s="34">
        <v>3803</v>
      </c>
      <c r="BC2717" s="34" t="s">
        <v>60</v>
      </c>
      <c r="BD2717" s="34" t="s">
        <v>60</v>
      </c>
      <c r="BE2717" s="34" t="s">
        <v>60</v>
      </c>
      <c r="BF2717" s="34" t="str">
        <f>IFERROR(VLOOKUP(Data_Power_app[[#This Row],[PRO ODER]],'Result'!H:J,3,0),"")</f>
        <v>LAMINATION 6</v>
      </c>
      <c r="BG2717" s="11"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3693</v>
      </c>
      <c r="B2718" s="34" t="s">
        <v>15597</v>
      </c>
      <c r="C2718" s="34" t="s">
        <v>15598</v>
      </c>
      <c r="D2718" s="34" t="s">
        <v>84</v>
      </c>
      <c r="E2718" s="34" t="s">
        <v>155</v>
      </c>
      <c r="F2718" s="34" t="s">
        <v>59</v>
      </c>
      <c r="G2718" s="34">
        <v>5753</v>
      </c>
      <c r="H2718" s="4">
        <v>45829</v>
      </c>
      <c r="I2718" s="4">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4" t="s">
        <v>223</v>
      </c>
      <c r="AH2718" s="34" t="s">
        <v>196</v>
      </c>
      <c r="AI2718" s="34" t="s">
        <v>1653</v>
      </c>
      <c r="AJ2718" s="34" t="s">
        <v>157</v>
      </c>
      <c r="AK2718" s="34" t="s">
        <v>98</v>
      </c>
      <c r="AL2718" s="34" t="s">
        <v>158</v>
      </c>
      <c r="AM2718" s="34" t="s">
        <v>159</v>
      </c>
      <c r="AN2718" s="34">
        <v>202.82771</v>
      </c>
      <c r="AO2718" s="34" t="s">
        <v>68</v>
      </c>
      <c r="AP2718" s="34"/>
      <c r="AQ2718" s="34"/>
      <c r="AR2718" s="34" t="s">
        <v>68</v>
      </c>
      <c r="AS2718" s="34"/>
      <c r="AT2718" s="34"/>
      <c r="AU2718" s="34" t="s">
        <v>283</v>
      </c>
      <c r="AV2718" s="34" t="s">
        <v>284</v>
      </c>
      <c r="AW2718" s="34">
        <v>443.55959999999999</v>
      </c>
      <c r="AX2718" s="34" t="s">
        <v>2838</v>
      </c>
      <c r="AY2718" s="34" t="s">
        <v>2839</v>
      </c>
      <c r="AZ2718" s="3">
        <v>4096</v>
      </c>
      <c r="BA2718" s="34" t="s">
        <v>60</v>
      </c>
      <c r="BB2718" s="34">
        <v>5753</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3694</v>
      </c>
      <c r="B2719" s="34" t="s">
        <v>15666</v>
      </c>
      <c r="C2719" s="34" t="s">
        <v>15667</v>
      </c>
      <c r="D2719" s="34" t="s">
        <v>84</v>
      </c>
      <c r="E2719" s="34" t="s">
        <v>150</v>
      </c>
      <c r="F2719" s="34" t="s">
        <v>59</v>
      </c>
      <c r="G2719" s="34">
        <v>1694</v>
      </c>
      <c r="H2719" s="4">
        <v>45829</v>
      </c>
      <c r="I2719" s="4">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4" t="s">
        <v>223</v>
      </c>
      <c r="AH2719" s="34" t="s">
        <v>391</v>
      </c>
      <c r="AI2719" s="34" t="s">
        <v>6569</v>
      </c>
      <c r="AJ2719" s="34" t="s">
        <v>157</v>
      </c>
      <c r="AK2719" s="34" t="s">
        <v>65</v>
      </c>
      <c r="AL2719" s="34" t="s">
        <v>392</v>
      </c>
      <c r="AM2719" s="34" t="s">
        <v>393</v>
      </c>
      <c r="AN2719" s="34">
        <v>51.350790000000003</v>
      </c>
      <c r="AO2719" s="34" t="s">
        <v>68</v>
      </c>
      <c r="AP2719" s="34"/>
      <c r="AQ2719" s="34"/>
      <c r="AR2719" s="34" t="s">
        <v>68</v>
      </c>
      <c r="AS2719" s="34"/>
      <c r="AT2719" s="34"/>
      <c r="AU2719" s="34" t="s">
        <v>491</v>
      </c>
      <c r="AV2719" s="34" t="s">
        <v>492</v>
      </c>
      <c r="AW2719" s="34">
        <v>112.30194</v>
      </c>
      <c r="AX2719" s="34" t="s">
        <v>6570</v>
      </c>
      <c r="AY2719" s="34" t="s">
        <v>6571</v>
      </c>
      <c r="AZ2719" s="3">
        <v>1694</v>
      </c>
      <c r="BA2719" s="34" t="s">
        <v>60</v>
      </c>
      <c r="BB2719" s="34">
        <v>1694</v>
      </c>
      <c r="BC2719" s="34" t="s">
        <v>60</v>
      </c>
      <c r="BD2719" s="34" t="s">
        <v>60</v>
      </c>
      <c r="BE2719" s="34" t="s">
        <v>60</v>
      </c>
      <c r="BF2719" s="34" t="str">
        <f>IFERROR(VLOOKUP(Data_Power_app[[#This Row],[PRO ODER]],'Result'!H:J,3,0),"")</f>
        <v>LAMINATION 4</v>
      </c>
      <c r="BG2719" s="11"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3696</v>
      </c>
      <c r="B2720" s="34" t="s">
        <v>15485</v>
      </c>
      <c r="C2720" s="34" t="s">
        <v>15486</v>
      </c>
      <c r="D2720" s="34" t="s">
        <v>84</v>
      </c>
      <c r="E2720" s="34" t="s">
        <v>155</v>
      </c>
      <c r="F2720" s="34" t="s">
        <v>72</v>
      </c>
      <c r="G2720" s="34">
        <v>4038</v>
      </c>
      <c r="H2720" s="4">
        <v>45834</v>
      </c>
      <c r="I2720" s="4">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45831</v>
      </c>
      <c r="AC2720" s="4" t="s">
        <v>60</v>
      </c>
      <c r="AD2720" s="4">
        <v>45840</v>
      </c>
      <c r="AE2720" s="4">
        <v>45842</v>
      </c>
      <c r="AF2720" s="4"/>
      <c r="AG2720" s="34" t="s">
        <v>829</v>
      </c>
      <c r="AH2720" s="34" t="s">
        <v>494</v>
      </c>
      <c r="AI2720" s="34" t="s">
        <v>15487</v>
      </c>
      <c r="AJ2720" s="34" t="s">
        <v>74</v>
      </c>
      <c r="AK2720" s="34" t="s">
        <v>65</v>
      </c>
      <c r="AL2720" s="34" t="s">
        <v>229</v>
      </c>
      <c r="AM2720" s="34" t="s">
        <v>230</v>
      </c>
      <c r="AN2720" s="34">
        <v>80.592339999999993</v>
      </c>
      <c r="AO2720" s="34" t="s">
        <v>68</v>
      </c>
      <c r="AP2720" s="34"/>
      <c r="AQ2720" s="34"/>
      <c r="AR2720" s="34" t="s">
        <v>68</v>
      </c>
      <c r="AS2720" s="34"/>
      <c r="AT2720" s="34"/>
      <c r="AU2720" s="34" t="s">
        <v>275</v>
      </c>
      <c r="AV2720" s="34" t="s">
        <v>276</v>
      </c>
      <c r="AW2720" s="34">
        <v>176.23443</v>
      </c>
      <c r="AX2720" s="34" t="s">
        <v>15488</v>
      </c>
      <c r="AY2720" s="34" t="s">
        <v>15489</v>
      </c>
      <c r="AZ2720" s="3">
        <v>4038</v>
      </c>
      <c r="BA2720" s="34" t="s">
        <v>60</v>
      </c>
      <c r="BB2720" s="34">
        <v>4038</v>
      </c>
      <c r="BC2720" s="34" t="s">
        <v>60</v>
      </c>
      <c r="BD2720" s="34" t="s">
        <v>60</v>
      </c>
      <c r="BE2720" s="34" t="s">
        <v>60</v>
      </c>
      <c r="BF2720" s="34" t="str">
        <f>IFERROR(VLOOKUP(Data_Power_app[[#This Row],[PRO ODER]],'Result'!H:J,3,0),"")</f>
        <v>LAMINATION 3</v>
      </c>
      <c r="BG2720" s="11" t="str">
        <f>IFERROR(VLOOKUP(Data_Power_app[[#This Row],[PRO ODER]]&amp;"LAM",'Real Time'!A:E,4,0),"")</f>
        <v>ML-02</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4" t="str">
        <f>IFERROR(VLOOKUP(Data_Power_app[[#This Row],[PRO ODER]],'Xuất-Delay-SLT'!B:C,2,0),"")</f>
        <v/>
      </c>
      <c r="BJ2720" s="34" t="str">
        <f>IFERROR(VLOOKUP(Data_Power_app[[#This Row],[PRO ODER]],'Plan Lean DC'!A:C,3,0),"")</f>
        <v/>
      </c>
      <c r="BK2720" s="34" t="str">
        <f>IFERROR(VLOOKUP(Data_Power_app[[#This Row],[PRO ODER]]&amp;"LEAN_IN",'Real Time'!A:D,4,0),"")</f>
        <v>LEAN-08</v>
      </c>
      <c r="BL2720" s="34"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3700</v>
      </c>
      <c r="B2721" s="34" t="s">
        <v>15615</v>
      </c>
      <c r="C2721" s="34" t="s">
        <v>15616</v>
      </c>
      <c r="D2721" s="34" t="s">
        <v>84</v>
      </c>
      <c r="E2721" s="34" t="s">
        <v>155</v>
      </c>
      <c r="F2721" s="34" t="s">
        <v>59</v>
      </c>
      <c r="G2721" s="34">
        <v>2870</v>
      </c>
      <c r="H2721" s="4">
        <v>45829</v>
      </c>
      <c r="I2721" s="4">
        <v>45827</v>
      </c>
      <c r="J2721" s="4">
        <v>45827</v>
      </c>
      <c r="K2721" s="4">
        <v>45833</v>
      </c>
      <c r="L2721" s="4">
        <v>45829.045682870368</v>
      </c>
      <c r="M2721" s="4">
        <v>45834</v>
      </c>
      <c r="N2721" s="4">
        <v>45831.361400462964</v>
      </c>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4" t="s">
        <v>223</v>
      </c>
      <c r="AH2721" s="34" t="s">
        <v>196</v>
      </c>
      <c r="AI2721" s="34" t="s">
        <v>488</v>
      </c>
      <c r="AJ2721" s="34" t="s">
        <v>157</v>
      </c>
      <c r="AK2721" s="34" t="s">
        <v>98</v>
      </c>
      <c r="AL2721" s="34" t="s">
        <v>158</v>
      </c>
      <c r="AM2721" s="34" t="s">
        <v>159</v>
      </c>
      <c r="AN2721" s="34">
        <v>103.23365</v>
      </c>
      <c r="AO2721" s="34" t="s">
        <v>68</v>
      </c>
      <c r="AP2721" s="34"/>
      <c r="AQ2721" s="34"/>
      <c r="AR2721" s="34" t="s">
        <v>68</v>
      </c>
      <c r="AS2721" s="34"/>
      <c r="AT2721" s="34"/>
      <c r="AU2721" s="34" t="s">
        <v>231</v>
      </c>
      <c r="AV2721" s="34" t="s">
        <v>232</v>
      </c>
      <c r="AW2721" s="34">
        <v>225.76026999999999</v>
      </c>
      <c r="AX2721" s="34" t="s">
        <v>489</v>
      </c>
      <c r="AY2721" s="34" t="s">
        <v>490</v>
      </c>
      <c r="AZ2721" s="3">
        <v>2565</v>
      </c>
      <c r="BA2721" s="34" t="s">
        <v>60</v>
      </c>
      <c r="BB2721" s="34">
        <v>2870</v>
      </c>
      <c r="BC2721" s="34" t="s">
        <v>60</v>
      </c>
      <c r="BD2721" s="34" t="s">
        <v>60</v>
      </c>
      <c r="BE2721" s="34" t="s">
        <v>60</v>
      </c>
      <c r="BF2721" s="34" t="str">
        <f>IFERROR(VLOOKUP(Data_Power_app[[#This Row],[PRO ODER]],'Result'!H:J,3,0),"")</f>
        <v>LAMINATION 6</v>
      </c>
      <c r="BG2721" s="11"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3701</v>
      </c>
      <c r="B2722" s="34" t="s">
        <v>15668</v>
      </c>
      <c r="C2722" s="34" t="s">
        <v>15669</v>
      </c>
      <c r="D2722" s="34" t="s">
        <v>84</v>
      </c>
      <c r="E2722" s="34" t="s">
        <v>155</v>
      </c>
      <c r="F2722" s="34" t="s">
        <v>59</v>
      </c>
      <c r="G2722" s="34">
        <v>1958</v>
      </c>
      <c r="H2722" s="4">
        <v>45829</v>
      </c>
      <c r="I2722" s="4">
        <v>45827</v>
      </c>
      <c r="J2722" s="4">
        <v>45827</v>
      </c>
      <c r="K2722" s="4">
        <v>45833</v>
      </c>
      <c r="L2722" s="4">
        <v>45829.046261574076</v>
      </c>
      <c r="M2722" s="4">
        <v>45834</v>
      </c>
      <c r="N2722" s="4">
        <v>45831.361446759256</v>
      </c>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4" t="s">
        <v>223</v>
      </c>
      <c r="AH2722" s="34" t="s">
        <v>196</v>
      </c>
      <c r="AI2722" s="34" t="s">
        <v>513</v>
      </c>
      <c r="AJ2722" s="34" t="s">
        <v>157</v>
      </c>
      <c r="AK2722" s="34" t="s">
        <v>98</v>
      </c>
      <c r="AL2722" s="34" t="s">
        <v>158</v>
      </c>
      <c r="AM2722" s="34" t="s">
        <v>159</v>
      </c>
      <c r="AN2722" s="34">
        <v>70.762270000000001</v>
      </c>
      <c r="AO2722" s="34" t="s">
        <v>68</v>
      </c>
      <c r="AP2722" s="34"/>
      <c r="AQ2722" s="34"/>
      <c r="AR2722" s="34" t="s">
        <v>68</v>
      </c>
      <c r="AS2722" s="34"/>
      <c r="AT2722" s="34"/>
      <c r="AU2722" s="34" t="s">
        <v>231</v>
      </c>
      <c r="AV2722" s="34" t="s">
        <v>232</v>
      </c>
      <c r="AW2722" s="34">
        <v>154.75009</v>
      </c>
      <c r="AX2722" s="34" t="s">
        <v>2836</v>
      </c>
      <c r="AY2722" s="34" t="s">
        <v>2837</v>
      </c>
      <c r="AZ2722" s="3">
        <v>1875</v>
      </c>
      <c r="BA2722" s="34" t="s">
        <v>60</v>
      </c>
      <c r="BB2722" s="34">
        <v>1958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3702</v>
      </c>
      <c r="B2723" s="34" t="s">
        <v>15674</v>
      </c>
      <c r="C2723" s="34" t="s">
        <v>15675</v>
      </c>
      <c r="D2723" s="34" t="s">
        <v>84</v>
      </c>
      <c r="E2723" s="34" t="s">
        <v>155</v>
      </c>
      <c r="F2723" s="34" t="s">
        <v>59</v>
      </c>
      <c r="G2723" s="34">
        <v>5376</v>
      </c>
      <c r="H2723" s="4">
        <v>45829</v>
      </c>
      <c r="I2723" s="4">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4" t="s">
        <v>223</v>
      </c>
      <c r="AH2723" s="34" t="s">
        <v>196</v>
      </c>
      <c r="AI2723" s="34" t="s">
        <v>15676</v>
      </c>
      <c r="AJ2723" s="34" t="s">
        <v>157</v>
      </c>
      <c r="AK2723" s="34" t="s">
        <v>65</v>
      </c>
      <c r="AL2723" s="34" t="s">
        <v>158</v>
      </c>
      <c r="AM2723" s="34" t="s">
        <v>159</v>
      </c>
      <c r="AN2723" s="34">
        <v>164.52794</v>
      </c>
      <c r="AO2723" s="34" t="s">
        <v>68</v>
      </c>
      <c r="AP2723" s="34"/>
      <c r="AQ2723" s="34"/>
      <c r="AR2723" s="34" t="s">
        <v>68</v>
      </c>
      <c r="AS2723" s="34"/>
      <c r="AT2723" s="34"/>
      <c r="AU2723" s="34" t="s">
        <v>2132</v>
      </c>
      <c r="AV2723" s="34" t="s">
        <v>2133</v>
      </c>
      <c r="AW2723" s="34">
        <v>359.81427000000002</v>
      </c>
      <c r="AX2723" s="34" t="s">
        <v>15677</v>
      </c>
      <c r="AY2723" s="34" t="s">
        <v>15678</v>
      </c>
      <c r="AZ2723" s="3">
        <v>5316</v>
      </c>
      <c r="BA2723" s="34" t="s">
        <v>60</v>
      </c>
      <c r="BB2723" s="34">
        <v>5376</v>
      </c>
      <c r="BC2723" s="34" t="s">
        <v>60</v>
      </c>
      <c r="BD2723" s="34" t="s">
        <v>60</v>
      </c>
      <c r="BE2723" s="34" t="s">
        <v>60</v>
      </c>
      <c r="BF2723" s="34" t="str">
        <f>IFERROR(VLOOKUP(Data_Power_app[[#This Row],[PRO ODER]],'Result'!H:J,3,0),"")</f>
        <v>LAMINATION 6</v>
      </c>
      <c r="BG2723" s="11"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3704</v>
      </c>
      <c r="B2724" s="34" t="s">
        <v>20769</v>
      </c>
      <c r="C2724" s="34" t="s">
        <v>17652</v>
      </c>
      <c r="D2724" s="34" t="s">
        <v>253</v>
      </c>
      <c r="E2724" s="34" t="s">
        <v>254</v>
      </c>
      <c r="F2724" s="34" t="s">
        <v>59</v>
      </c>
      <c r="G2724" s="34">
        <v>2366</v>
      </c>
      <c r="H2724" s="4">
        <v>45829</v>
      </c>
      <c r="I2724" s="4">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4" t="s">
        <v>117</v>
      </c>
      <c r="AH2724" s="34" t="s">
        <v>255</v>
      </c>
      <c r="AI2724" s="34" t="s">
        <v>419</v>
      </c>
      <c r="AJ2724" s="34" t="s">
        <v>256</v>
      </c>
      <c r="AK2724" s="34" t="s">
        <v>65</v>
      </c>
      <c r="AL2724" s="34" t="s">
        <v>257</v>
      </c>
      <c r="AM2724" s="34" t="s">
        <v>258</v>
      </c>
      <c r="AN2724" s="34">
        <v>47.121780000000001</v>
      </c>
      <c r="AO2724" s="34" t="s">
        <v>68</v>
      </c>
      <c r="AP2724" s="34"/>
      <c r="AQ2724" s="34"/>
      <c r="AR2724" s="34" t="s">
        <v>68</v>
      </c>
      <c r="AS2724" s="34"/>
      <c r="AT2724" s="34"/>
      <c r="AU2724" s="34" t="s">
        <v>316</v>
      </c>
      <c r="AV2724" s="34" t="s">
        <v>317</v>
      </c>
      <c r="AW2724" s="34">
        <v>175.19557</v>
      </c>
      <c r="AX2724" s="34" t="s">
        <v>420</v>
      </c>
      <c r="AY2724" s="34" t="s">
        <v>421</v>
      </c>
      <c r="AZ2724" s="3">
        <v>2366</v>
      </c>
      <c r="BA2724" s="34" t="s">
        <v>60</v>
      </c>
      <c r="BB2724" s="34">
        <v>2366</v>
      </c>
      <c r="BC2724" s="34" t="s">
        <v>60</v>
      </c>
      <c r="BD2724" s="34" t="s">
        <v>60</v>
      </c>
      <c r="BE2724" s="34" t="s">
        <v>60</v>
      </c>
      <c r="BF2724" s="34" t="str">
        <f>IFERROR(VLOOKUP(Data_Power_app[[#This Row],[PRO ODER]],'Result'!H:J,3,0),"")</f>
        <v>LAMINATION 2</v>
      </c>
      <c r="BG2724" s="11"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3706</v>
      </c>
      <c r="B2725" s="34" t="s">
        <v>11983</v>
      </c>
      <c r="C2725" s="34" t="s">
        <v>11984</v>
      </c>
      <c r="D2725" s="34" t="s">
        <v>84</v>
      </c>
      <c r="E2725" s="34" t="s">
        <v>85</v>
      </c>
      <c r="F2725" s="34" t="s">
        <v>59</v>
      </c>
      <c r="G2725" s="34">
        <v>417</v>
      </c>
      <c r="H2725" s="4">
        <v>45827</v>
      </c>
      <c r="I2725" s="4">
        <v>45826</v>
      </c>
      <c r="J2725" s="4">
        <v>45826</v>
      </c>
      <c r="K2725" s="4">
        <v>45833</v>
      </c>
      <c r="L2725" s="4">
        <v>45831.375694444447</v>
      </c>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4" t="s">
        <v>86</v>
      </c>
      <c r="AH2725" s="34" t="s">
        <v>611</v>
      </c>
      <c r="AI2725" s="34" t="s">
        <v>612</v>
      </c>
      <c r="AJ2725" s="34" t="s">
        <v>179</v>
      </c>
      <c r="AK2725" s="34" t="s">
        <v>98</v>
      </c>
      <c r="AL2725" s="34" t="s">
        <v>613</v>
      </c>
      <c r="AM2725" s="34" t="s">
        <v>614</v>
      </c>
      <c r="AN2725" s="34">
        <v>18.791730000000001</v>
      </c>
      <c r="AO2725" s="34" t="s">
        <v>68</v>
      </c>
      <c r="AP2725" s="34"/>
      <c r="AQ2725" s="34"/>
      <c r="AR2725" s="34" t="s">
        <v>68</v>
      </c>
      <c r="AS2725" s="34"/>
      <c r="AT2725" s="34"/>
      <c r="AU2725" s="34" t="s">
        <v>615</v>
      </c>
      <c r="AV2725" s="34" t="s">
        <v>616</v>
      </c>
      <c r="AW2725" s="34">
        <v>34.933729999999997</v>
      </c>
      <c r="AX2725" s="34" t="s">
        <v>617</v>
      </c>
      <c r="AY2725" s="34" t="s">
        <v>618</v>
      </c>
      <c r="AZ2725" s="3">
        <v>417</v>
      </c>
      <c r="BA2725" s="34" t="s">
        <v>60</v>
      </c>
      <c r="BB2725" s="34">
        <v>417</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3707</v>
      </c>
      <c r="B2726" s="34" t="s">
        <v>15679</v>
      </c>
      <c r="C2726" s="34" t="s">
        <v>15680</v>
      </c>
      <c r="D2726" s="34" t="s">
        <v>84</v>
      </c>
      <c r="E2726" s="34" t="s">
        <v>155</v>
      </c>
      <c r="F2726" s="34" t="s">
        <v>59</v>
      </c>
      <c r="G2726" s="34">
        <v>4709</v>
      </c>
      <c r="H2726" s="4">
        <v>45829</v>
      </c>
      <c r="I2726" s="4">
        <v>45827</v>
      </c>
      <c r="J2726" s="4">
        <v>45827</v>
      </c>
      <c r="K2726" s="4">
        <v>45833</v>
      </c>
      <c r="L2726" s="4">
        <v>45829.045717592591</v>
      </c>
      <c r="M2726" s="4">
        <v>45834</v>
      </c>
      <c r="N2726" s="4">
        <v>45831.361516203702</v>
      </c>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4" t="s">
        <v>223</v>
      </c>
      <c r="AH2726" s="34" t="s">
        <v>196</v>
      </c>
      <c r="AI2726" s="34" t="s">
        <v>488</v>
      </c>
      <c r="AJ2726" s="34" t="s">
        <v>157</v>
      </c>
      <c r="AK2726" s="34" t="s">
        <v>98</v>
      </c>
      <c r="AL2726" s="34" t="s">
        <v>158</v>
      </c>
      <c r="AM2726" s="34" t="s">
        <v>159</v>
      </c>
      <c r="AN2726" s="34">
        <v>170.31634</v>
      </c>
      <c r="AO2726" s="34" t="s">
        <v>68</v>
      </c>
      <c r="AP2726" s="34"/>
      <c r="AQ2726" s="34"/>
      <c r="AR2726" s="34" t="s">
        <v>68</v>
      </c>
      <c r="AS2726" s="34"/>
      <c r="AT2726" s="34"/>
      <c r="AU2726" s="34" t="s">
        <v>231</v>
      </c>
      <c r="AV2726" s="34" t="s">
        <v>232</v>
      </c>
      <c r="AW2726" s="34">
        <v>372.46053000000001</v>
      </c>
      <c r="AX2726" s="34" t="s">
        <v>489</v>
      </c>
      <c r="AY2726" s="34" t="s">
        <v>490</v>
      </c>
      <c r="AZ2726" s="3">
        <v>4058</v>
      </c>
      <c r="BA2726" s="34" t="s">
        <v>60</v>
      </c>
      <c r="BB2726" s="34">
        <v>4709</v>
      </c>
      <c r="BC2726" s="34" t="s">
        <v>60</v>
      </c>
      <c r="BD2726" s="34" t="s">
        <v>60</v>
      </c>
      <c r="BE2726" s="34" t="s">
        <v>60</v>
      </c>
      <c r="BF2726" s="34" t="str">
        <f>IFERROR(VLOOKUP(Data_Power_app[[#This Row],[PRO ODER]],'Result'!H:J,3,0),"")</f>
        <v>LAMINATION 6</v>
      </c>
      <c r="BG2726" s="11"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c r="BJ2726" s="34" t="str">
        <f>IFERROR(VLOOKUP(Data_Power_app[[#This Row],[PRO ODER]],'Plan Lean DC'!A:C,3,0),"")</f>
        <v/>
      </c>
      <c r="BK2726" s="34" t="str">
        <f>IFERROR(VLOOKUP(Data_Power_app[[#This Row],[PRO ODER]]&amp;"LEAN_IN",'Real Time'!A:D,4,0),"")</f>
        <v/>
      </c>
      <c r="BL2726" s="34"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3716</v>
      </c>
      <c r="B2727" s="34" t="s">
        <v>15681</v>
      </c>
      <c r="C2727" s="34" t="s">
        <v>15682</v>
      </c>
      <c r="D2727" s="34" t="s">
        <v>84</v>
      </c>
      <c r="E2727" s="34" t="s">
        <v>150</v>
      </c>
      <c r="F2727" s="34" t="s">
        <v>59</v>
      </c>
      <c r="G2727" s="34">
        <v>15</v>
      </c>
      <c r="H2727" s="4">
        <v>45829</v>
      </c>
      <c r="I2727" s="4">
        <v>45827</v>
      </c>
      <c r="J2727" s="4">
        <v>45827</v>
      </c>
      <c r="K2727" s="4">
        <v>45833</v>
      </c>
      <c r="L2727" s="4">
        <v>45831.299189814818</v>
      </c>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4" t="s">
        <v>86</v>
      </c>
      <c r="AH2727" s="34" t="s">
        <v>6555</v>
      </c>
      <c r="AI2727" s="34" t="s">
        <v>6556</v>
      </c>
      <c r="AJ2727" s="34" t="s">
        <v>157</v>
      </c>
      <c r="AK2727" s="34" t="s">
        <v>98</v>
      </c>
      <c r="AL2727" s="34" t="s">
        <v>392</v>
      </c>
      <c r="AM2727" s="34" t="s">
        <v>393</v>
      </c>
      <c r="AN2727" s="34">
        <v>0.40539999999999998</v>
      </c>
      <c r="AO2727" s="34" t="s">
        <v>68</v>
      </c>
      <c r="AP2727" s="34"/>
      <c r="AQ2727" s="34"/>
      <c r="AR2727" s="34" t="s">
        <v>68</v>
      </c>
      <c r="AS2727" s="34"/>
      <c r="AT2727" s="34"/>
      <c r="AU2727" s="34" t="s">
        <v>1319</v>
      </c>
      <c r="AV2727" s="34" t="s">
        <v>1320</v>
      </c>
      <c r="AW2727" s="34">
        <v>0.88660000000000005</v>
      </c>
      <c r="AX2727" s="34" t="s">
        <v>6557</v>
      </c>
      <c r="AY2727" s="34" t="s">
        <v>6558</v>
      </c>
      <c r="AZ2727" s="3">
        <v>15</v>
      </c>
      <c r="BA2727" s="34" t="s">
        <v>60</v>
      </c>
      <c r="BB2727" s="34">
        <v>15</v>
      </c>
      <c r="BC2727" s="34" t="s">
        <v>60</v>
      </c>
      <c r="BD2727" s="34" t="s">
        <v>60</v>
      </c>
      <c r="BE2727" s="34" t="s">
        <v>60</v>
      </c>
      <c r="BF2727" s="34" t="str">
        <f>IFERROR(VLOOKUP(Data_Power_app[[#This Row],[PRO ODER]],'Result'!H:J,3,0),"")</f>
        <v>LAMINATION 4</v>
      </c>
      <c r="BG2727" s="11" t="str">
        <f>IFERROR(VLOOKUP(Data_Power_app[[#This Row],[PRO ODER]]&amp;"LAM",'Real Time'!A:E,4,0),"")</f>
        <v>ML-02</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3717</v>
      </c>
      <c r="B2728" s="34" t="s">
        <v>15683</v>
      </c>
      <c r="C2728" s="34" t="s">
        <v>15684</v>
      </c>
      <c r="D2728" s="34" t="s">
        <v>84</v>
      </c>
      <c r="E2728" s="34" t="s">
        <v>150</v>
      </c>
      <c r="F2728" s="34" t="s">
        <v>59</v>
      </c>
      <c r="G2728" s="34">
        <v>20</v>
      </c>
      <c r="H2728" s="4">
        <v>45829</v>
      </c>
      <c r="I2728" s="4">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4" t="s">
        <v>223</v>
      </c>
      <c r="AH2728" s="34" t="s">
        <v>391</v>
      </c>
      <c r="AI2728" s="34" t="s">
        <v>961</v>
      </c>
      <c r="AJ2728" s="34" t="s">
        <v>157</v>
      </c>
      <c r="AK2728" s="34" t="s">
        <v>98</v>
      </c>
      <c r="AL2728" s="34" t="s">
        <v>392</v>
      </c>
      <c r="AM2728" s="34" t="s">
        <v>393</v>
      </c>
      <c r="AN2728" s="34">
        <v>0.55003000000000002</v>
      </c>
      <c r="AO2728" s="34" t="s">
        <v>68</v>
      </c>
      <c r="AP2728" s="34"/>
      <c r="AQ2728" s="34"/>
      <c r="AR2728" s="34" t="s">
        <v>68</v>
      </c>
      <c r="AS2728" s="34"/>
      <c r="AT2728" s="34"/>
      <c r="AU2728" s="34" t="s">
        <v>956</v>
      </c>
      <c r="AV2728" s="34" t="s">
        <v>957</v>
      </c>
      <c r="AW2728" s="34">
        <v>1.2029300000000001</v>
      </c>
      <c r="AX2728" s="34" t="s">
        <v>962</v>
      </c>
      <c r="AY2728" s="34" t="s">
        <v>963</v>
      </c>
      <c r="AZ2728" s="3">
        <v>20</v>
      </c>
      <c r="BA2728" s="34" t="s">
        <v>60</v>
      </c>
      <c r="BB2728" s="34">
        <v>20</v>
      </c>
      <c r="BC2728" s="34" t="s">
        <v>60</v>
      </c>
      <c r="BD2728" s="34" t="s">
        <v>60</v>
      </c>
      <c r="BE2728" s="34" t="s">
        <v>60</v>
      </c>
      <c r="BF2728" s="34" t="str">
        <f>IFERROR(VLOOKUP(Data_Power_app[[#This Row],[PRO ODER]],'Result'!H:J,3,0),"")</f>
        <v>LAMINATION 4</v>
      </c>
      <c r="BG2728" s="11"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3718</v>
      </c>
      <c r="B2729" s="34" t="s">
        <v>15685</v>
      </c>
      <c r="C2729" s="34" t="s">
        <v>15686</v>
      </c>
      <c r="D2729" s="34" t="s">
        <v>84</v>
      </c>
      <c r="E2729" s="34" t="s">
        <v>150</v>
      </c>
      <c r="F2729" s="34" t="s">
        <v>59</v>
      </c>
      <c r="G2729" s="34">
        <v>10</v>
      </c>
      <c r="H2729" s="4">
        <v>45829</v>
      </c>
      <c r="I2729" s="4">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4" t="s">
        <v>223</v>
      </c>
      <c r="AH2729" s="34" t="s">
        <v>391</v>
      </c>
      <c r="AI2729" s="34" t="s">
        <v>6561</v>
      </c>
      <c r="AJ2729" s="34" t="s">
        <v>157</v>
      </c>
      <c r="AK2729" s="34" t="s">
        <v>98</v>
      </c>
      <c r="AL2729" s="34" t="s">
        <v>392</v>
      </c>
      <c r="AM2729" s="34" t="s">
        <v>393</v>
      </c>
      <c r="AN2729" s="34">
        <v>0.28412999999999999</v>
      </c>
      <c r="AO2729" s="34" t="s">
        <v>68</v>
      </c>
      <c r="AP2729" s="34"/>
      <c r="AQ2729" s="34"/>
      <c r="AR2729" s="34" t="s">
        <v>68</v>
      </c>
      <c r="AS2729" s="34"/>
      <c r="AT2729" s="34"/>
      <c r="AU2729" s="34" t="s">
        <v>422</v>
      </c>
      <c r="AV2729" s="34" t="s">
        <v>423</v>
      </c>
      <c r="AW2729" s="34">
        <v>0.62138000000000004</v>
      </c>
      <c r="AX2729" s="34" t="s">
        <v>424</v>
      </c>
      <c r="AY2729" s="34" t="s">
        <v>425</v>
      </c>
      <c r="AZ2729" s="3">
        <v>10</v>
      </c>
      <c r="BA2729" s="34" t="s">
        <v>60</v>
      </c>
      <c r="BB2729" s="34">
        <v>10</v>
      </c>
      <c r="BC2729" s="34" t="s">
        <v>60</v>
      </c>
      <c r="BD2729" s="34" t="s">
        <v>60</v>
      </c>
      <c r="BE2729" s="34" t="s">
        <v>60</v>
      </c>
      <c r="BF2729" s="34" t="str">
        <f>IFERROR(VLOOKUP(Data_Power_app[[#This Row],[PRO ODER]],'Result'!H:J,3,0),"")</f>
        <v>LAMINATION 4</v>
      </c>
      <c r="BG2729" s="11"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3719</v>
      </c>
      <c r="B2730" s="34" t="s">
        <v>15687</v>
      </c>
      <c r="C2730" s="34" t="s">
        <v>15688</v>
      </c>
      <c r="D2730" s="34" t="s">
        <v>84</v>
      </c>
      <c r="E2730" s="34" t="s">
        <v>150</v>
      </c>
      <c r="F2730" s="34" t="s">
        <v>59</v>
      </c>
      <c r="G2730" s="34">
        <v>92</v>
      </c>
      <c r="H2730" s="4">
        <v>45829</v>
      </c>
      <c r="I2730" s="4">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4" t="s">
        <v>223</v>
      </c>
      <c r="AH2730" s="34" t="s">
        <v>391</v>
      </c>
      <c r="AI2730" s="34" t="s">
        <v>6569</v>
      </c>
      <c r="AJ2730" s="34" t="s">
        <v>157</v>
      </c>
      <c r="AK2730" s="34" t="s">
        <v>65</v>
      </c>
      <c r="AL2730" s="34" t="s">
        <v>392</v>
      </c>
      <c r="AM2730" s="34" t="s">
        <v>393</v>
      </c>
      <c r="AN2730" s="34">
        <v>2.8119900000000002</v>
      </c>
      <c r="AO2730" s="34" t="s">
        <v>68</v>
      </c>
      <c r="AP2730" s="34"/>
      <c r="AQ2730" s="34"/>
      <c r="AR2730" s="34" t="s">
        <v>68</v>
      </c>
      <c r="AS2730" s="34"/>
      <c r="AT2730" s="34"/>
      <c r="AU2730" s="34" t="s">
        <v>491</v>
      </c>
      <c r="AV2730" s="34" t="s">
        <v>492</v>
      </c>
      <c r="AW2730" s="34">
        <v>6.1497000000000002</v>
      </c>
      <c r="AX2730" s="34" t="s">
        <v>6570</v>
      </c>
      <c r="AY2730" s="34" t="s">
        <v>6571</v>
      </c>
      <c r="AZ2730" s="3">
        <v>92</v>
      </c>
      <c r="BA2730" s="34" t="s">
        <v>60</v>
      </c>
      <c r="BB2730" s="34">
        <v>92</v>
      </c>
      <c r="BC2730" s="34" t="s">
        <v>60</v>
      </c>
      <c r="BD2730" s="34" t="s">
        <v>60</v>
      </c>
      <c r="BE2730" s="34" t="s">
        <v>60</v>
      </c>
      <c r="BF2730" s="34" t="str">
        <f>IFERROR(VLOOKUP(Data_Power_app[[#This Row],[PRO ODER]],'Result'!H:J,3,0),"")</f>
        <v>LAMINATION 4</v>
      </c>
      <c r="BG2730" s="11"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3724</v>
      </c>
      <c r="B2731" s="34" t="s">
        <v>20770</v>
      </c>
      <c r="C2731" s="34" t="s">
        <v>17648</v>
      </c>
      <c r="D2731" s="34" t="s">
        <v>84</v>
      </c>
      <c r="E2731" s="34" t="s">
        <v>167</v>
      </c>
      <c r="F2731" s="34" t="s">
        <v>59</v>
      </c>
      <c r="G2731" s="34">
        <v>1608</v>
      </c>
      <c r="H2731" s="4">
        <v>45829</v>
      </c>
      <c r="I2731" s="4">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4" t="s">
        <v>117</v>
      </c>
      <c r="AH2731" s="34" t="s">
        <v>168</v>
      </c>
      <c r="AI2731" s="34" t="s">
        <v>1273</v>
      </c>
      <c r="AJ2731" s="34" t="s">
        <v>169</v>
      </c>
      <c r="AK2731" s="34" t="s">
        <v>98</v>
      </c>
      <c r="AL2731" s="34" t="s">
        <v>153</v>
      </c>
      <c r="AM2731" s="34" t="s">
        <v>154</v>
      </c>
      <c r="AN2731" s="34">
        <v>62.290559999999999</v>
      </c>
      <c r="AO2731" s="34" t="s">
        <v>68</v>
      </c>
      <c r="AP2731" s="34"/>
      <c r="AQ2731" s="34"/>
      <c r="AR2731" s="34" t="s">
        <v>68</v>
      </c>
      <c r="AS2731" s="34"/>
      <c r="AT2731" s="34"/>
      <c r="AU2731" s="34" t="s">
        <v>1274</v>
      </c>
      <c r="AV2731" s="34" t="s">
        <v>1275</v>
      </c>
      <c r="AW2731" s="34">
        <v>136.23580000000001</v>
      </c>
      <c r="AX2731" s="34" t="s">
        <v>2830</v>
      </c>
      <c r="AY2731" s="34" t="s">
        <v>2831</v>
      </c>
      <c r="AZ2731" s="3">
        <v>1474</v>
      </c>
      <c r="BA2731" s="34" t="s">
        <v>60</v>
      </c>
      <c r="BB2731" s="34">
        <v>1608</v>
      </c>
      <c r="BC2731" s="34" t="s">
        <v>60</v>
      </c>
      <c r="BD2731" s="34" t="s">
        <v>60</v>
      </c>
      <c r="BE2731" s="34" t="s">
        <v>60</v>
      </c>
      <c r="BF2731" s="34" t="str">
        <f>IFERROR(VLOOKUP(Data_Power_app[[#This Row],[PRO ODER]],'Result'!H:J,3,0),"")</f>
        <v>LAMINATION 5</v>
      </c>
      <c r="BG2731" s="11"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3725</v>
      </c>
      <c r="B2732" s="34" t="s">
        <v>11990</v>
      </c>
      <c r="C2732" s="34" t="s">
        <v>11991</v>
      </c>
      <c r="D2732" s="34" t="s">
        <v>84</v>
      </c>
      <c r="E2732" s="34" t="s">
        <v>167</v>
      </c>
      <c r="F2732" s="34" t="s">
        <v>59</v>
      </c>
      <c r="G2732" s="34">
        <v>17</v>
      </c>
      <c r="H2732" s="4">
        <v>45827</v>
      </c>
      <c r="I2732" s="4">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4" t="s">
        <v>223</v>
      </c>
      <c r="AH2732" s="34" t="s">
        <v>168</v>
      </c>
      <c r="AI2732" s="34" t="s">
        <v>11992</v>
      </c>
      <c r="AJ2732" s="34" t="s">
        <v>169</v>
      </c>
      <c r="AK2732" s="34" t="s">
        <v>98</v>
      </c>
      <c r="AL2732" s="34" t="s">
        <v>153</v>
      </c>
      <c r="AM2732" s="34" t="s">
        <v>154</v>
      </c>
      <c r="AN2732" s="34">
        <v>0.86699999999999999</v>
      </c>
      <c r="AO2732" s="34" t="s">
        <v>68</v>
      </c>
      <c r="AP2732" s="34"/>
      <c r="AQ2732" s="34"/>
      <c r="AR2732" s="34" t="s">
        <v>68</v>
      </c>
      <c r="AS2732" s="34"/>
      <c r="AT2732" s="34"/>
      <c r="AU2732" s="34" t="s">
        <v>11993</v>
      </c>
      <c r="AV2732" s="34" t="s">
        <v>11994</v>
      </c>
      <c r="AW2732" s="34">
        <v>1.8961300000000001</v>
      </c>
      <c r="AX2732" s="34" t="s">
        <v>11995</v>
      </c>
      <c r="AY2732" s="34" t="s">
        <v>11996</v>
      </c>
      <c r="AZ2732" s="3">
        <v>17</v>
      </c>
      <c r="BA2732" s="34" t="s">
        <v>60</v>
      </c>
      <c r="BB2732" s="34">
        <v>17</v>
      </c>
      <c r="BC2732" s="34" t="s">
        <v>60</v>
      </c>
      <c r="BD2732" s="34" t="s">
        <v>60</v>
      </c>
      <c r="BE2732" s="34" t="s">
        <v>60</v>
      </c>
      <c r="BF2732" s="34" t="str">
        <f>IFERROR(VLOOKUP(Data_Power_app[[#This Row],[PRO ODER]],'Result'!H:J,3,0),"")</f>
        <v>LAMINATION 5</v>
      </c>
      <c r="BG2732" s="11"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3732</v>
      </c>
      <c r="B2733" s="34" t="s">
        <v>20771</v>
      </c>
      <c r="C2733" s="34" t="s">
        <v>17649</v>
      </c>
      <c r="D2733" s="34" t="s">
        <v>203</v>
      </c>
      <c r="E2733" s="34" t="s">
        <v>110</v>
      </c>
      <c r="F2733" s="34" t="s">
        <v>59</v>
      </c>
      <c r="G2733" s="34">
        <v>305</v>
      </c>
      <c r="H2733" s="4">
        <v>45829</v>
      </c>
      <c r="I2733" s="4">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4" t="s">
        <v>117</v>
      </c>
      <c r="AH2733" s="34" t="s">
        <v>341</v>
      </c>
      <c r="AI2733" s="34" t="s">
        <v>15577</v>
      </c>
      <c r="AJ2733" s="34" t="s">
        <v>342</v>
      </c>
      <c r="AK2733" s="34" t="s">
        <v>98</v>
      </c>
      <c r="AL2733" s="34" t="s">
        <v>416</v>
      </c>
      <c r="AM2733" s="34" t="s">
        <v>417</v>
      </c>
      <c r="AN2733" s="34">
        <v>5.7389400000000004</v>
      </c>
      <c r="AO2733" s="34" t="s">
        <v>68</v>
      </c>
      <c r="AP2733" s="34"/>
      <c r="AQ2733" s="34"/>
      <c r="AR2733" s="34" t="s">
        <v>68</v>
      </c>
      <c r="AS2733" s="34"/>
      <c r="AT2733" s="34"/>
      <c r="AU2733" s="34" t="s">
        <v>6781</v>
      </c>
      <c r="AV2733" s="34" t="s">
        <v>6782</v>
      </c>
      <c r="AW2733" s="34">
        <v>25.099959999999999</v>
      </c>
      <c r="AX2733" s="34" t="s">
        <v>15578</v>
      </c>
      <c r="AY2733" s="34" t="s">
        <v>15579</v>
      </c>
      <c r="AZ2733" s="3">
        <v>305</v>
      </c>
      <c r="BA2733" s="34" t="s">
        <v>60</v>
      </c>
      <c r="BB2733" s="34">
        <v>305</v>
      </c>
      <c r="BC2733" s="34" t="s">
        <v>60</v>
      </c>
      <c r="BD2733" s="34" t="s">
        <v>60</v>
      </c>
      <c r="BE2733" s="34" t="s">
        <v>60</v>
      </c>
      <c r="BF2733" s="34" t="str">
        <f>IFERROR(VLOOKUP(Data_Power_app[[#This Row],[PRO ODER]],'Result'!H:J,3,0),"")</f>
        <v>LAMINATION 2</v>
      </c>
      <c r="BG2733" s="11"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3735</v>
      </c>
      <c r="B2734" s="34" t="s">
        <v>10538</v>
      </c>
      <c r="C2734" s="34" t="s">
        <v>10539</v>
      </c>
      <c r="D2734" s="34" t="s">
        <v>203</v>
      </c>
      <c r="E2734" s="34" t="s">
        <v>110</v>
      </c>
      <c r="F2734" s="34" t="s">
        <v>72</v>
      </c>
      <c r="G2734" s="34">
        <v>3346</v>
      </c>
      <c r="H2734" s="4">
        <v>45827</v>
      </c>
      <c r="I2734" s="4">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4" t="s">
        <v>138</v>
      </c>
      <c r="AH2734" s="34" t="s">
        <v>10540</v>
      </c>
      <c r="AI2734" s="34" t="s">
        <v>10541</v>
      </c>
      <c r="AJ2734" s="34" t="s">
        <v>74</v>
      </c>
      <c r="AK2734" s="34" t="s">
        <v>98</v>
      </c>
      <c r="AL2734" s="34" t="s">
        <v>263</v>
      </c>
      <c r="AM2734" s="34" t="s">
        <v>264</v>
      </c>
      <c r="AN2734" s="34">
        <v>108.27924</v>
      </c>
      <c r="AO2734" s="34" t="s">
        <v>68</v>
      </c>
      <c r="AP2734" s="34"/>
      <c r="AQ2734" s="34"/>
      <c r="AR2734" s="34" t="s">
        <v>68</v>
      </c>
      <c r="AS2734" s="34"/>
      <c r="AT2734" s="34"/>
      <c r="AU2734" s="34" t="s">
        <v>10542</v>
      </c>
      <c r="AV2734" s="34" t="s">
        <v>10543</v>
      </c>
      <c r="AW2734" s="34">
        <v>236.80366000000001</v>
      </c>
      <c r="AX2734" s="34" t="s">
        <v>224</v>
      </c>
      <c r="AY2734" s="34" t="s">
        <v>224</v>
      </c>
      <c r="AZ2734" s="3" t="s">
        <v>224</v>
      </c>
      <c r="BA2734" s="34" t="s">
        <v>194</v>
      </c>
      <c r="BB2734" s="34">
        <v>3346</v>
      </c>
      <c r="BC2734" s="34" t="s">
        <v>934</v>
      </c>
      <c r="BD2734" s="34" t="s">
        <v>10544</v>
      </c>
      <c r="BE2734" s="34" t="s">
        <v>10545</v>
      </c>
      <c r="BF2734" s="34" t="str">
        <f>IFERROR(VLOOKUP(Data_Power_app[[#This Row],[PRO ODER]],'Result'!H:J,3,0),"")</f>
        <v>LAMINATION 3</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3736</v>
      </c>
      <c r="B2735" s="34" t="s">
        <v>10546</v>
      </c>
      <c r="C2735" s="34" t="s">
        <v>10547</v>
      </c>
      <c r="D2735" s="34" t="s">
        <v>203</v>
      </c>
      <c r="E2735" s="34" t="s">
        <v>110</v>
      </c>
      <c r="F2735" s="34" t="s">
        <v>72</v>
      </c>
      <c r="G2735" s="34">
        <v>674</v>
      </c>
      <c r="H2735" s="4">
        <v>45827</v>
      </c>
      <c r="I2735" s="4">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4" t="s">
        <v>138</v>
      </c>
      <c r="AH2735" s="34" t="s">
        <v>10540</v>
      </c>
      <c r="AI2735" s="34" t="s">
        <v>10541</v>
      </c>
      <c r="AJ2735" s="34" t="s">
        <v>74</v>
      </c>
      <c r="AK2735" s="34" t="s">
        <v>98</v>
      </c>
      <c r="AL2735" s="34" t="s">
        <v>263</v>
      </c>
      <c r="AM2735" s="34" t="s">
        <v>264</v>
      </c>
      <c r="AN2735" s="34">
        <v>24.435390000000002</v>
      </c>
      <c r="AO2735" s="34" t="s">
        <v>68</v>
      </c>
      <c r="AP2735" s="34"/>
      <c r="AQ2735" s="34"/>
      <c r="AR2735" s="34" t="s">
        <v>68</v>
      </c>
      <c r="AS2735" s="34"/>
      <c r="AT2735" s="34"/>
      <c r="AU2735" s="34" t="s">
        <v>10542</v>
      </c>
      <c r="AV2735" s="34" t="s">
        <v>10543</v>
      </c>
      <c r="AW2735" s="34">
        <v>53.442189999999997</v>
      </c>
      <c r="AX2735" s="34" t="s">
        <v>224</v>
      </c>
      <c r="AY2735" s="34" t="s">
        <v>224</v>
      </c>
      <c r="AZ2735" s="3" t="s">
        <v>224</v>
      </c>
      <c r="BA2735" s="34" t="s">
        <v>194</v>
      </c>
      <c r="BB2735" s="34">
        <v>674</v>
      </c>
      <c r="BC2735" s="34" t="s">
        <v>934</v>
      </c>
      <c r="BD2735" s="34" t="s">
        <v>10544</v>
      </c>
      <c r="BE2735" s="34" t="s">
        <v>10545</v>
      </c>
      <c r="BF2735" s="34" t="str">
        <f>IFERROR(VLOOKUP(Data_Power_app[[#This Row],[PRO ODER]],'Result'!H:J,3,0),"")</f>
        <v>LAMINATION 3</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3743</v>
      </c>
      <c r="B2736" s="34" t="s">
        <v>15691</v>
      </c>
      <c r="C2736" s="34" t="s">
        <v>15692</v>
      </c>
      <c r="D2736" s="34" t="s">
        <v>57</v>
      </c>
      <c r="E2736" s="34" t="s">
        <v>104</v>
      </c>
      <c r="F2736" s="34" t="s">
        <v>59</v>
      </c>
      <c r="G2736" s="34">
        <v>40</v>
      </c>
      <c r="H2736" s="4">
        <v>45829</v>
      </c>
      <c r="I2736" s="4">
        <v>45827</v>
      </c>
      <c r="J2736" s="4" t="s">
        <v>60</v>
      </c>
      <c r="K2736" s="4">
        <v>45831</v>
      </c>
      <c r="L2736" s="4">
        <v>45829.05672453704</v>
      </c>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4" t="s">
        <v>86</v>
      </c>
      <c r="AH2736" s="34" t="s">
        <v>15693</v>
      </c>
      <c r="AI2736" s="34" t="s">
        <v>15694</v>
      </c>
      <c r="AJ2736" s="34" t="s">
        <v>15695</v>
      </c>
      <c r="AK2736" s="34" t="s">
        <v>98</v>
      </c>
      <c r="AL2736" s="34" t="s">
        <v>66</v>
      </c>
      <c r="AM2736" s="34" t="s">
        <v>67</v>
      </c>
      <c r="AN2736" s="34">
        <v>1.58487</v>
      </c>
      <c r="AO2736" s="34" t="s">
        <v>68</v>
      </c>
      <c r="AP2736" s="34"/>
      <c r="AQ2736" s="34"/>
      <c r="AR2736" s="34" t="s">
        <v>68</v>
      </c>
      <c r="AS2736" s="34"/>
      <c r="AT2736" s="34"/>
      <c r="AU2736" s="34" t="s">
        <v>588</v>
      </c>
      <c r="AV2736" s="34" t="s">
        <v>589</v>
      </c>
      <c r="AW2736" s="34">
        <v>3.4663599999999999</v>
      </c>
      <c r="AX2736" s="34" t="s">
        <v>15696</v>
      </c>
      <c r="AY2736" s="34" t="s">
        <v>15697</v>
      </c>
      <c r="AZ2736" s="3">
        <v>40</v>
      </c>
      <c r="BA2736" s="34" t="s">
        <v>60</v>
      </c>
      <c r="BB2736" s="34">
        <v>40</v>
      </c>
      <c r="BC2736" s="34" t="s">
        <v>60</v>
      </c>
      <c r="BD2736" s="34" t="s">
        <v>60</v>
      </c>
      <c r="BE2736" s="34" t="s">
        <v>60</v>
      </c>
      <c r="BF2736" s="34" t="str">
        <f>IFERROR(VLOOKUP(Data_Power_app[[#This Row],[PRO ODER]],'Result'!H:J,3,0),"")</f>
        <v>LAMINATION 5</v>
      </c>
      <c r="BG2736" s="11" t="str">
        <f>IFERROR(VLOOKUP(Data_Power_app[[#This Row],[PRO ODER]]&amp;"LAM",'Real Time'!A:E,4,0),"")</f>
        <v>ML-06</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3744</v>
      </c>
      <c r="B2737" s="34" t="s">
        <v>15698</v>
      </c>
      <c r="C2737" s="34" t="s">
        <v>15699</v>
      </c>
      <c r="D2737" s="34" t="s">
        <v>57</v>
      </c>
      <c r="E2737" s="34" t="s">
        <v>104</v>
      </c>
      <c r="F2737" s="34" t="s">
        <v>59</v>
      </c>
      <c r="G2737" s="34">
        <v>30</v>
      </c>
      <c r="H2737" s="4">
        <v>45829</v>
      </c>
      <c r="I2737" s="4">
        <v>45827</v>
      </c>
      <c r="J2737" s="4" t="s">
        <v>60</v>
      </c>
      <c r="K2737" s="4">
        <v>45831</v>
      </c>
      <c r="L2737" s="4">
        <v>45829.056631944448</v>
      </c>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4" t="s">
        <v>86</v>
      </c>
      <c r="AH2737" s="34" t="s">
        <v>15693</v>
      </c>
      <c r="AI2737" s="34" t="s">
        <v>15694</v>
      </c>
      <c r="AJ2737" s="34" t="s">
        <v>15695</v>
      </c>
      <c r="AK2737" s="34" t="s">
        <v>98</v>
      </c>
      <c r="AL2737" s="34" t="s">
        <v>66</v>
      </c>
      <c r="AM2737" s="34" t="s">
        <v>67</v>
      </c>
      <c r="AN2737" s="34">
        <v>1.16239</v>
      </c>
      <c r="AO2737" s="34" t="s">
        <v>68</v>
      </c>
      <c r="AP2737" s="34"/>
      <c r="AQ2737" s="34"/>
      <c r="AR2737" s="34" t="s">
        <v>68</v>
      </c>
      <c r="AS2737" s="34"/>
      <c r="AT2737" s="34"/>
      <c r="AU2737" s="34" t="s">
        <v>588</v>
      </c>
      <c r="AV2737" s="34" t="s">
        <v>589</v>
      </c>
      <c r="AW2737" s="34">
        <v>2.5422400000000001</v>
      </c>
      <c r="AX2737" s="34" t="s">
        <v>15696</v>
      </c>
      <c r="AY2737" s="34" t="s">
        <v>15697</v>
      </c>
      <c r="AZ2737" s="3">
        <v>30</v>
      </c>
      <c r="BA2737" s="34" t="s">
        <v>60</v>
      </c>
      <c r="BB2737" s="34">
        <v>30</v>
      </c>
      <c r="BC2737" s="34" t="s">
        <v>60</v>
      </c>
      <c r="BD2737" s="34" t="s">
        <v>60</v>
      </c>
      <c r="BE2737" s="34" t="s">
        <v>60</v>
      </c>
      <c r="BF2737" s="34" t="str">
        <f>IFERROR(VLOOKUP(Data_Power_app[[#This Row],[PRO ODER]],'Result'!H:J,3,0),"")</f>
        <v>LAMINATION 5</v>
      </c>
      <c r="BG2737" s="11" t="str">
        <f>IFERROR(VLOOKUP(Data_Power_app[[#This Row],[PRO ODER]]&amp;"LAM",'Real Time'!A:E,4,0),"")</f>
        <v>ML-06</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
      </c>
      <c r="BL2737" s="34"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3745</v>
      </c>
      <c r="B2738" s="34" t="s">
        <v>15700</v>
      </c>
      <c r="C2738" s="34" t="s">
        <v>15701</v>
      </c>
      <c r="D2738" s="34" t="s">
        <v>57</v>
      </c>
      <c r="E2738" s="34" t="s">
        <v>104</v>
      </c>
      <c r="F2738" s="34" t="s">
        <v>59</v>
      </c>
      <c r="G2738" s="34">
        <v>242</v>
      </c>
      <c r="H2738" s="4">
        <v>45829</v>
      </c>
      <c r="I2738" s="4">
        <v>45827</v>
      </c>
      <c r="J2738" s="4" t="s">
        <v>60</v>
      </c>
      <c r="K2738" s="4">
        <v>45831</v>
      </c>
      <c r="L2738" s="4">
        <v>45829.126319444447</v>
      </c>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4" t="s">
        <v>86</v>
      </c>
      <c r="AH2738" s="34" t="s">
        <v>15693</v>
      </c>
      <c r="AI2738" s="34" t="s">
        <v>15694</v>
      </c>
      <c r="AJ2738" s="34" t="s">
        <v>15695</v>
      </c>
      <c r="AK2738" s="34" t="s">
        <v>98</v>
      </c>
      <c r="AL2738" s="34" t="s">
        <v>66</v>
      </c>
      <c r="AM2738" s="34" t="s">
        <v>67</v>
      </c>
      <c r="AN2738" s="34">
        <v>9.5136299999999991</v>
      </c>
      <c r="AO2738" s="34" t="s">
        <v>68</v>
      </c>
      <c r="AP2738" s="34"/>
      <c r="AQ2738" s="34"/>
      <c r="AR2738" s="34" t="s">
        <v>68</v>
      </c>
      <c r="AS2738" s="34"/>
      <c r="AT2738" s="34"/>
      <c r="AU2738" s="34" t="s">
        <v>588</v>
      </c>
      <c r="AV2738" s="34" t="s">
        <v>589</v>
      </c>
      <c r="AW2738" s="34">
        <v>20.806789999999999</v>
      </c>
      <c r="AX2738" s="34" t="s">
        <v>15696</v>
      </c>
      <c r="AY2738" s="34" t="s">
        <v>15697</v>
      </c>
      <c r="AZ2738" s="3">
        <v>242</v>
      </c>
      <c r="BA2738" s="34" t="s">
        <v>60</v>
      </c>
      <c r="BB2738" s="34">
        <v>242</v>
      </c>
      <c r="BC2738" s="34" t="s">
        <v>60</v>
      </c>
      <c r="BD2738" s="34" t="s">
        <v>60</v>
      </c>
      <c r="BE2738" s="34" t="s">
        <v>60</v>
      </c>
      <c r="BF2738" s="34" t="str">
        <f>IFERROR(VLOOKUP(Data_Power_app[[#This Row],[PRO ODER]],'Result'!H:J,3,0),"")</f>
        <v>LAMINATION 5</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c r="BJ2738" s="34" t="str">
        <f>IFERROR(VLOOKUP(Data_Power_app[[#This Row],[PRO ODER]],'Plan Lean DC'!A:C,3,0),"")</f>
        <v/>
      </c>
      <c r="BK2738" s="34" t="str">
        <f>IFERROR(VLOOKUP(Data_Power_app[[#This Row],[PRO ODER]]&amp;"LEAN_IN",'Real Time'!A:D,4,0),"")</f>
        <v/>
      </c>
      <c r="BL2738" s="34"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3748</v>
      </c>
      <c r="B2739" s="34" t="s">
        <v>20772</v>
      </c>
      <c r="C2739" s="34" t="s">
        <v>19145</v>
      </c>
      <c r="D2739" s="34" t="s">
        <v>84</v>
      </c>
      <c r="E2739" s="34" t="s">
        <v>150</v>
      </c>
      <c r="F2739" s="34" t="s">
        <v>59</v>
      </c>
      <c r="G2739" s="34">
        <v>7733</v>
      </c>
      <c r="H2739" s="4">
        <v>45829</v>
      </c>
      <c r="I2739" s="4">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4" t="s">
        <v>223</v>
      </c>
      <c r="AH2739" s="34" t="s">
        <v>168</v>
      </c>
      <c r="AI2739" s="34" t="s">
        <v>2179</v>
      </c>
      <c r="AJ2739" s="34" t="s">
        <v>169</v>
      </c>
      <c r="AK2739" s="34" t="s">
        <v>98</v>
      </c>
      <c r="AL2739" s="34" t="s">
        <v>153</v>
      </c>
      <c r="AM2739" s="34" t="s">
        <v>154</v>
      </c>
      <c r="AN2739" s="34">
        <v>296.15483</v>
      </c>
      <c r="AO2739" s="34" t="s">
        <v>68</v>
      </c>
      <c r="AP2739" s="34"/>
      <c r="AQ2739" s="34"/>
      <c r="AR2739" s="34" t="s">
        <v>68</v>
      </c>
      <c r="AS2739" s="34"/>
      <c r="AT2739" s="34"/>
      <c r="AU2739" s="34" t="s">
        <v>170</v>
      </c>
      <c r="AV2739" s="34" t="s">
        <v>171</v>
      </c>
      <c r="AW2739" s="34">
        <v>647.72253999999998</v>
      </c>
      <c r="AX2739" s="34" t="s">
        <v>1118</v>
      </c>
      <c r="AY2739" s="34" t="s">
        <v>1119</v>
      </c>
      <c r="AZ2739" s="3">
        <v>7332</v>
      </c>
      <c r="BA2739" s="34" t="s">
        <v>60</v>
      </c>
      <c r="BB2739" s="34">
        <v>7733</v>
      </c>
      <c r="BC2739" s="34" t="s">
        <v>60</v>
      </c>
      <c r="BD2739" s="34" t="s">
        <v>60</v>
      </c>
      <c r="BE2739" s="34" t="s">
        <v>60</v>
      </c>
      <c r="BF2739" s="34" t="str">
        <f>IFERROR(VLOOKUP(Data_Power_app[[#This Row],[PRO ODER]],'Result'!H:J,3,0),"")</f>
        <v/>
      </c>
      <c r="BG2739" s="11"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3750</v>
      </c>
      <c r="B2740" s="34" t="s">
        <v>6697</v>
      </c>
      <c r="C2740" s="34" t="s">
        <v>6698</v>
      </c>
      <c r="D2740" s="34" t="s">
        <v>120</v>
      </c>
      <c r="E2740" s="34" t="s">
        <v>537</v>
      </c>
      <c r="F2740" s="34" t="s">
        <v>72</v>
      </c>
      <c r="G2740" s="34">
        <v>3000</v>
      </c>
      <c r="H2740" s="4">
        <v>45828</v>
      </c>
      <c r="I2740" s="4">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4" t="s">
        <v>138</v>
      </c>
      <c r="AH2740" s="34" t="s">
        <v>538</v>
      </c>
      <c r="AI2740" s="34" t="s">
        <v>539</v>
      </c>
      <c r="AJ2740" s="34" t="s">
        <v>74</v>
      </c>
      <c r="AK2740" s="34" t="s">
        <v>540</v>
      </c>
      <c r="AL2740" s="34" t="s">
        <v>541</v>
      </c>
      <c r="AM2740" s="34" t="s">
        <v>542</v>
      </c>
      <c r="AN2740" s="34">
        <v>4.8672000000000004</v>
      </c>
      <c r="AO2740" s="34" t="s">
        <v>543</v>
      </c>
      <c r="AP2740" s="34" t="s">
        <v>544</v>
      </c>
      <c r="AQ2740" s="34">
        <v>4.8672000000000004</v>
      </c>
      <c r="AR2740" s="34" t="s">
        <v>68</v>
      </c>
      <c r="AS2740" s="34"/>
      <c r="AT2740" s="34"/>
      <c r="AU2740" s="34" t="s">
        <v>68</v>
      </c>
      <c r="AV2740" s="34"/>
      <c r="AW2740" s="34"/>
      <c r="AX2740" s="34" t="s">
        <v>545</v>
      </c>
      <c r="AY2740" s="34" t="s">
        <v>545</v>
      </c>
      <c r="AZ2740" s="3" t="s">
        <v>545</v>
      </c>
      <c r="BA2740" s="34" t="s">
        <v>60</v>
      </c>
      <c r="BB2740" s="34">
        <v>0</v>
      </c>
      <c r="BC2740" s="34" t="s">
        <v>225</v>
      </c>
      <c r="BD2740" s="34" t="s">
        <v>933</v>
      </c>
      <c r="BE2740" s="34" t="s">
        <v>60</v>
      </c>
      <c r="BF2740" s="34" t="str">
        <f>IFERROR(VLOOKUP(Data_Power_app[[#This Row],[PRO ODER]],'Result'!H:J,3,0),"")</f>
        <v/>
      </c>
      <c r="BG2740" s="11" t="str">
        <f>IFERROR(VLOOKUP(Data_Power_app[[#This Row],[PRO ODER]]&amp;"LAM",'Real Time'!A:E,4,0),"")</f>
        <v>ML-02</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3777</v>
      </c>
      <c r="B2741" s="34" t="s">
        <v>20773</v>
      </c>
      <c r="C2741" s="34" t="s">
        <v>18831</v>
      </c>
      <c r="D2741" s="34" t="s">
        <v>84</v>
      </c>
      <c r="E2741" s="34" t="s">
        <v>493</v>
      </c>
      <c r="F2741" s="34" t="s">
        <v>72</v>
      </c>
      <c r="G2741" s="34">
        <v>52</v>
      </c>
      <c r="H2741" s="4">
        <v>45836</v>
      </c>
      <c r="I2741" s="4">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4" t="s">
        <v>138</v>
      </c>
      <c r="AH2741" s="34" t="s">
        <v>505</v>
      </c>
      <c r="AI2741" s="34" t="s">
        <v>20774</v>
      </c>
      <c r="AJ2741" s="34" t="s">
        <v>74</v>
      </c>
      <c r="AK2741" s="34" t="s">
        <v>65</v>
      </c>
      <c r="AL2741" s="34" t="s">
        <v>296</v>
      </c>
      <c r="AM2741" s="34" t="s">
        <v>297</v>
      </c>
      <c r="AN2741" s="34">
        <v>1.0923499999999999</v>
      </c>
      <c r="AO2741" s="34" t="s">
        <v>68</v>
      </c>
      <c r="AP2741" s="34"/>
      <c r="AQ2741" s="34"/>
      <c r="AR2741" s="34" t="s">
        <v>68</v>
      </c>
      <c r="AS2741" s="34"/>
      <c r="AT2741" s="34"/>
      <c r="AU2741" s="34" t="s">
        <v>20775</v>
      </c>
      <c r="AV2741" s="34" t="s">
        <v>20776</v>
      </c>
      <c r="AW2741" s="34">
        <v>2.3887100000000001</v>
      </c>
      <c r="AX2741" s="34" t="s">
        <v>1250</v>
      </c>
      <c r="AY2741" s="34" t="s">
        <v>1251</v>
      </c>
      <c r="AZ2741" s="3">
        <v>52</v>
      </c>
      <c r="BA2741" s="34" t="s">
        <v>60</v>
      </c>
      <c r="BB2741" s="34">
        <v>52</v>
      </c>
      <c r="BC2741" s="34" t="s">
        <v>60</v>
      </c>
      <c r="BD2741" s="34" t="s">
        <v>60</v>
      </c>
      <c r="BE2741" s="34" t="s">
        <v>60</v>
      </c>
      <c r="BF2741" s="34" t="str">
        <f>IFERROR(VLOOKUP(Data_Power_app[[#This Row],[PRO ODER]],'Result'!H:J,3,0),"")</f>
        <v/>
      </c>
      <c r="BG2741" s="11" t="str">
        <f>IFERROR(VLOOKUP(Data_Power_app[[#This Row],[PRO ODER]]&amp;"LAM",'Real Time'!A:E,4,0),"")</f>
        <v>ML-07</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
      </c>
      <c r="BL2741" s="34"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3779</v>
      </c>
      <c r="B2742" s="34" t="s">
        <v>15702</v>
      </c>
      <c r="C2742" s="34" t="s">
        <v>15703</v>
      </c>
      <c r="D2742" s="34" t="s">
        <v>84</v>
      </c>
      <c r="E2742" s="34" t="s">
        <v>85</v>
      </c>
      <c r="F2742" s="34" t="s">
        <v>59</v>
      </c>
      <c r="G2742" s="34">
        <v>1956</v>
      </c>
      <c r="H2742" s="4">
        <v>45828</v>
      </c>
      <c r="I2742" s="4">
        <v>45827</v>
      </c>
      <c r="J2742" s="4">
        <v>45827</v>
      </c>
      <c r="K2742" s="4">
        <v>45829</v>
      </c>
      <c r="L2742" s="4">
        <v>45831.375636574077</v>
      </c>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4" t="s">
        <v>86</v>
      </c>
      <c r="AH2742" s="34" t="s">
        <v>611</v>
      </c>
      <c r="AI2742" s="34" t="s">
        <v>612</v>
      </c>
      <c r="AJ2742" s="34" t="s">
        <v>179</v>
      </c>
      <c r="AK2742" s="34" t="s">
        <v>98</v>
      </c>
      <c r="AL2742" s="34" t="s">
        <v>613</v>
      </c>
      <c r="AM2742" s="34" t="s">
        <v>614</v>
      </c>
      <c r="AN2742" s="34">
        <v>91.305959999999999</v>
      </c>
      <c r="AO2742" s="34" t="s">
        <v>68</v>
      </c>
      <c r="AP2742" s="34"/>
      <c r="AQ2742" s="34"/>
      <c r="AR2742" s="34" t="s">
        <v>68</v>
      </c>
      <c r="AS2742" s="34"/>
      <c r="AT2742" s="34"/>
      <c r="AU2742" s="34" t="s">
        <v>615</v>
      </c>
      <c r="AV2742" s="34" t="s">
        <v>616</v>
      </c>
      <c r="AW2742" s="34">
        <v>169.74082999999999</v>
      </c>
      <c r="AX2742" s="34" t="s">
        <v>617</v>
      </c>
      <c r="AY2742" s="34" t="s">
        <v>618</v>
      </c>
      <c r="AZ2742" s="3">
        <v>1956</v>
      </c>
      <c r="BA2742" s="34" t="s">
        <v>60</v>
      </c>
      <c r="BB2742" s="34">
        <v>1956</v>
      </c>
      <c r="BC2742" s="34" t="s">
        <v>60</v>
      </c>
      <c r="BD2742" s="34" t="s">
        <v>60</v>
      </c>
      <c r="BE2742" s="34" t="s">
        <v>60</v>
      </c>
      <c r="BF2742" s="34" t="str">
        <f>IFERROR(VLOOKUP(Data_Power_app[[#This Row],[PRO ODER]],'Result'!H:J,3,0),"")</f>
        <v>LAMINATION 6</v>
      </c>
      <c r="BG2742" s="11" t="str">
        <f>IFERROR(VLOOKUP(Data_Power_app[[#This Row],[PRO ODER]]&amp;"LAM",'Real Time'!A:E,4,0),"")</f>
        <v>ML-07</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4" t="str">
        <f>IFERROR(VLOOKUP(Data_Power_app[[#This Row],[PRO ODER]],'Xuất-Delay-SLT'!B:C,2,0),"")</f>
        <v/>
      </c>
      <c r="BJ2742" s="34" t="str">
        <f>IFERROR(VLOOKUP(Data_Power_app[[#This Row],[PRO ODER]],'Plan Lean DC'!A:C,3,0),"")</f>
        <v/>
      </c>
      <c r="BK2742" s="34" t="str">
        <f>IFERROR(VLOOKUP(Data_Power_app[[#This Row],[PRO ODER]]&amp;"LEAN_IN",'Real Time'!A:D,4,0),"")</f>
        <v/>
      </c>
      <c r="BL2742" s="34"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3780</v>
      </c>
      <c r="B2743" s="34" t="s">
        <v>11997</v>
      </c>
      <c r="C2743" s="34" t="s">
        <v>11998</v>
      </c>
      <c r="D2743" s="34" t="s">
        <v>93</v>
      </c>
      <c r="E2743" s="34" t="s">
        <v>277</v>
      </c>
      <c r="F2743" s="34" t="s">
        <v>59</v>
      </c>
      <c r="G2743" s="34">
        <v>708</v>
      </c>
      <c r="H2743" s="4">
        <v>45828</v>
      </c>
      <c r="I2743" s="4">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v>45829.128125000003</v>
      </c>
      <c r="V2743" s="4"/>
      <c r="W2743" s="4">
        <v>45836</v>
      </c>
      <c r="X2743" s="4"/>
      <c r="Y2743" s="4" t="s">
        <v>60</v>
      </c>
      <c r="Z2743" s="4">
        <v>45838</v>
      </c>
      <c r="AA2743" s="4"/>
      <c r="AB2743" s="4" t="s">
        <v>60</v>
      </c>
      <c r="AC2743" s="4">
        <v>45839</v>
      </c>
      <c r="AD2743" s="4">
        <v>45840</v>
      </c>
      <c r="AE2743" s="4">
        <v>45843</v>
      </c>
      <c r="AF2743" s="4"/>
      <c r="AG2743" s="34" t="s">
        <v>223</v>
      </c>
      <c r="AH2743" s="34" t="s">
        <v>96</v>
      </c>
      <c r="AI2743" s="34" t="s">
        <v>691</v>
      </c>
      <c r="AJ2743" s="34" t="s">
        <v>97</v>
      </c>
      <c r="AK2743" s="34" t="s">
        <v>98</v>
      </c>
      <c r="AL2743" s="34" t="s">
        <v>409</v>
      </c>
      <c r="AM2743" s="34" t="s">
        <v>410</v>
      </c>
      <c r="AN2743" s="34">
        <v>13.12579</v>
      </c>
      <c r="AO2743" s="34" t="s">
        <v>68</v>
      </c>
      <c r="AP2743" s="34"/>
      <c r="AQ2743" s="34"/>
      <c r="AR2743" s="34" t="s">
        <v>68</v>
      </c>
      <c r="AS2743" s="34"/>
      <c r="AT2743" s="34"/>
      <c r="AU2743" s="34" t="s">
        <v>687</v>
      </c>
      <c r="AV2743" s="34" t="s">
        <v>688</v>
      </c>
      <c r="AW2743" s="34">
        <v>57.408909999999999</v>
      </c>
      <c r="AX2743" s="34" t="s">
        <v>689</v>
      </c>
      <c r="AY2743" s="34" t="s">
        <v>690</v>
      </c>
      <c r="AZ2743" s="3">
        <v>708</v>
      </c>
      <c r="BA2743" s="34" t="s">
        <v>60</v>
      </c>
      <c r="BB2743" s="34">
        <v>708</v>
      </c>
      <c r="BC2743" s="34" t="s">
        <v>60</v>
      </c>
      <c r="BD2743" s="34" t="s">
        <v>60</v>
      </c>
      <c r="BE2743" s="34" t="s">
        <v>60</v>
      </c>
      <c r="BF2743" s="34" t="str">
        <f>IFERROR(VLOOKUP(Data_Power_app[[#This Row],[PRO ODER]],'Result'!H:J,3,0),"")</f>
        <v>LAMINATION 6</v>
      </c>
      <c r="BG2743" s="11"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3781</v>
      </c>
      <c r="B2744" s="34" t="s">
        <v>20777</v>
      </c>
      <c r="C2744" s="34" t="s">
        <v>17639</v>
      </c>
      <c r="D2744" s="34" t="s">
        <v>84</v>
      </c>
      <c r="E2744" s="34" t="s">
        <v>150</v>
      </c>
      <c r="F2744" s="34" t="s">
        <v>59</v>
      </c>
      <c r="G2744" s="34">
        <v>572</v>
      </c>
      <c r="H2744" s="4">
        <v>45829</v>
      </c>
      <c r="I2744" s="4">
        <v>45828</v>
      </c>
      <c r="J2744" s="4">
        <v>45828</v>
      </c>
      <c r="K2744" s="4">
        <v>45831</v>
      </c>
      <c r="L2744" s="4">
        <v>45831.299155092594</v>
      </c>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4" t="s">
        <v>86</v>
      </c>
      <c r="AH2744" s="34" t="s">
        <v>6555</v>
      </c>
      <c r="AI2744" s="34" t="s">
        <v>6556</v>
      </c>
      <c r="AJ2744" s="34" t="s">
        <v>157</v>
      </c>
      <c r="AK2744" s="34" t="s">
        <v>98</v>
      </c>
      <c r="AL2744" s="34" t="s">
        <v>392</v>
      </c>
      <c r="AM2744" s="34" t="s">
        <v>393</v>
      </c>
      <c r="AN2744" s="34">
        <v>19.563839999999999</v>
      </c>
      <c r="AO2744" s="34" t="s">
        <v>68</v>
      </c>
      <c r="AP2744" s="34"/>
      <c r="AQ2744" s="34"/>
      <c r="AR2744" s="34" t="s">
        <v>68</v>
      </c>
      <c r="AS2744" s="34"/>
      <c r="AT2744" s="34"/>
      <c r="AU2744" s="34" t="s">
        <v>1319</v>
      </c>
      <c r="AV2744" s="34" t="s">
        <v>1320</v>
      </c>
      <c r="AW2744" s="34">
        <v>42.784280000000003</v>
      </c>
      <c r="AX2744" s="34" t="s">
        <v>6557</v>
      </c>
      <c r="AY2744" s="34" t="s">
        <v>6558</v>
      </c>
      <c r="AZ2744" s="3">
        <v>572</v>
      </c>
      <c r="BA2744" s="34" t="s">
        <v>60</v>
      </c>
      <c r="BB2744" s="34">
        <v>572</v>
      </c>
      <c r="BC2744" s="34" t="s">
        <v>60</v>
      </c>
      <c r="BD2744" s="34" t="s">
        <v>60</v>
      </c>
      <c r="BE2744" s="34" t="s">
        <v>60</v>
      </c>
      <c r="BF2744" s="34" t="str">
        <f>IFERROR(VLOOKUP(Data_Power_app[[#This Row],[PRO ODER]],'Result'!H:J,3,0),"")</f>
        <v>LAMINATION 1</v>
      </c>
      <c r="BG2744" s="11" t="str">
        <f>IFERROR(VLOOKUP(Data_Power_app[[#This Row],[PRO ODER]]&amp;"LAM",'Real Time'!A:E,4,0),"")</f>
        <v>ML-02</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3782</v>
      </c>
      <c r="B2745" s="34" t="s">
        <v>20778</v>
      </c>
      <c r="C2745" s="34" t="s">
        <v>17640</v>
      </c>
      <c r="D2745" s="34" t="s">
        <v>84</v>
      </c>
      <c r="E2745" s="34" t="s">
        <v>150</v>
      </c>
      <c r="F2745" s="34" t="s">
        <v>59</v>
      </c>
      <c r="G2745" s="34">
        <v>32</v>
      </c>
      <c r="H2745" s="4">
        <v>45829</v>
      </c>
      <c r="I2745" s="4">
        <v>45828</v>
      </c>
      <c r="J2745" s="4">
        <v>45828</v>
      </c>
      <c r="K2745" s="4">
        <v>45831</v>
      </c>
      <c r="L2745" s="4">
        <v>45831.298530092594</v>
      </c>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4" t="s">
        <v>86</v>
      </c>
      <c r="AH2745" s="34" t="s">
        <v>391</v>
      </c>
      <c r="AI2745" s="34" t="s">
        <v>20779</v>
      </c>
      <c r="AJ2745" s="34" t="s">
        <v>157</v>
      </c>
      <c r="AK2745" s="34" t="s">
        <v>98</v>
      </c>
      <c r="AL2745" s="34" t="s">
        <v>392</v>
      </c>
      <c r="AM2745" s="34" t="s">
        <v>393</v>
      </c>
      <c r="AN2745" s="34">
        <v>1.1114599999999999</v>
      </c>
      <c r="AO2745" s="34" t="s">
        <v>68</v>
      </c>
      <c r="AP2745" s="34"/>
      <c r="AQ2745" s="34"/>
      <c r="AR2745" s="34" t="s">
        <v>68</v>
      </c>
      <c r="AS2745" s="34"/>
      <c r="AT2745" s="34"/>
      <c r="AU2745" s="34" t="s">
        <v>231</v>
      </c>
      <c r="AV2745" s="34" t="s">
        <v>232</v>
      </c>
      <c r="AW2745" s="34">
        <v>2.43065</v>
      </c>
      <c r="AX2745" s="34" t="s">
        <v>971</v>
      </c>
      <c r="AY2745" s="34" t="s">
        <v>972</v>
      </c>
      <c r="AZ2745" s="3">
        <v>32</v>
      </c>
      <c r="BA2745" s="34" t="s">
        <v>60</v>
      </c>
      <c r="BB2745" s="34">
        <v>32</v>
      </c>
      <c r="BC2745" s="34" t="s">
        <v>60</v>
      </c>
      <c r="BD2745" s="34" t="s">
        <v>60</v>
      </c>
      <c r="BE2745" s="34" t="s">
        <v>60</v>
      </c>
      <c r="BF2745" s="34" t="str">
        <f>IFERROR(VLOOKUP(Data_Power_app[[#This Row],[PRO ODER]],'Result'!H:J,3,0),"")</f>
        <v>LAMINATION 1</v>
      </c>
      <c r="BG2745" s="11" t="str">
        <f>IFERROR(VLOOKUP(Data_Power_app[[#This Row],[PRO ODER]]&amp;"LAM",'Real Time'!A:E,4,0),"")</f>
        <v>ML-02</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3792</v>
      </c>
      <c r="B2746" s="34" t="s">
        <v>15709</v>
      </c>
      <c r="C2746" s="34" t="s">
        <v>15710</v>
      </c>
      <c r="D2746" s="34" t="s">
        <v>93</v>
      </c>
      <c r="E2746" s="34" t="s">
        <v>94</v>
      </c>
      <c r="F2746" s="34" t="s">
        <v>59</v>
      </c>
      <c r="G2746" s="34">
        <v>546</v>
      </c>
      <c r="H2746" s="4">
        <v>45829</v>
      </c>
      <c r="I2746" s="4">
        <v>45827</v>
      </c>
      <c r="J2746" s="4">
        <v>45827</v>
      </c>
      <c r="K2746" s="4">
        <v>45831</v>
      </c>
      <c r="L2746" s="4">
        <v>45829.737164351849</v>
      </c>
      <c r="M2746" s="4">
        <v>45832</v>
      </c>
      <c r="N2746" s="4">
        <v>45829.210138888891</v>
      </c>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4" t="s">
        <v>223</v>
      </c>
      <c r="AH2746" s="34" t="s">
        <v>562</v>
      </c>
      <c r="AI2746" s="34" t="s">
        <v>15711</v>
      </c>
      <c r="AJ2746" s="34" t="s">
        <v>563</v>
      </c>
      <c r="AK2746" s="34" t="s">
        <v>65</v>
      </c>
      <c r="AL2746" s="34" t="s">
        <v>564</v>
      </c>
      <c r="AM2746" s="34" t="s">
        <v>565</v>
      </c>
      <c r="AN2746" s="34">
        <v>20.973970000000001</v>
      </c>
      <c r="AO2746" s="34" t="s">
        <v>68</v>
      </c>
      <c r="AP2746" s="34"/>
      <c r="AQ2746" s="34"/>
      <c r="AR2746" s="34" t="s">
        <v>68</v>
      </c>
      <c r="AS2746" s="34"/>
      <c r="AT2746" s="34"/>
      <c r="AU2746" s="34" t="s">
        <v>280</v>
      </c>
      <c r="AV2746" s="34" t="s">
        <v>281</v>
      </c>
      <c r="AW2746" s="34">
        <v>38.98997</v>
      </c>
      <c r="AX2746" s="34" t="s">
        <v>662</v>
      </c>
      <c r="AY2746" s="34" t="s">
        <v>663</v>
      </c>
      <c r="AZ2746" s="3">
        <v>546</v>
      </c>
      <c r="BA2746" s="34" t="s">
        <v>60</v>
      </c>
      <c r="BB2746" s="34">
        <v>546</v>
      </c>
      <c r="BC2746" s="34" t="s">
        <v>60</v>
      </c>
      <c r="BD2746" s="34" t="s">
        <v>60</v>
      </c>
      <c r="BE2746" s="34" t="s">
        <v>60</v>
      </c>
      <c r="BF2746" s="34" t="str">
        <f>IFERROR(VLOOKUP(Data_Power_app[[#This Row],[PRO ODER]],'Result'!H:J,3,0),"")</f>
        <v>LAMINATION 5</v>
      </c>
      <c r="BG2746" s="11" t="str">
        <f>IFERROR(VLOOKUP(Data_Power_app[[#This Row],[PRO ODER]]&amp;"LAM",'Real Time'!A:E,4,0),"")</f>
        <v>ML-05</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3793</v>
      </c>
      <c r="B2747" s="34" t="s">
        <v>15712</v>
      </c>
      <c r="C2747" s="34" t="s">
        <v>15713</v>
      </c>
      <c r="D2747" s="34" t="s">
        <v>93</v>
      </c>
      <c r="E2747" s="34" t="s">
        <v>94</v>
      </c>
      <c r="F2747" s="34" t="s">
        <v>59</v>
      </c>
      <c r="G2747" s="34">
        <v>3660</v>
      </c>
      <c r="H2747" s="4">
        <v>45829</v>
      </c>
      <c r="I2747" s="4">
        <v>45827</v>
      </c>
      <c r="J2747" s="4">
        <v>45827</v>
      </c>
      <c r="K2747" s="4">
        <v>45831</v>
      </c>
      <c r="L2747" s="4">
        <v>45829.73710648148</v>
      </c>
      <c r="M2747" s="4">
        <v>45832</v>
      </c>
      <c r="N2747" s="4">
        <v>45829.210185185184</v>
      </c>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4" t="s">
        <v>223</v>
      </c>
      <c r="AH2747" s="34" t="s">
        <v>562</v>
      </c>
      <c r="AI2747" s="34" t="s">
        <v>15711</v>
      </c>
      <c r="AJ2747" s="34" t="s">
        <v>563</v>
      </c>
      <c r="AK2747" s="34" t="s">
        <v>65</v>
      </c>
      <c r="AL2747" s="34" t="s">
        <v>564</v>
      </c>
      <c r="AM2747" s="34" t="s">
        <v>565</v>
      </c>
      <c r="AN2747" s="34">
        <v>140.48356000000001</v>
      </c>
      <c r="AO2747" s="34" t="s">
        <v>68</v>
      </c>
      <c r="AP2747" s="34"/>
      <c r="AQ2747" s="34"/>
      <c r="AR2747" s="34" t="s">
        <v>68</v>
      </c>
      <c r="AS2747" s="34"/>
      <c r="AT2747" s="34"/>
      <c r="AU2747" s="34" t="s">
        <v>280</v>
      </c>
      <c r="AV2747" s="34" t="s">
        <v>281</v>
      </c>
      <c r="AW2747" s="34">
        <v>261.15368000000001</v>
      </c>
      <c r="AX2747" s="34" t="s">
        <v>662</v>
      </c>
      <c r="AY2747" s="34" t="s">
        <v>663</v>
      </c>
      <c r="AZ2747" s="3">
        <v>3660</v>
      </c>
      <c r="BA2747" s="34" t="s">
        <v>60</v>
      </c>
      <c r="BB2747" s="34">
        <v>3660</v>
      </c>
      <c r="BC2747" s="34" t="s">
        <v>60</v>
      </c>
      <c r="BD2747" s="34" t="s">
        <v>60</v>
      </c>
      <c r="BE2747" s="34" t="s">
        <v>60</v>
      </c>
      <c r="BF2747" s="34" t="str">
        <f>IFERROR(VLOOKUP(Data_Power_app[[#This Row],[PRO ODER]],'Result'!H:J,3,0),"")</f>
        <v>LAMINATION 5</v>
      </c>
      <c r="BG2747" s="11"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3794</v>
      </c>
      <c r="B2748" s="34" t="s">
        <v>15714</v>
      </c>
      <c r="C2748" s="34" t="s">
        <v>15715</v>
      </c>
      <c r="D2748" s="34" t="s">
        <v>93</v>
      </c>
      <c r="E2748" s="34" t="s">
        <v>94</v>
      </c>
      <c r="F2748" s="34" t="s">
        <v>59</v>
      </c>
      <c r="G2748" s="34">
        <v>2814</v>
      </c>
      <c r="H2748" s="4">
        <v>45829</v>
      </c>
      <c r="I2748" s="4">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v>45829.743356481478</v>
      </c>
      <c r="V2748" s="4"/>
      <c r="W2748" s="4">
        <v>45836</v>
      </c>
      <c r="X2748" s="4"/>
      <c r="Y2748" s="4" t="s">
        <v>60</v>
      </c>
      <c r="Z2748" s="4">
        <v>45838</v>
      </c>
      <c r="AA2748" s="4"/>
      <c r="AB2748" s="4" t="s">
        <v>60</v>
      </c>
      <c r="AC2748" s="4">
        <v>45839</v>
      </c>
      <c r="AD2748" s="4">
        <v>45840</v>
      </c>
      <c r="AE2748" s="4">
        <v>45843</v>
      </c>
      <c r="AF2748" s="4"/>
      <c r="AG2748" s="34" t="s">
        <v>223</v>
      </c>
      <c r="AH2748" s="34" t="s">
        <v>562</v>
      </c>
      <c r="AI2748" s="34" t="s">
        <v>15716</v>
      </c>
      <c r="AJ2748" s="34" t="s">
        <v>563</v>
      </c>
      <c r="AK2748" s="34" t="s">
        <v>98</v>
      </c>
      <c r="AL2748" s="34" t="s">
        <v>564</v>
      </c>
      <c r="AM2748" s="34" t="s">
        <v>565</v>
      </c>
      <c r="AN2748" s="34">
        <v>126.15218</v>
      </c>
      <c r="AO2748" s="34" t="s">
        <v>68</v>
      </c>
      <c r="AP2748" s="34"/>
      <c r="AQ2748" s="34"/>
      <c r="AR2748" s="34" t="s">
        <v>68</v>
      </c>
      <c r="AS2748" s="34"/>
      <c r="AT2748" s="34"/>
      <c r="AU2748" s="34" t="s">
        <v>411</v>
      </c>
      <c r="AV2748" s="34" t="s">
        <v>412</v>
      </c>
      <c r="AW2748" s="34">
        <v>234.51552000000001</v>
      </c>
      <c r="AX2748" s="34" t="s">
        <v>3355</v>
      </c>
      <c r="AY2748" s="34" t="s">
        <v>3356</v>
      </c>
      <c r="AZ2748" s="3">
        <v>2814</v>
      </c>
      <c r="BA2748" s="34" t="s">
        <v>60</v>
      </c>
      <c r="BB2748" s="34">
        <v>2814</v>
      </c>
      <c r="BC2748" s="34" t="s">
        <v>60</v>
      </c>
      <c r="BD2748" s="34" t="s">
        <v>60</v>
      </c>
      <c r="BE2748" s="34" t="s">
        <v>60</v>
      </c>
      <c r="BF2748" s="34" t="str">
        <f>IFERROR(VLOOKUP(Data_Power_app[[#This Row],[PRO ODER]],'Result'!H:J,3,0),"")</f>
        <v>LAMINATION 5</v>
      </c>
      <c r="BG2748" s="11" t="str">
        <f>IFERROR(VLOOKUP(Data_Power_app[[#This Row],[PRO ODER]]&amp;"LAM",'Real Time'!A:E,4,0),"")</f>
        <v>ML-01</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3795</v>
      </c>
      <c r="B2749" s="34" t="s">
        <v>15717</v>
      </c>
      <c r="C2749" s="34" t="s">
        <v>15718</v>
      </c>
      <c r="D2749" s="34" t="s">
        <v>93</v>
      </c>
      <c r="E2749" s="34" t="s">
        <v>94</v>
      </c>
      <c r="F2749" s="34" t="s">
        <v>59</v>
      </c>
      <c r="G2749" s="34">
        <v>492</v>
      </c>
      <c r="H2749" s="4">
        <v>45829</v>
      </c>
      <c r="I2749" s="4">
        <v>45827</v>
      </c>
      <c r="J2749" s="4">
        <v>45827</v>
      </c>
      <c r="K2749" s="4">
        <v>45831</v>
      </c>
      <c r="L2749" s="4">
        <v>45829.648402777777</v>
      </c>
      <c r="M2749" s="4">
        <v>45832</v>
      </c>
      <c r="N2749" s="4">
        <v>45829.836944444447</v>
      </c>
      <c r="O2749" s="4">
        <v>45832</v>
      </c>
      <c r="P2749" s="4" t="s">
        <v>60</v>
      </c>
      <c r="Q2749" s="4">
        <v>45833</v>
      </c>
      <c r="R2749" s="4" t="s">
        <v>60</v>
      </c>
      <c r="S2749" s="4" t="s">
        <v>60</v>
      </c>
      <c r="T2749" s="4">
        <v>45834</v>
      </c>
      <c r="U2749" s="4">
        <v>45829.855694444443</v>
      </c>
      <c r="V2749" s="4"/>
      <c r="W2749" s="4">
        <v>45836</v>
      </c>
      <c r="X2749" s="4"/>
      <c r="Y2749" s="4" t="s">
        <v>60</v>
      </c>
      <c r="Z2749" s="4">
        <v>45838</v>
      </c>
      <c r="AA2749" s="4"/>
      <c r="AB2749" s="4" t="s">
        <v>60</v>
      </c>
      <c r="AC2749" s="4">
        <v>45839</v>
      </c>
      <c r="AD2749" s="4">
        <v>45840</v>
      </c>
      <c r="AE2749" s="4">
        <v>45843</v>
      </c>
      <c r="AF2749" s="4"/>
      <c r="AG2749" s="34" t="s">
        <v>223</v>
      </c>
      <c r="AH2749" s="34" t="s">
        <v>562</v>
      </c>
      <c r="AI2749" s="34" t="s">
        <v>15719</v>
      </c>
      <c r="AJ2749" s="34" t="s">
        <v>563</v>
      </c>
      <c r="AK2749" s="34" t="s">
        <v>98</v>
      </c>
      <c r="AL2749" s="34" t="s">
        <v>564</v>
      </c>
      <c r="AM2749" s="34" t="s">
        <v>565</v>
      </c>
      <c r="AN2749" s="34">
        <v>22.440020000000001</v>
      </c>
      <c r="AO2749" s="34" t="s">
        <v>68</v>
      </c>
      <c r="AP2749" s="34"/>
      <c r="AQ2749" s="34"/>
      <c r="AR2749" s="34" t="s">
        <v>68</v>
      </c>
      <c r="AS2749" s="34"/>
      <c r="AT2749" s="34"/>
      <c r="AU2749" s="34" t="s">
        <v>426</v>
      </c>
      <c r="AV2749" s="34" t="s">
        <v>427</v>
      </c>
      <c r="AW2749" s="34">
        <v>41.716320000000003</v>
      </c>
      <c r="AX2749" s="34" t="s">
        <v>15720</v>
      </c>
      <c r="AY2749" s="34" t="s">
        <v>15721</v>
      </c>
      <c r="AZ2749" s="3">
        <v>492</v>
      </c>
      <c r="BA2749" s="34" t="s">
        <v>60</v>
      </c>
      <c r="BB2749" s="34">
        <v>492</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3796</v>
      </c>
      <c r="B2750" s="34" t="s">
        <v>15722</v>
      </c>
      <c r="C2750" s="34" t="s">
        <v>15723</v>
      </c>
      <c r="D2750" s="34" t="s">
        <v>93</v>
      </c>
      <c r="E2750" s="34" t="s">
        <v>94</v>
      </c>
      <c r="F2750" s="34" t="s">
        <v>59</v>
      </c>
      <c r="G2750" s="34">
        <v>4104</v>
      </c>
      <c r="H2750" s="4">
        <v>45829</v>
      </c>
      <c r="I2750" s="4">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v>45829.145810185182</v>
      </c>
      <c r="V2750" s="4">
        <v>45829.14644675926</v>
      </c>
      <c r="W2750" s="4">
        <v>45836</v>
      </c>
      <c r="X2750" s="4"/>
      <c r="Y2750" s="4" t="s">
        <v>60</v>
      </c>
      <c r="Z2750" s="4">
        <v>45838</v>
      </c>
      <c r="AA2750" s="4"/>
      <c r="AB2750" s="4" t="s">
        <v>60</v>
      </c>
      <c r="AC2750" s="4">
        <v>45839</v>
      </c>
      <c r="AD2750" s="4">
        <v>45840</v>
      </c>
      <c r="AE2750" s="4">
        <v>45843</v>
      </c>
      <c r="AF2750" s="4"/>
      <c r="AG2750" s="34" t="s">
        <v>287</v>
      </c>
      <c r="AH2750" s="34" t="s">
        <v>562</v>
      </c>
      <c r="AI2750" s="34" t="s">
        <v>15724</v>
      </c>
      <c r="AJ2750" s="34" t="s">
        <v>563</v>
      </c>
      <c r="AK2750" s="34" t="s">
        <v>98</v>
      </c>
      <c r="AL2750" s="34" t="s">
        <v>564</v>
      </c>
      <c r="AM2750" s="34" t="s">
        <v>565</v>
      </c>
      <c r="AN2750" s="34">
        <v>183.84743</v>
      </c>
      <c r="AO2750" s="34" t="s">
        <v>68</v>
      </c>
      <c r="AP2750" s="34"/>
      <c r="AQ2750" s="34"/>
      <c r="AR2750" s="34" t="s">
        <v>68</v>
      </c>
      <c r="AS2750" s="34"/>
      <c r="AT2750" s="34"/>
      <c r="AU2750" s="34" t="s">
        <v>411</v>
      </c>
      <c r="AV2750" s="34" t="s">
        <v>412</v>
      </c>
      <c r="AW2750" s="34">
        <v>341.77023000000003</v>
      </c>
      <c r="AX2750" s="34" t="s">
        <v>977</v>
      </c>
      <c r="AY2750" s="34" t="s">
        <v>978</v>
      </c>
      <c r="AZ2750" s="3">
        <v>4104</v>
      </c>
      <c r="BA2750" s="34" t="s">
        <v>60</v>
      </c>
      <c r="BB2750" s="34">
        <v>4104</v>
      </c>
      <c r="BC2750" s="34" t="s">
        <v>60</v>
      </c>
      <c r="BD2750" s="34" t="s">
        <v>60</v>
      </c>
      <c r="BE2750" s="34" t="s">
        <v>60</v>
      </c>
      <c r="BF2750" s="34" t="str">
        <f>IFERROR(VLOOKUP(Data_Power_app[[#This Row],[PRO ODER]],'Result'!H:J,3,0),"")</f>
        <v>LAMINATION 5</v>
      </c>
      <c r="BG2750" s="11" t="str">
        <f>IFERROR(VLOOKUP(Data_Power_app[[#This Row],[PRO ODER]]&amp;"LAM",'Real Time'!A:E,4,0),"")</f>
        <v>ML-07</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3797</v>
      </c>
      <c r="B2751" s="34" t="s">
        <v>15725</v>
      </c>
      <c r="C2751" s="34" t="s">
        <v>15726</v>
      </c>
      <c r="D2751" s="34" t="s">
        <v>93</v>
      </c>
      <c r="E2751" s="34" t="s">
        <v>94</v>
      </c>
      <c r="F2751" s="34" t="s">
        <v>59</v>
      </c>
      <c r="G2751" s="34">
        <v>6672</v>
      </c>
      <c r="H2751" s="4">
        <v>45829</v>
      </c>
      <c r="I2751" s="4">
        <v>45827</v>
      </c>
      <c r="J2751" s="4">
        <v>45827</v>
      </c>
      <c r="K2751" s="4">
        <v>45831</v>
      </c>
      <c r="L2751" s="4">
        <v>45829.648287037038</v>
      </c>
      <c r="M2751" s="4">
        <v>45832</v>
      </c>
      <c r="N2751" s="4">
        <v>45829.836909722224</v>
      </c>
      <c r="O2751" s="4">
        <v>45832</v>
      </c>
      <c r="P2751" s="4" t="s">
        <v>60</v>
      </c>
      <c r="Q2751" s="4">
        <v>45833</v>
      </c>
      <c r="R2751" s="4" t="s">
        <v>60</v>
      </c>
      <c r="S2751" s="4" t="s">
        <v>60</v>
      </c>
      <c r="T2751" s="4">
        <v>45834</v>
      </c>
      <c r="U2751" s="4">
        <v>45829.855740740742</v>
      </c>
      <c r="V2751" s="4"/>
      <c r="W2751" s="4">
        <v>45836</v>
      </c>
      <c r="X2751" s="4"/>
      <c r="Y2751" s="4" t="s">
        <v>60</v>
      </c>
      <c r="Z2751" s="4">
        <v>45838</v>
      </c>
      <c r="AA2751" s="4"/>
      <c r="AB2751" s="4" t="s">
        <v>60</v>
      </c>
      <c r="AC2751" s="4">
        <v>45839</v>
      </c>
      <c r="AD2751" s="4">
        <v>45840</v>
      </c>
      <c r="AE2751" s="4">
        <v>45843</v>
      </c>
      <c r="AF2751" s="4"/>
      <c r="AG2751" s="34" t="s">
        <v>223</v>
      </c>
      <c r="AH2751" s="34" t="s">
        <v>562</v>
      </c>
      <c r="AI2751" s="34" t="s">
        <v>15719</v>
      </c>
      <c r="AJ2751" s="34" t="s">
        <v>563</v>
      </c>
      <c r="AK2751" s="34" t="s">
        <v>98</v>
      </c>
      <c r="AL2751" s="34" t="s">
        <v>564</v>
      </c>
      <c r="AM2751" s="34" t="s">
        <v>565</v>
      </c>
      <c r="AN2751" s="34">
        <v>298.95875999999998</v>
      </c>
      <c r="AO2751" s="34" t="s">
        <v>68</v>
      </c>
      <c r="AP2751" s="34"/>
      <c r="AQ2751" s="34"/>
      <c r="AR2751" s="34" t="s">
        <v>68</v>
      </c>
      <c r="AS2751" s="34"/>
      <c r="AT2751" s="34"/>
      <c r="AU2751" s="34" t="s">
        <v>426</v>
      </c>
      <c r="AV2751" s="34" t="s">
        <v>427</v>
      </c>
      <c r="AW2751" s="34">
        <v>555.76093000000003</v>
      </c>
      <c r="AX2751" s="34" t="s">
        <v>15720</v>
      </c>
      <c r="AY2751" s="34" t="s">
        <v>15721</v>
      </c>
      <c r="AZ2751" s="3">
        <v>6672</v>
      </c>
      <c r="BA2751" s="34" t="s">
        <v>60</v>
      </c>
      <c r="BB2751" s="34">
        <v>6672</v>
      </c>
      <c r="BC2751" s="34" t="s">
        <v>60</v>
      </c>
      <c r="BD2751" s="34" t="s">
        <v>60</v>
      </c>
      <c r="BE2751" s="34" t="s">
        <v>60</v>
      </c>
      <c r="BF2751" s="34" t="str">
        <f>IFERROR(VLOOKUP(Data_Power_app[[#This Row],[PRO ODER]],'Result'!H:J,3,0),"")</f>
        <v>LAMINATION 5</v>
      </c>
      <c r="BG2751" s="11" t="str">
        <f>IFERROR(VLOOKUP(Data_Power_app[[#This Row],[PRO ODER]]&amp;"LAM",'Real Time'!A:E,4,0),"")</f>
        <v>ML-05</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
      </c>
      <c r="BL2751" s="34"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3798</v>
      </c>
      <c r="B2752" s="34" t="s">
        <v>15727</v>
      </c>
      <c r="C2752" s="34" t="s">
        <v>15728</v>
      </c>
      <c r="D2752" s="34" t="s">
        <v>93</v>
      </c>
      <c r="E2752" s="34" t="s">
        <v>94</v>
      </c>
      <c r="F2752" s="34" t="s">
        <v>59</v>
      </c>
      <c r="G2752" s="34">
        <v>210</v>
      </c>
      <c r="H2752" s="4">
        <v>45829</v>
      </c>
      <c r="I2752" s="4">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v>45829.743310185186</v>
      </c>
      <c r="V2752" s="4"/>
      <c r="W2752" s="4">
        <v>45836</v>
      </c>
      <c r="X2752" s="4"/>
      <c r="Y2752" s="4" t="s">
        <v>60</v>
      </c>
      <c r="Z2752" s="4">
        <v>45838</v>
      </c>
      <c r="AA2752" s="4"/>
      <c r="AB2752" s="4" t="s">
        <v>60</v>
      </c>
      <c r="AC2752" s="4">
        <v>45839</v>
      </c>
      <c r="AD2752" s="4">
        <v>45840</v>
      </c>
      <c r="AE2752" s="4">
        <v>45843</v>
      </c>
      <c r="AF2752" s="4"/>
      <c r="AG2752" s="34" t="s">
        <v>223</v>
      </c>
      <c r="AH2752" s="34" t="s">
        <v>562</v>
      </c>
      <c r="AI2752" s="34" t="s">
        <v>15716</v>
      </c>
      <c r="AJ2752" s="34" t="s">
        <v>563</v>
      </c>
      <c r="AK2752" s="34" t="s">
        <v>98</v>
      </c>
      <c r="AL2752" s="34" t="s">
        <v>564</v>
      </c>
      <c r="AM2752" s="34" t="s">
        <v>565</v>
      </c>
      <c r="AN2752" s="34">
        <v>9.5647199999999994</v>
      </c>
      <c r="AO2752" s="34" t="s">
        <v>68</v>
      </c>
      <c r="AP2752" s="34"/>
      <c r="AQ2752" s="34"/>
      <c r="AR2752" s="34" t="s">
        <v>68</v>
      </c>
      <c r="AS2752" s="34"/>
      <c r="AT2752" s="34"/>
      <c r="AU2752" s="34" t="s">
        <v>411</v>
      </c>
      <c r="AV2752" s="34" t="s">
        <v>412</v>
      </c>
      <c r="AW2752" s="34">
        <v>17.78088</v>
      </c>
      <c r="AX2752" s="34" t="s">
        <v>3355</v>
      </c>
      <c r="AY2752" s="34" t="s">
        <v>3356</v>
      </c>
      <c r="AZ2752" s="3">
        <v>210</v>
      </c>
      <c r="BA2752" s="34" t="s">
        <v>60</v>
      </c>
      <c r="BB2752" s="34">
        <v>210</v>
      </c>
      <c r="BC2752" s="34" t="s">
        <v>60</v>
      </c>
      <c r="BD2752" s="34" t="s">
        <v>60</v>
      </c>
      <c r="BE2752" s="34" t="s">
        <v>60</v>
      </c>
      <c r="BF2752" s="34" t="str">
        <f>IFERROR(VLOOKUP(Data_Power_app[[#This Row],[PRO ODER]],'Result'!H:J,3,0),"")</f>
        <v>LAMINATION 5</v>
      </c>
      <c r="BG2752" s="11" t="str">
        <f>IFERROR(VLOOKUP(Data_Power_app[[#This Row],[PRO ODER]]&amp;"LAM",'Real Time'!A:E,4,0),"")</f>
        <v>ML-01</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
      </c>
      <c r="BK2752" s="34" t="str">
        <f>IFERROR(VLOOKUP(Data_Power_app[[#This Row],[PRO ODER]]&amp;"LEAN_IN",'Real Time'!A:D,4,0),"")</f>
        <v/>
      </c>
      <c r="BL2752" s="34"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3799</v>
      </c>
      <c r="B2753" s="34" t="s">
        <v>15729</v>
      </c>
      <c r="C2753" s="34" t="s">
        <v>15730</v>
      </c>
      <c r="D2753" s="34" t="s">
        <v>93</v>
      </c>
      <c r="E2753" s="34" t="s">
        <v>94</v>
      </c>
      <c r="F2753" s="34" t="s">
        <v>59</v>
      </c>
      <c r="G2753" s="34">
        <v>816</v>
      </c>
      <c r="H2753" s="4">
        <v>45829</v>
      </c>
      <c r="I2753" s="4">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v>45829.209537037037</v>
      </c>
      <c r="W2753" s="4">
        <v>45836</v>
      </c>
      <c r="X2753" s="4"/>
      <c r="Y2753" s="4" t="s">
        <v>60</v>
      </c>
      <c r="Z2753" s="4">
        <v>45838</v>
      </c>
      <c r="AA2753" s="4"/>
      <c r="AB2753" s="4" t="s">
        <v>60</v>
      </c>
      <c r="AC2753" s="4">
        <v>45839</v>
      </c>
      <c r="AD2753" s="4">
        <v>45840</v>
      </c>
      <c r="AE2753" s="4">
        <v>45843</v>
      </c>
      <c r="AF2753" s="4"/>
      <c r="AG2753" s="34" t="s">
        <v>287</v>
      </c>
      <c r="AH2753" s="34" t="s">
        <v>562</v>
      </c>
      <c r="AI2753" s="34" t="s">
        <v>15724</v>
      </c>
      <c r="AJ2753" s="34" t="s">
        <v>563</v>
      </c>
      <c r="AK2753" s="34" t="s">
        <v>98</v>
      </c>
      <c r="AL2753" s="34" t="s">
        <v>564</v>
      </c>
      <c r="AM2753" s="34" t="s">
        <v>565</v>
      </c>
      <c r="AN2753" s="34">
        <v>37.2224</v>
      </c>
      <c r="AO2753" s="34" t="s">
        <v>68</v>
      </c>
      <c r="AP2753" s="34"/>
      <c r="AQ2753" s="34"/>
      <c r="AR2753" s="34" t="s">
        <v>68</v>
      </c>
      <c r="AS2753" s="34"/>
      <c r="AT2753" s="34"/>
      <c r="AU2753" s="34" t="s">
        <v>411</v>
      </c>
      <c r="AV2753" s="34" t="s">
        <v>412</v>
      </c>
      <c r="AW2753" s="34">
        <v>69.19699</v>
      </c>
      <c r="AX2753" s="34" t="s">
        <v>977</v>
      </c>
      <c r="AY2753" s="34" t="s">
        <v>978</v>
      </c>
      <c r="AZ2753" s="3">
        <v>816</v>
      </c>
      <c r="BA2753" s="34" t="s">
        <v>60</v>
      </c>
      <c r="BB2753" s="34">
        <v>816</v>
      </c>
      <c r="BC2753" s="34" t="s">
        <v>60</v>
      </c>
      <c r="BD2753" s="34" t="s">
        <v>60</v>
      </c>
      <c r="BE2753" s="34" t="s">
        <v>60</v>
      </c>
      <c r="BF2753" s="34" t="str">
        <f>IFERROR(VLOOKUP(Data_Power_app[[#This Row],[PRO ODER]],'Result'!H:J,3,0),"")</f>
        <v>LAMINATION 5</v>
      </c>
      <c r="BG2753" s="11" t="str">
        <f>IFERROR(VLOOKUP(Data_Power_app[[#This Row],[PRO ODER]]&amp;"LAM",'Real Time'!A:E,4,0),"")</f>
        <v>ML-02</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
      </c>
      <c r="BK2753" s="34" t="str">
        <f>IFERROR(VLOOKUP(Data_Power_app[[#This Row],[PRO ODER]]&amp;"LEAN_IN",'Real Time'!A:D,4,0),"")</f>
        <v/>
      </c>
      <c r="BL2753" s="34"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3800</v>
      </c>
      <c r="B2754" s="34" t="s">
        <v>15731</v>
      </c>
      <c r="C2754" s="34" t="s">
        <v>15732</v>
      </c>
      <c r="D2754" s="34" t="s">
        <v>93</v>
      </c>
      <c r="E2754" s="34" t="s">
        <v>94</v>
      </c>
      <c r="F2754" s="34" t="s">
        <v>59</v>
      </c>
      <c r="G2754" s="34">
        <v>936</v>
      </c>
      <c r="H2754" s="4">
        <v>45829</v>
      </c>
      <c r="I2754" s="4">
        <v>45827</v>
      </c>
      <c r="J2754" s="4">
        <v>45827</v>
      </c>
      <c r="K2754" s="4">
        <v>45831</v>
      </c>
      <c r="L2754" s="4">
        <v>45829.551319444443</v>
      </c>
      <c r="M2754" s="4">
        <v>45832</v>
      </c>
      <c r="N2754" s="4">
        <v>45829.107268518521</v>
      </c>
      <c r="O2754" s="4">
        <v>45832</v>
      </c>
      <c r="P2754" s="4" t="s">
        <v>60</v>
      </c>
      <c r="Q2754" s="4">
        <v>45833</v>
      </c>
      <c r="R2754" s="4" t="s">
        <v>60</v>
      </c>
      <c r="S2754" s="4" t="s">
        <v>60</v>
      </c>
      <c r="T2754" s="4">
        <v>45834</v>
      </c>
      <c r="U2754" s="4">
        <v>45829.184293981481</v>
      </c>
      <c r="V2754" s="4"/>
      <c r="W2754" s="4">
        <v>45836</v>
      </c>
      <c r="X2754" s="4"/>
      <c r="Y2754" s="4" t="s">
        <v>60</v>
      </c>
      <c r="Z2754" s="4">
        <v>45838</v>
      </c>
      <c r="AA2754" s="4"/>
      <c r="AB2754" s="4" t="s">
        <v>60</v>
      </c>
      <c r="AC2754" s="4">
        <v>45839</v>
      </c>
      <c r="AD2754" s="4">
        <v>45840</v>
      </c>
      <c r="AE2754" s="4">
        <v>45843</v>
      </c>
      <c r="AF2754" s="4"/>
      <c r="AG2754" s="34" t="s">
        <v>223</v>
      </c>
      <c r="AH2754" s="34" t="s">
        <v>562</v>
      </c>
      <c r="AI2754" s="34" t="s">
        <v>15733</v>
      </c>
      <c r="AJ2754" s="34" t="s">
        <v>563</v>
      </c>
      <c r="AK2754" s="34" t="s">
        <v>65</v>
      </c>
      <c r="AL2754" s="34" t="s">
        <v>564</v>
      </c>
      <c r="AM2754" s="34" t="s">
        <v>565</v>
      </c>
      <c r="AN2754" s="34">
        <v>35.970770000000002</v>
      </c>
      <c r="AO2754" s="34" t="s">
        <v>68</v>
      </c>
      <c r="AP2754" s="34"/>
      <c r="AQ2754" s="34"/>
      <c r="AR2754" s="34" t="s">
        <v>68</v>
      </c>
      <c r="AS2754" s="34"/>
      <c r="AT2754" s="34"/>
      <c r="AU2754" s="34" t="s">
        <v>582</v>
      </c>
      <c r="AV2754" s="34" t="s">
        <v>583</v>
      </c>
      <c r="AW2754" s="34">
        <v>66.868399999999994</v>
      </c>
      <c r="AX2754" s="34" t="s">
        <v>15734</v>
      </c>
      <c r="AY2754" s="34" t="s">
        <v>15735</v>
      </c>
      <c r="AZ2754" s="3">
        <v>936</v>
      </c>
      <c r="BA2754" s="34" t="s">
        <v>60</v>
      </c>
      <c r="BB2754" s="34">
        <v>936</v>
      </c>
      <c r="BC2754" s="34" t="s">
        <v>60</v>
      </c>
      <c r="BD2754" s="34" t="s">
        <v>60</v>
      </c>
      <c r="BE2754" s="34" t="s">
        <v>60</v>
      </c>
      <c r="BF2754" s="34" t="str">
        <f>IFERROR(VLOOKUP(Data_Power_app[[#This Row],[PRO ODER]],'Result'!H:J,3,0),"")</f>
        <v>LAMINATION 5</v>
      </c>
      <c r="BG2754" s="11" t="str">
        <f>IFERROR(VLOOKUP(Data_Power_app[[#This Row],[PRO ODER]]&amp;"LAM",'Real Time'!A:E,4,0),"")</f>
        <v>ML-05</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c r="BJ2754" s="34" t="str">
        <f>IFERROR(VLOOKUP(Data_Power_app[[#This Row],[PRO ODER]],'Plan Lean DC'!A:C,3,0),"")</f>
        <v/>
      </c>
      <c r="BK2754" s="34" t="str">
        <f>IFERROR(VLOOKUP(Data_Power_app[[#This Row],[PRO ODER]]&amp;"LEAN_IN",'Real Time'!A:D,4,0),"")</f>
        <v/>
      </c>
      <c r="BL2754" s="34"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3801</v>
      </c>
      <c r="B2755" s="34" t="s">
        <v>15736</v>
      </c>
      <c r="C2755" s="34" t="s">
        <v>15737</v>
      </c>
      <c r="D2755" s="34" t="s">
        <v>93</v>
      </c>
      <c r="E2755" s="34" t="s">
        <v>94</v>
      </c>
      <c r="F2755" s="34" t="s">
        <v>59</v>
      </c>
      <c r="G2755" s="34">
        <v>4950</v>
      </c>
      <c r="H2755" s="4">
        <v>45829</v>
      </c>
      <c r="I2755" s="4">
        <v>45827</v>
      </c>
      <c r="J2755" s="4">
        <v>45827</v>
      </c>
      <c r="K2755" s="4">
        <v>45831</v>
      </c>
      <c r="L2755" s="4">
        <v>45829.551238425927</v>
      </c>
      <c r="M2755" s="4">
        <v>45832</v>
      </c>
      <c r="N2755" s="4">
        <v>45829.107187499998</v>
      </c>
      <c r="O2755" s="4">
        <v>45832</v>
      </c>
      <c r="P2755" s="4" t="s">
        <v>60</v>
      </c>
      <c r="Q2755" s="4">
        <v>45833</v>
      </c>
      <c r="R2755" s="4" t="s">
        <v>60</v>
      </c>
      <c r="S2755" s="4" t="s">
        <v>60</v>
      </c>
      <c r="T2755" s="4">
        <v>45834</v>
      </c>
      <c r="U2755" s="4">
        <v>45829.184340277781</v>
      </c>
      <c r="V2755" s="4"/>
      <c r="W2755" s="4">
        <v>45836</v>
      </c>
      <c r="X2755" s="4"/>
      <c r="Y2755" s="4" t="s">
        <v>60</v>
      </c>
      <c r="Z2755" s="4">
        <v>45838</v>
      </c>
      <c r="AA2755" s="4"/>
      <c r="AB2755" s="4" t="s">
        <v>60</v>
      </c>
      <c r="AC2755" s="4">
        <v>45839</v>
      </c>
      <c r="AD2755" s="4">
        <v>45840</v>
      </c>
      <c r="AE2755" s="4">
        <v>45843</v>
      </c>
      <c r="AF2755" s="4"/>
      <c r="AG2755" s="34" t="s">
        <v>223</v>
      </c>
      <c r="AH2755" s="34" t="s">
        <v>562</v>
      </c>
      <c r="AI2755" s="34" t="s">
        <v>15733</v>
      </c>
      <c r="AJ2755" s="34" t="s">
        <v>563</v>
      </c>
      <c r="AK2755" s="34" t="s">
        <v>65</v>
      </c>
      <c r="AL2755" s="34" t="s">
        <v>564</v>
      </c>
      <c r="AM2755" s="34" t="s">
        <v>565</v>
      </c>
      <c r="AN2755" s="34">
        <v>189.98400000000001</v>
      </c>
      <c r="AO2755" s="34" t="s">
        <v>68</v>
      </c>
      <c r="AP2755" s="34"/>
      <c r="AQ2755" s="34"/>
      <c r="AR2755" s="34" t="s">
        <v>68</v>
      </c>
      <c r="AS2755" s="34"/>
      <c r="AT2755" s="34"/>
      <c r="AU2755" s="34" t="s">
        <v>582</v>
      </c>
      <c r="AV2755" s="34" t="s">
        <v>583</v>
      </c>
      <c r="AW2755" s="34">
        <v>353.17308000000003</v>
      </c>
      <c r="AX2755" s="34" t="s">
        <v>15734</v>
      </c>
      <c r="AY2755" s="34" t="s">
        <v>15735</v>
      </c>
      <c r="AZ2755" s="3">
        <v>4950</v>
      </c>
      <c r="BA2755" s="34" t="s">
        <v>60</v>
      </c>
      <c r="BB2755" s="34">
        <v>4950</v>
      </c>
      <c r="BC2755" s="34" t="s">
        <v>60</v>
      </c>
      <c r="BD2755" s="34" t="s">
        <v>60</v>
      </c>
      <c r="BE2755" s="34" t="s">
        <v>60</v>
      </c>
      <c r="BF2755" s="34" t="str">
        <f>IFERROR(VLOOKUP(Data_Power_app[[#This Row],[PRO ODER]],'Result'!H:J,3,0),"")</f>
        <v>LAMINATION 5</v>
      </c>
      <c r="BG2755" s="11" t="str">
        <f>IFERROR(VLOOKUP(Data_Power_app[[#This Row],[PRO ODER]]&amp;"LAM",'Real Time'!A:E,4,0),"")</f>
        <v>ML-05</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c r="BJ2755" s="34" t="str">
        <f>IFERROR(VLOOKUP(Data_Power_app[[#This Row],[PRO ODER]],'Plan Lean DC'!A:C,3,0),"")</f>
        <v/>
      </c>
      <c r="BK2755" s="34" t="str">
        <f>IFERROR(VLOOKUP(Data_Power_app[[#This Row],[PRO ODER]]&amp;"LEAN_IN",'Real Time'!A:D,4,0),"")</f>
        <v/>
      </c>
      <c r="BL2755" s="34"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3804</v>
      </c>
      <c r="B2756" s="34" t="s">
        <v>20780</v>
      </c>
      <c r="C2756" s="34" t="s">
        <v>17377</v>
      </c>
      <c r="D2756" s="34" t="s">
        <v>93</v>
      </c>
      <c r="E2756" s="34" t="s">
        <v>94</v>
      </c>
      <c r="F2756" s="34" t="s">
        <v>59</v>
      </c>
      <c r="G2756" s="34">
        <v>300</v>
      </c>
      <c r="H2756" s="4">
        <v>45828</v>
      </c>
      <c r="I2756" s="4">
        <v>45828</v>
      </c>
      <c r="J2756" s="4">
        <v>45828</v>
      </c>
      <c r="K2756" s="4">
        <v>45829</v>
      </c>
      <c r="L2756" s="4">
        <v>45829.197337962964</v>
      </c>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4" t="s">
        <v>86</v>
      </c>
      <c r="AH2756" s="34" t="s">
        <v>96</v>
      </c>
      <c r="AI2756" s="34" t="s">
        <v>1580</v>
      </c>
      <c r="AJ2756" s="34" t="s">
        <v>97</v>
      </c>
      <c r="AK2756" s="34" t="s">
        <v>65</v>
      </c>
      <c r="AL2756" s="34" t="s">
        <v>278</v>
      </c>
      <c r="AM2756" s="34" t="s">
        <v>279</v>
      </c>
      <c r="AN2756" s="34">
        <v>5.6550000000000002</v>
      </c>
      <c r="AO2756" s="34" t="s">
        <v>68</v>
      </c>
      <c r="AP2756" s="34"/>
      <c r="AQ2756" s="34"/>
      <c r="AR2756" s="34" t="s">
        <v>68</v>
      </c>
      <c r="AS2756" s="34"/>
      <c r="AT2756" s="34"/>
      <c r="AU2756" s="34" t="s">
        <v>426</v>
      </c>
      <c r="AV2756" s="34" t="s">
        <v>427</v>
      </c>
      <c r="AW2756" s="34">
        <v>21.023299999999999</v>
      </c>
      <c r="AX2756" s="34" t="s">
        <v>428</v>
      </c>
      <c r="AY2756" s="34" t="s">
        <v>429</v>
      </c>
      <c r="AZ2756" s="3">
        <v>300</v>
      </c>
      <c r="BA2756" s="34" t="s">
        <v>60</v>
      </c>
      <c r="BB2756" s="34">
        <v>300</v>
      </c>
      <c r="BC2756" s="34" t="s">
        <v>60</v>
      </c>
      <c r="BD2756" s="34" t="s">
        <v>60</v>
      </c>
      <c r="BE2756" s="34" t="s">
        <v>60</v>
      </c>
      <c r="BF2756" s="34" t="str">
        <f>IFERROR(VLOOKUP(Data_Power_app[[#This Row],[PRO ODER]],'Result'!H:J,3,0),"")</f>
        <v>LAMINATION 1</v>
      </c>
      <c r="BG2756" s="11" t="str">
        <f>IFERROR(VLOOKUP(Data_Power_app[[#This Row],[PRO ODER]]&amp;"LAM",'Real Time'!A:E,4,0),"")</f>
        <v>ML-02</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c r="BJ2756" s="34" t="str">
        <f>IFERROR(VLOOKUP(Data_Power_app[[#This Row],[PRO ODER]],'Plan Lean DC'!A:C,3,0),"")</f>
        <v/>
      </c>
      <c r="BK2756" s="34" t="str">
        <f>IFERROR(VLOOKUP(Data_Power_app[[#This Row],[PRO ODER]]&amp;"LEAN_IN",'Real Time'!A:D,4,0),"")</f>
        <v/>
      </c>
      <c r="BL2756" s="34"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3805</v>
      </c>
      <c r="B2757" s="34" t="s">
        <v>15745</v>
      </c>
      <c r="C2757" s="34" t="s">
        <v>15746</v>
      </c>
      <c r="D2757" s="34" t="s">
        <v>93</v>
      </c>
      <c r="E2757" s="34" t="s">
        <v>277</v>
      </c>
      <c r="F2757" s="34" t="s">
        <v>59</v>
      </c>
      <c r="G2757" s="34">
        <v>1200</v>
      </c>
      <c r="H2757" s="4">
        <v>45829</v>
      </c>
      <c r="I2757" s="4">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4" t="s">
        <v>223</v>
      </c>
      <c r="AH2757" s="34" t="s">
        <v>406</v>
      </c>
      <c r="AI2757" s="34" t="s">
        <v>1195</v>
      </c>
      <c r="AJ2757" s="34" t="s">
        <v>408</v>
      </c>
      <c r="AK2757" s="34" t="s">
        <v>98</v>
      </c>
      <c r="AL2757" s="34" t="s">
        <v>409</v>
      </c>
      <c r="AM2757" s="34" t="s">
        <v>410</v>
      </c>
      <c r="AN2757" s="34">
        <v>25.667159999999999</v>
      </c>
      <c r="AO2757" s="34" t="s">
        <v>68</v>
      </c>
      <c r="AP2757" s="34"/>
      <c r="AQ2757" s="34"/>
      <c r="AR2757" s="34" t="s">
        <v>68</v>
      </c>
      <c r="AS2757" s="34"/>
      <c r="AT2757" s="34"/>
      <c r="AU2757" s="34" t="s">
        <v>280</v>
      </c>
      <c r="AV2757" s="34" t="s">
        <v>281</v>
      </c>
      <c r="AW2757" s="34">
        <v>112.27385</v>
      </c>
      <c r="AX2757" s="34" t="s">
        <v>1196</v>
      </c>
      <c r="AY2757" s="34" t="s">
        <v>1197</v>
      </c>
      <c r="AZ2757" s="3">
        <v>1200</v>
      </c>
      <c r="BA2757" s="34" t="s">
        <v>60</v>
      </c>
      <c r="BB2757" s="34">
        <v>1200</v>
      </c>
      <c r="BC2757" s="34" t="s">
        <v>60</v>
      </c>
      <c r="BD2757" s="34" t="s">
        <v>60</v>
      </c>
      <c r="BE2757" s="34" t="s">
        <v>60</v>
      </c>
      <c r="BF2757" s="34" t="str">
        <f>IFERROR(VLOOKUP(Data_Power_app[[#This Row],[PRO ODER]],'Result'!H:J,3,0),"")</f>
        <v>LAMINATION 4</v>
      </c>
      <c r="BG2757" s="11" t="str">
        <f>IFERROR(VLOOKUP(Data_Power_app[[#This Row],[PRO ODER]]&amp;"LAM",'Real Time'!A:E,4,0),"")</f>
        <v>ML-05</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4" t="str">
        <f>IFERROR(VLOOKUP(Data_Power_app[[#This Row],[PRO ODER]],'Xuất-Delay-SLT'!B:C,2,0),"")</f>
        <v/>
      </c>
      <c r="BJ2757" s="34" t="str">
        <f>IFERROR(VLOOKUP(Data_Power_app[[#This Row],[PRO ODER]],'Plan Lean DC'!A:C,3,0),"")</f>
        <v/>
      </c>
      <c r="BK2757" s="34" t="str">
        <f>IFERROR(VLOOKUP(Data_Power_app[[#This Row],[PRO ODER]]&amp;"LEAN_IN",'Real Time'!A:D,4,0),"")</f>
        <v/>
      </c>
      <c r="BL2757" s="34"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3806</v>
      </c>
      <c r="B2758" s="34" t="s">
        <v>11999</v>
      </c>
      <c r="C2758" s="34" t="s">
        <v>12000</v>
      </c>
      <c r="D2758" s="34" t="s">
        <v>84</v>
      </c>
      <c r="E2758" s="34" t="s">
        <v>167</v>
      </c>
      <c r="F2758" s="34" t="s">
        <v>59</v>
      </c>
      <c r="G2758" s="34">
        <v>84</v>
      </c>
      <c r="H2758" s="4">
        <v>45827</v>
      </c>
      <c r="I2758" s="4">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4" t="s">
        <v>223</v>
      </c>
      <c r="AH2758" s="34" t="s">
        <v>168</v>
      </c>
      <c r="AI2758" s="34" t="s">
        <v>12001</v>
      </c>
      <c r="AJ2758" s="34" t="s">
        <v>169</v>
      </c>
      <c r="AK2758" s="34" t="s">
        <v>98</v>
      </c>
      <c r="AL2758" s="34" t="s">
        <v>153</v>
      </c>
      <c r="AM2758" s="34" t="s">
        <v>154</v>
      </c>
      <c r="AN2758" s="34">
        <v>3.0822699999999998</v>
      </c>
      <c r="AO2758" s="34" t="s">
        <v>68</v>
      </c>
      <c r="AP2758" s="34"/>
      <c r="AQ2758" s="34"/>
      <c r="AR2758" s="34" t="s">
        <v>68</v>
      </c>
      <c r="AS2758" s="34"/>
      <c r="AT2758" s="34"/>
      <c r="AU2758" s="34" t="s">
        <v>231</v>
      </c>
      <c r="AV2758" s="34" t="s">
        <v>232</v>
      </c>
      <c r="AW2758" s="34">
        <v>6.7411500000000002</v>
      </c>
      <c r="AX2758" s="34" t="s">
        <v>12002</v>
      </c>
      <c r="AY2758" s="34" t="s">
        <v>12003</v>
      </c>
      <c r="AZ2758" s="3">
        <v>48</v>
      </c>
      <c r="BA2758" s="34" t="s">
        <v>60</v>
      </c>
      <c r="BB2758" s="34">
        <v>84</v>
      </c>
      <c r="BC2758" s="34" t="s">
        <v>60</v>
      </c>
      <c r="BD2758" s="34" t="s">
        <v>60</v>
      </c>
      <c r="BE2758" s="34" t="s">
        <v>60</v>
      </c>
      <c r="BF2758" s="34" t="str">
        <f>IFERROR(VLOOKUP(Data_Power_app[[#This Row],[PRO ODER]],'Result'!H:J,3,0),"")</f>
        <v/>
      </c>
      <c r="BG2758" s="11" t="str">
        <f>IFERROR(VLOOKUP(Data_Power_app[[#This Row],[PRO ODER]]&amp;"LAM",'Real Time'!A:E,4,0),"")</f>
        <v>ML-06</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3807</v>
      </c>
      <c r="B2759" s="34" t="s">
        <v>12004</v>
      </c>
      <c r="C2759" s="34" t="s">
        <v>12005</v>
      </c>
      <c r="D2759" s="34" t="s">
        <v>84</v>
      </c>
      <c r="E2759" s="34" t="s">
        <v>167</v>
      </c>
      <c r="F2759" s="34" t="s">
        <v>59</v>
      </c>
      <c r="G2759" s="34">
        <v>13020</v>
      </c>
      <c r="H2759" s="4">
        <v>45827</v>
      </c>
      <c r="I2759" s="4">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v>45831.332928240743</v>
      </c>
      <c r="V2759" s="4"/>
      <c r="W2759" s="4">
        <v>45836</v>
      </c>
      <c r="X2759" s="4"/>
      <c r="Y2759" s="4" t="s">
        <v>60</v>
      </c>
      <c r="Z2759" s="4">
        <v>45838</v>
      </c>
      <c r="AA2759" s="4"/>
      <c r="AB2759" s="4" t="s">
        <v>60</v>
      </c>
      <c r="AC2759" s="4">
        <v>45839</v>
      </c>
      <c r="AD2759" s="4">
        <v>45840</v>
      </c>
      <c r="AE2759" s="4">
        <v>45843</v>
      </c>
      <c r="AF2759" s="4"/>
      <c r="AG2759" s="34" t="s">
        <v>223</v>
      </c>
      <c r="AH2759" s="34" t="s">
        <v>168</v>
      </c>
      <c r="AI2759" s="34" t="s">
        <v>12006</v>
      </c>
      <c r="AJ2759" s="34" t="s">
        <v>169</v>
      </c>
      <c r="AK2759" s="34" t="s">
        <v>98</v>
      </c>
      <c r="AL2759" s="34" t="s">
        <v>153</v>
      </c>
      <c r="AM2759" s="34" t="s">
        <v>154</v>
      </c>
      <c r="AN2759" s="34">
        <v>506.85993000000002</v>
      </c>
      <c r="AO2759" s="34" t="s">
        <v>68</v>
      </c>
      <c r="AP2759" s="34"/>
      <c r="AQ2759" s="34"/>
      <c r="AR2759" s="34" t="s">
        <v>68</v>
      </c>
      <c r="AS2759" s="34"/>
      <c r="AT2759" s="34"/>
      <c r="AU2759" s="34" t="s">
        <v>231</v>
      </c>
      <c r="AV2759" s="34" t="s">
        <v>232</v>
      </c>
      <c r="AW2759" s="34">
        <v>1108.54844</v>
      </c>
      <c r="AX2759" s="34" t="s">
        <v>12007</v>
      </c>
      <c r="AY2759" s="34" t="s">
        <v>12008</v>
      </c>
      <c r="AZ2759" s="3">
        <v>13020</v>
      </c>
      <c r="BA2759" s="34" t="s">
        <v>60</v>
      </c>
      <c r="BB2759" s="34">
        <v>13020</v>
      </c>
      <c r="BC2759" s="34" t="s">
        <v>60</v>
      </c>
      <c r="BD2759" s="34" t="s">
        <v>60</v>
      </c>
      <c r="BE2759" s="34" t="s">
        <v>60</v>
      </c>
      <c r="BF2759" s="34" t="str">
        <f>IFERROR(VLOOKUP(Data_Power_app[[#This Row],[PRO ODER]],'Result'!H:J,3,0),"")</f>
        <v/>
      </c>
      <c r="BG2759" s="11" t="str">
        <f>IFERROR(VLOOKUP(Data_Power_app[[#This Row],[PRO ODER]]&amp;"LAM",'Real Time'!A:E,4,0),"")</f>
        <v>ML-06</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3808</v>
      </c>
      <c r="B2760" s="34" t="s">
        <v>15747</v>
      </c>
      <c r="C2760" s="34" t="s">
        <v>15748</v>
      </c>
      <c r="D2760" s="34" t="s">
        <v>84</v>
      </c>
      <c r="E2760" s="34" t="s">
        <v>167</v>
      </c>
      <c r="F2760" s="34" t="s">
        <v>59</v>
      </c>
      <c r="G2760" s="34">
        <v>17</v>
      </c>
      <c r="H2760" s="4">
        <v>45828</v>
      </c>
      <c r="I2760" s="4">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4" t="s">
        <v>223</v>
      </c>
      <c r="AH2760" s="34" t="s">
        <v>168</v>
      </c>
      <c r="AI2760" s="34" t="s">
        <v>15749</v>
      </c>
      <c r="AJ2760" s="34" t="s">
        <v>169</v>
      </c>
      <c r="AK2760" s="34" t="s">
        <v>98</v>
      </c>
      <c r="AL2760" s="34" t="s">
        <v>153</v>
      </c>
      <c r="AM2760" s="34" t="s">
        <v>154</v>
      </c>
      <c r="AN2760" s="34">
        <v>0.86699999999999999</v>
      </c>
      <c r="AO2760" s="34" t="s">
        <v>68</v>
      </c>
      <c r="AP2760" s="34"/>
      <c r="AQ2760" s="34"/>
      <c r="AR2760" s="34" t="s">
        <v>68</v>
      </c>
      <c r="AS2760" s="34"/>
      <c r="AT2760" s="34"/>
      <c r="AU2760" s="34" t="s">
        <v>170</v>
      </c>
      <c r="AV2760" s="34" t="s">
        <v>171</v>
      </c>
      <c r="AW2760" s="34">
        <v>1.8961300000000001</v>
      </c>
      <c r="AX2760" s="34" t="s">
        <v>15750</v>
      </c>
      <c r="AY2760" s="34" t="s">
        <v>15751</v>
      </c>
      <c r="AZ2760" s="3">
        <v>17</v>
      </c>
      <c r="BA2760" s="34" t="s">
        <v>60</v>
      </c>
      <c r="BB2760" s="34">
        <v>17</v>
      </c>
      <c r="BC2760" s="34" t="s">
        <v>60</v>
      </c>
      <c r="BD2760" s="34" t="s">
        <v>60</v>
      </c>
      <c r="BE2760" s="34" t="s">
        <v>60</v>
      </c>
      <c r="BF2760" s="34" t="str">
        <f>IFERROR(VLOOKUP(Data_Power_app[[#This Row],[PRO ODER]],'Result'!H:J,3,0),"")</f>
        <v>LAMINATION 4</v>
      </c>
      <c r="BG2760" s="11" t="str">
        <f>IFERROR(VLOOKUP(Data_Power_app[[#This Row],[PRO ODER]]&amp;"LAM",'Real Time'!A:E,4,0),"")</f>
        <v>ML-05</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
      </c>
      <c r="BK2760" s="34" t="str">
        <f>IFERROR(VLOOKUP(Data_Power_app[[#This Row],[PRO ODER]]&amp;"LEAN_IN",'Real Time'!A:D,4,0),"")</f>
        <v/>
      </c>
      <c r="BL2760" s="34"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3809</v>
      </c>
      <c r="B2761" s="34" t="s">
        <v>15752</v>
      </c>
      <c r="C2761" s="34" t="s">
        <v>15753</v>
      </c>
      <c r="D2761" s="34" t="s">
        <v>84</v>
      </c>
      <c r="E2761" s="34" t="s">
        <v>167</v>
      </c>
      <c r="F2761" s="34" t="s">
        <v>59</v>
      </c>
      <c r="G2761" s="34">
        <v>17</v>
      </c>
      <c r="H2761" s="4">
        <v>45828</v>
      </c>
      <c r="I2761" s="4">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4" t="s">
        <v>223</v>
      </c>
      <c r="AH2761" s="34" t="s">
        <v>168</v>
      </c>
      <c r="AI2761" s="34" t="s">
        <v>993</v>
      </c>
      <c r="AJ2761" s="34" t="s">
        <v>169</v>
      </c>
      <c r="AK2761" s="34" t="s">
        <v>98</v>
      </c>
      <c r="AL2761" s="34" t="s">
        <v>153</v>
      </c>
      <c r="AM2761" s="34" t="s">
        <v>154</v>
      </c>
      <c r="AN2761" s="34">
        <v>0.86699999999999999</v>
      </c>
      <c r="AO2761" s="34" t="s">
        <v>68</v>
      </c>
      <c r="AP2761" s="34"/>
      <c r="AQ2761" s="34"/>
      <c r="AR2761" s="34" t="s">
        <v>68</v>
      </c>
      <c r="AS2761" s="34"/>
      <c r="AT2761" s="34"/>
      <c r="AU2761" s="34" t="s">
        <v>170</v>
      </c>
      <c r="AV2761" s="34" t="s">
        <v>171</v>
      </c>
      <c r="AW2761" s="34">
        <v>1.8961300000000001</v>
      </c>
      <c r="AX2761" s="34" t="s">
        <v>15754</v>
      </c>
      <c r="AY2761" s="34" t="s">
        <v>15755</v>
      </c>
      <c r="AZ2761" s="3">
        <v>17</v>
      </c>
      <c r="BA2761" s="34" t="s">
        <v>60</v>
      </c>
      <c r="BB2761" s="34">
        <v>17</v>
      </c>
      <c r="BC2761" s="34" t="s">
        <v>60</v>
      </c>
      <c r="BD2761" s="34" t="s">
        <v>60</v>
      </c>
      <c r="BE2761" s="34" t="s">
        <v>60</v>
      </c>
      <c r="BF2761" s="34" t="str">
        <f>IFERROR(VLOOKUP(Data_Power_app[[#This Row],[PRO ODER]],'Result'!H:J,3,0),"")</f>
        <v>LAMINATION 4</v>
      </c>
      <c r="BG2761" s="11"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3810</v>
      </c>
      <c r="B2762" s="34" t="s">
        <v>20781</v>
      </c>
      <c r="C2762" s="34" t="s">
        <v>17376</v>
      </c>
      <c r="D2762" s="34" t="s">
        <v>84</v>
      </c>
      <c r="E2762" s="34" t="s">
        <v>150</v>
      </c>
      <c r="F2762" s="34" t="s">
        <v>59</v>
      </c>
      <c r="G2762" s="34">
        <v>4002</v>
      </c>
      <c r="H2762" s="4">
        <v>45828</v>
      </c>
      <c r="I2762" s="4">
        <v>45828</v>
      </c>
      <c r="J2762" s="4">
        <v>45828</v>
      </c>
      <c r="K2762" s="4">
        <v>45829</v>
      </c>
      <c r="L2762" s="4">
        <v>45829.188564814816</v>
      </c>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4" t="s">
        <v>86</v>
      </c>
      <c r="AH2762" s="34" t="s">
        <v>249</v>
      </c>
      <c r="AI2762" s="34" t="s">
        <v>6610</v>
      </c>
      <c r="AJ2762" s="34" t="s">
        <v>179</v>
      </c>
      <c r="AK2762" s="34" t="s">
        <v>98</v>
      </c>
      <c r="AL2762" s="34" t="s">
        <v>250</v>
      </c>
      <c r="AM2762" s="34" t="s">
        <v>251</v>
      </c>
      <c r="AN2762" s="34">
        <v>137.43389999999999</v>
      </c>
      <c r="AO2762" s="34" t="s">
        <v>68</v>
      </c>
      <c r="AP2762" s="34"/>
      <c r="AQ2762" s="34"/>
      <c r="AR2762" s="34" t="s">
        <v>68</v>
      </c>
      <c r="AS2762" s="34"/>
      <c r="AT2762" s="34"/>
      <c r="AU2762" s="34" t="s">
        <v>231</v>
      </c>
      <c r="AV2762" s="34" t="s">
        <v>232</v>
      </c>
      <c r="AW2762" s="34">
        <v>300.55243000000002</v>
      </c>
      <c r="AX2762" s="34" t="s">
        <v>6611</v>
      </c>
      <c r="AY2762" s="34" t="s">
        <v>6612</v>
      </c>
      <c r="AZ2762" s="3">
        <v>4002</v>
      </c>
      <c r="BA2762" s="34" t="s">
        <v>60</v>
      </c>
      <c r="BB2762" s="34">
        <v>4002</v>
      </c>
      <c r="BC2762" s="34" t="s">
        <v>60</v>
      </c>
      <c r="BD2762" s="34" t="s">
        <v>60</v>
      </c>
      <c r="BE2762" s="34" t="s">
        <v>60</v>
      </c>
      <c r="BF2762" s="34" t="str">
        <f>IFERROR(VLOOKUP(Data_Power_app[[#This Row],[PRO ODER]],'Result'!H:J,3,0),"")</f>
        <v>LAMINATION 2</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3811</v>
      </c>
      <c r="B2763" s="34" t="s">
        <v>20782</v>
      </c>
      <c r="C2763" s="34" t="s">
        <v>17375</v>
      </c>
      <c r="D2763" s="34" t="s">
        <v>84</v>
      </c>
      <c r="E2763" s="34" t="s">
        <v>150</v>
      </c>
      <c r="F2763" s="34" t="s">
        <v>59</v>
      </c>
      <c r="G2763" s="34">
        <v>273</v>
      </c>
      <c r="H2763" s="4">
        <v>45828</v>
      </c>
      <c r="I2763" s="4">
        <v>45828</v>
      </c>
      <c r="J2763" s="4">
        <v>45828</v>
      </c>
      <c r="K2763" s="4">
        <v>45829</v>
      </c>
      <c r="L2763" s="4">
        <v>45829.188368055555</v>
      </c>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4" t="s">
        <v>86</v>
      </c>
      <c r="AH2763" s="34" t="s">
        <v>249</v>
      </c>
      <c r="AI2763" s="34" t="s">
        <v>354</v>
      </c>
      <c r="AJ2763" s="34" t="s">
        <v>179</v>
      </c>
      <c r="AK2763" s="34" t="s">
        <v>98</v>
      </c>
      <c r="AL2763" s="34" t="s">
        <v>250</v>
      </c>
      <c r="AM2763" s="34" t="s">
        <v>251</v>
      </c>
      <c r="AN2763" s="34">
        <v>10.314159999999999</v>
      </c>
      <c r="AO2763" s="34" t="s">
        <v>68</v>
      </c>
      <c r="AP2763" s="34"/>
      <c r="AQ2763" s="34"/>
      <c r="AR2763" s="34" t="s">
        <v>68</v>
      </c>
      <c r="AS2763" s="34"/>
      <c r="AT2763" s="34"/>
      <c r="AU2763" s="34" t="s">
        <v>231</v>
      </c>
      <c r="AV2763" s="34" t="s">
        <v>232</v>
      </c>
      <c r="AW2763" s="34">
        <v>22.555260000000001</v>
      </c>
      <c r="AX2763" s="34" t="s">
        <v>355</v>
      </c>
      <c r="AY2763" s="34" t="s">
        <v>356</v>
      </c>
      <c r="AZ2763" s="3">
        <v>273</v>
      </c>
      <c r="BA2763" s="34" t="s">
        <v>60</v>
      </c>
      <c r="BB2763" s="34">
        <v>273</v>
      </c>
      <c r="BC2763" s="34" t="s">
        <v>60</v>
      </c>
      <c r="BD2763" s="34" t="s">
        <v>60</v>
      </c>
      <c r="BE2763" s="34" t="s">
        <v>60</v>
      </c>
      <c r="BF2763" s="34" t="str">
        <f>IFERROR(VLOOKUP(Data_Power_app[[#This Row],[PRO ODER]],'Result'!H:J,3,0),"")</f>
        <v>LAMINATION 2</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t="str">
        <f>IFERROR(VLOOKUP(Data_Power_app[[#This Row],[PRO ODER]]&amp;"LEAN_IN",'Real Time'!A:D,4,0),"")</f>
        <v/>
      </c>
      <c r="BL2763" s="34"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3812</v>
      </c>
      <c r="B2764" s="34" t="s">
        <v>15763</v>
      </c>
      <c r="C2764" s="34" t="s">
        <v>15764</v>
      </c>
      <c r="D2764" s="34" t="s">
        <v>203</v>
      </c>
      <c r="E2764" s="34" t="s">
        <v>254</v>
      </c>
      <c r="F2764" s="34" t="s">
        <v>59</v>
      </c>
      <c r="G2764" s="34">
        <v>305</v>
      </c>
      <c r="H2764" s="4">
        <v>45829</v>
      </c>
      <c r="I2764" s="4">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4" t="s">
        <v>117</v>
      </c>
      <c r="AH2764" s="34" t="s">
        <v>453</v>
      </c>
      <c r="AI2764" s="34" t="s">
        <v>15765</v>
      </c>
      <c r="AJ2764" s="34" t="s">
        <v>455</v>
      </c>
      <c r="AK2764" s="34" t="s">
        <v>162</v>
      </c>
      <c r="AL2764" s="34" t="s">
        <v>601</v>
      </c>
      <c r="AM2764" s="34" t="s">
        <v>602</v>
      </c>
      <c r="AN2764" s="34">
        <v>5.4858500000000001</v>
      </c>
      <c r="AO2764" s="34" t="s">
        <v>68</v>
      </c>
      <c r="AP2764" s="34"/>
      <c r="AQ2764" s="34"/>
      <c r="AR2764" s="34" t="s">
        <v>68</v>
      </c>
      <c r="AS2764" s="34"/>
      <c r="AT2764" s="34"/>
      <c r="AU2764" s="34" t="s">
        <v>451</v>
      </c>
      <c r="AV2764" s="34" t="s">
        <v>452</v>
      </c>
      <c r="AW2764" s="34">
        <v>23.995360000000002</v>
      </c>
      <c r="AX2764" s="34" t="s">
        <v>15766</v>
      </c>
      <c r="AY2764" s="34" t="s">
        <v>15767</v>
      </c>
      <c r="AZ2764" s="3">
        <v>305</v>
      </c>
      <c r="BA2764" s="34" t="s">
        <v>60</v>
      </c>
      <c r="BB2764" s="34">
        <v>305</v>
      </c>
      <c r="BC2764" s="34" t="s">
        <v>60</v>
      </c>
      <c r="BD2764" s="34" t="s">
        <v>60</v>
      </c>
      <c r="BE2764" s="34" t="s">
        <v>60</v>
      </c>
      <c r="BF2764" s="34" t="str">
        <f>IFERROR(VLOOKUP(Data_Power_app[[#This Row],[PRO ODER]],'Result'!H:J,3,0),"")</f>
        <v>LAMINATION 6</v>
      </c>
      <c r="BG2764" s="11"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c r="BJ2764" s="34" t="str">
        <f>IFERROR(VLOOKUP(Data_Power_app[[#This Row],[PRO ODER]],'Plan Lean DC'!A:C,3,0),"")</f>
        <v/>
      </c>
      <c r="BK2764" s="34" t="str">
        <f>IFERROR(VLOOKUP(Data_Power_app[[#This Row],[PRO ODER]]&amp;"LEAN_IN",'Real Time'!A:D,4,0),"")</f>
        <v/>
      </c>
      <c r="BL2764" s="34"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3813</v>
      </c>
      <c r="B2765" s="34" t="s">
        <v>15768</v>
      </c>
      <c r="C2765" s="34" t="s">
        <v>15769</v>
      </c>
      <c r="D2765" s="34" t="s">
        <v>203</v>
      </c>
      <c r="E2765" s="34" t="s">
        <v>254</v>
      </c>
      <c r="F2765" s="34" t="s">
        <v>59</v>
      </c>
      <c r="G2765" s="34">
        <v>48</v>
      </c>
      <c r="H2765" s="4">
        <v>45829</v>
      </c>
      <c r="I2765" s="4">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4" t="s">
        <v>117</v>
      </c>
      <c r="AH2765" s="34" t="s">
        <v>453</v>
      </c>
      <c r="AI2765" s="34" t="s">
        <v>15765</v>
      </c>
      <c r="AJ2765" s="34" t="s">
        <v>455</v>
      </c>
      <c r="AK2765" s="34" t="s">
        <v>162</v>
      </c>
      <c r="AL2765" s="34" t="s">
        <v>601</v>
      </c>
      <c r="AM2765" s="34" t="s">
        <v>602</v>
      </c>
      <c r="AN2765" s="34">
        <v>0.82562999999999998</v>
      </c>
      <c r="AO2765" s="34" t="s">
        <v>68</v>
      </c>
      <c r="AP2765" s="34"/>
      <c r="AQ2765" s="34"/>
      <c r="AR2765" s="34" t="s">
        <v>68</v>
      </c>
      <c r="AS2765" s="34"/>
      <c r="AT2765" s="34"/>
      <c r="AU2765" s="34" t="s">
        <v>451</v>
      </c>
      <c r="AV2765" s="34" t="s">
        <v>452</v>
      </c>
      <c r="AW2765" s="34">
        <v>3.61171</v>
      </c>
      <c r="AX2765" s="34" t="s">
        <v>15766</v>
      </c>
      <c r="AY2765" s="34" t="s">
        <v>15767</v>
      </c>
      <c r="AZ2765" s="3">
        <v>48</v>
      </c>
      <c r="BA2765" s="34" t="s">
        <v>60</v>
      </c>
      <c r="BB2765" s="34">
        <v>48</v>
      </c>
      <c r="BC2765" s="34" t="s">
        <v>60</v>
      </c>
      <c r="BD2765" s="34" t="s">
        <v>60</v>
      </c>
      <c r="BE2765" s="34" t="s">
        <v>60</v>
      </c>
      <c r="BF2765" s="34" t="str">
        <f>IFERROR(VLOOKUP(Data_Power_app[[#This Row],[PRO ODER]],'Result'!H:J,3,0),"")</f>
        <v>LAMINATION 6</v>
      </c>
      <c r="BG2765" s="11"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t="str">
        <f>IFERROR(VLOOKUP(Data_Power_app[[#This Row],[PRO ODER]]&amp;"LEAN_IN",'Real Time'!A:D,4,0),"")</f>
        <v/>
      </c>
      <c r="BL2765" s="34"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3814</v>
      </c>
      <c r="B2766" s="34" t="s">
        <v>15774</v>
      </c>
      <c r="C2766" s="34" t="s">
        <v>15775</v>
      </c>
      <c r="D2766" s="34" t="s">
        <v>203</v>
      </c>
      <c r="E2766" s="34" t="s">
        <v>254</v>
      </c>
      <c r="F2766" s="34" t="s">
        <v>59</v>
      </c>
      <c r="G2766" s="34">
        <v>612</v>
      </c>
      <c r="H2766" s="4">
        <v>45829</v>
      </c>
      <c r="I2766" s="4">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v>45831.331423611111</v>
      </c>
      <c r="V2766" s="4"/>
      <c r="W2766" s="4">
        <v>45836</v>
      </c>
      <c r="X2766" s="4"/>
      <c r="Y2766" s="4" t="s">
        <v>60</v>
      </c>
      <c r="Z2766" s="4">
        <v>45838</v>
      </c>
      <c r="AA2766" s="4"/>
      <c r="AB2766" s="4" t="s">
        <v>60</v>
      </c>
      <c r="AC2766" s="4">
        <v>45839</v>
      </c>
      <c r="AD2766" s="4">
        <v>45840</v>
      </c>
      <c r="AE2766" s="4">
        <v>45843</v>
      </c>
      <c r="AF2766" s="4"/>
      <c r="AG2766" s="34" t="s">
        <v>223</v>
      </c>
      <c r="AH2766" s="34" t="s">
        <v>341</v>
      </c>
      <c r="AI2766" s="34" t="s">
        <v>15776</v>
      </c>
      <c r="AJ2766" s="34" t="s">
        <v>342</v>
      </c>
      <c r="AK2766" s="34" t="s">
        <v>98</v>
      </c>
      <c r="AL2766" s="34" t="s">
        <v>343</v>
      </c>
      <c r="AM2766" s="34" t="s">
        <v>344</v>
      </c>
      <c r="AN2766" s="34">
        <v>10.53354</v>
      </c>
      <c r="AO2766" s="34" t="s">
        <v>68</v>
      </c>
      <c r="AP2766" s="34"/>
      <c r="AQ2766" s="34"/>
      <c r="AR2766" s="34" t="s">
        <v>68</v>
      </c>
      <c r="AS2766" s="34"/>
      <c r="AT2766" s="34"/>
      <c r="AU2766" s="34" t="s">
        <v>1427</v>
      </c>
      <c r="AV2766" s="34" t="s">
        <v>1428</v>
      </c>
      <c r="AW2766" s="34">
        <v>46.067430000000002</v>
      </c>
      <c r="AX2766" s="34" t="s">
        <v>15777</v>
      </c>
      <c r="AY2766" s="34" t="s">
        <v>15778</v>
      </c>
      <c r="AZ2766" s="3">
        <v>612</v>
      </c>
      <c r="BA2766" s="34" t="s">
        <v>60</v>
      </c>
      <c r="BB2766" s="34">
        <v>612</v>
      </c>
      <c r="BC2766" s="34" t="s">
        <v>60</v>
      </c>
      <c r="BD2766" s="34" t="s">
        <v>60</v>
      </c>
      <c r="BE2766" s="34" t="s">
        <v>60</v>
      </c>
      <c r="BF2766" s="34" t="str">
        <f>IFERROR(VLOOKUP(Data_Power_app[[#This Row],[PRO ODER]],'Result'!H:J,3,0),"")</f>
        <v>LAMINATION 4</v>
      </c>
      <c r="BG2766" s="11" t="str">
        <f>IFERROR(VLOOKUP(Data_Power_app[[#This Row],[PRO ODER]]&amp;"LAM",'Real Time'!A:E,4,0),"")</f>
        <v>ML-05</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4" t="str">
        <f>IFERROR(VLOOKUP(Data_Power_app[[#This Row],[PRO ODER]],'Xuất-Delay-SLT'!B:C,2,0),"")</f>
        <v/>
      </c>
      <c r="BJ2766" s="34" t="str">
        <f>IFERROR(VLOOKUP(Data_Power_app[[#This Row],[PRO ODER]],'Plan Lean DC'!A:C,3,0),"")</f>
        <v/>
      </c>
      <c r="BK2766" s="34" t="str">
        <f>IFERROR(VLOOKUP(Data_Power_app[[#This Row],[PRO ODER]]&amp;"LEAN_IN",'Real Time'!A:D,4,0),"")</f>
        <v/>
      </c>
      <c r="BL2766" s="34"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3815</v>
      </c>
      <c r="B2767" s="34" t="s">
        <v>20783</v>
      </c>
      <c r="C2767" s="34" t="s">
        <v>17650</v>
      </c>
      <c r="D2767" s="34" t="s">
        <v>203</v>
      </c>
      <c r="E2767" s="34" t="s">
        <v>254</v>
      </c>
      <c r="F2767" s="34" t="s">
        <v>59</v>
      </c>
      <c r="G2767" s="34">
        <v>455</v>
      </c>
      <c r="H2767" s="4">
        <v>45829</v>
      </c>
      <c r="I2767" s="4">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4" t="s">
        <v>117</v>
      </c>
      <c r="AH2767" s="34" t="s">
        <v>341</v>
      </c>
      <c r="AI2767" s="34" t="s">
        <v>20784</v>
      </c>
      <c r="AJ2767" s="34" t="s">
        <v>342</v>
      </c>
      <c r="AK2767" s="34" t="s">
        <v>162</v>
      </c>
      <c r="AL2767" s="34" t="s">
        <v>416</v>
      </c>
      <c r="AM2767" s="34" t="s">
        <v>417</v>
      </c>
      <c r="AN2767" s="34">
        <v>8.1143000000000001</v>
      </c>
      <c r="AO2767" s="34" t="s">
        <v>68</v>
      </c>
      <c r="AP2767" s="34"/>
      <c r="AQ2767" s="34"/>
      <c r="AR2767" s="34" t="s">
        <v>68</v>
      </c>
      <c r="AS2767" s="34"/>
      <c r="AT2767" s="34"/>
      <c r="AU2767" s="34" t="s">
        <v>350</v>
      </c>
      <c r="AV2767" s="34" t="s">
        <v>351</v>
      </c>
      <c r="AW2767" s="34">
        <v>35.492820000000002</v>
      </c>
      <c r="AX2767" s="34" t="s">
        <v>20785</v>
      </c>
      <c r="AY2767" s="34" t="s">
        <v>20786</v>
      </c>
      <c r="AZ2767" s="3">
        <v>455</v>
      </c>
      <c r="BA2767" s="34" t="s">
        <v>60</v>
      </c>
      <c r="BB2767" s="34">
        <v>455</v>
      </c>
      <c r="BC2767" s="34" t="s">
        <v>60</v>
      </c>
      <c r="BD2767" s="34" t="s">
        <v>60</v>
      </c>
      <c r="BE2767" s="34" t="s">
        <v>60</v>
      </c>
      <c r="BF2767" s="34" t="str">
        <f>IFERROR(VLOOKUP(Data_Power_app[[#This Row],[PRO ODER]],'Result'!H:J,3,0),"")</f>
        <v>LAMINATION 2</v>
      </c>
      <c r="BG2767" s="11"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c r="BJ2767" s="34" t="str">
        <f>IFERROR(VLOOKUP(Data_Power_app[[#This Row],[PRO ODER]],'Plan Lean DC'!A:C,3,0),"")</f>
        <v/>
      </c>
      <c r="BK2767" s="34" t="str">
        <f>IFERROR(VLOOKUP(Data_Power_app[[#This Row],[PRO ODER]]&amp;"LEAN_IN",'Real Time'!A:D,4,0),"")</f>
        <v/>
      </c>
      <c r="BL2767" s="34"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3816</v>
      </c>
      <c r="B2768" s="34" t="s">
        <v>20787</v>
      </c>
      <c r="C2768" s="34" t="s">
        <v>17651</v>
      </c>
      <c r="D2768" s="34" t="s">
        <v>203</v>
      </c>
      <c r="E2768" s="34" t="s">
        <v>254</v>
      </c>
      <c r="F2768" s="34" t="s">
        <v>59</v>
      </c>
      <c r="G2768" s="34">
        <v>2034</v>
      </c>
      <c r="H2768" s="4">
        <v>45829</v>
      </c>
      <c r="I2768" s="4">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4" t="s">
        <v>117</v>
      </c>
      <c r="AH2768" s="34" t="s">
        <v>341</v>
      </c>
      <c r="AI2768" s="34" t="s">
        <v>20784</v>
      </c>
      <c r="AJ2768" s="34" t="s">
        <v>342</v>
      </c>
      <c r="AK2768" s="34" t="s">
        <v>162</v>
      </c>
      <c r="AL2768" s="34" t="s">
        <v>416</v>
      </c>
      <c r="AM2768" s="34" t="s">
        <v>417</v>
      </c>
      <c r="AN2768" s="34">
        <v>36.019260000000003</v>
      </c>
      <c r="AO2768" s="34" t="s">
        <v>68</v>
      </c>
      <c r="AP2768" s="34"/>
      <c r="AQ2768" s="34"/>
      <c r="AR2768" s="34" t="s">
        <v>68</v>
      </c>
      <c r="AS2768" s="34"/>
      <c r="AT2768" s="34"/>
      <c r="AU2768" s="34" t="s">
        <v>350</v>
      </c>
      <c r="AV2768" s="34" t="s">
        <v>351</v>
      </c>
      <c r="AW2768" s="34">
        <v>157.55321000000001</v>
      </c>
      <c r="AX2768" s="34" t="s">
        <v>20785</v>
      </c>
      <c r="AY2768" s="34" t="s">
        <v>20786</v>
      </c>
      <c r="AZ2768" s="3">
        <v>2034</v>
      </c>
      <c r="BA2768" s="34" t="s">
        <v>60</v>
      </c>
      <c r="BB2768" s="34">
        <v>2034</v>
      </c>
      <c r="BC2768" s="34" t="s">
        <v>60</v>
      </c>
      <c r="BD2768" s="34" t="s">
        <v>60</v>
      </c>
      <c r="BE2768" s="34" t="s">
        <v>60</v>
      </c>
      <c r="BF2768" s="34" t="str">
        <f>IFERROR(VLOOKUP(Data_Power_app[[#This Row],[PRO ODER]],'Result'!H:J,3,0),"")</f>
        <v>LAMINATION 2</v>
      </c>
      <c r="BG2768" s="11"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c r="BJ2768" s="34" t="str">
        <f>IFERROR(VLOOKUP(Data_Power_app[[#This Row],[PRO ODER]],'Plan Lean DC'!A:C,3,0),"")</f>
        <v/>
      </c>
      <c r="BK2768" s="34" t="str">
        <f>IFERROR(VLOOKUP(Data_Power_app[[#This Row],[PRO ODER]]&amp;"LEAN_IN",'Real Time'!A:D,4,0),"")</f>
        <v/>
      </c>
      <c r="BL2768" s="34"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3817</v>
      </c>
      <c r="B2769" s="34" t="s">
        <v>20788</v>
      </c>
      <c r="C2769" s="34" t="s">
        <v>17642</v>
      </c>
      <c r="D2769" s="34" t="s">
        <v>84</v>
      </c>
      <c r="E2769" s="34" t="s">
        <v>150</v>
      </c>
      <c r="F2769" s="34" t="s">
        <v>59</v>
      </c>
      <c r="G2769" s="34">
        <v>2</v>
      </c>
      <c r="H2769" s="4">
        <v>45829</v>
      </c>
      <c r="I2769" s="4">
        <v>45828</v>
      </c>
      <c r="J2769" s="4">
        <v>45828</v>
      </c>
      <c r="K2769" s="4">
        <v>45831</v>
      </c>
      <c r="L2769" s="4">
        <v>45831.298576388886</v>
      </c>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4" t="s">
        <v>86</v>
      </c>
      <c r="AH2769" s="34" t="s">
        <v>391</v>
      </c>
      <c r="AI2769" s="34" t="s">
        <v>20779</v>
      </c>
      <c r="AJ2769" s="34" t="s">
        <v>157</v>
      </c>
      <c r="AK2769" s="34" t="s">
        <v>98</v>
      </c>
      <c r="AL2769" s="34" t="s">
        <v>392</v>
      </c>
      <c r="AM2769" s="34" t="s">
        <v>393</v>
      </c>
      <c r="AN2769" s="34">
        <v>7.1580000000000005E-2</v>
      </c>
      <c r="AO2769" s="34" t="s">
        <v>68</v>
      </c>
      <c r="AP2769" s="34"/>
      <c r="AQ2769" s="34"/>
      <c r="AR2769" s="34" t="s">
        <v>68</v>
      </c>
      <c r="AS2769" s="34"/>
      <c r="AT2769" s="34"/>
      <c r="AU2769" s="34" t="s">
        <v>231</v>
      </c>
      <c r="AV2769" s="34" t="s">
        <v>232</v>
      </c>
      <c r="AW2769" s="34">
        <v>0.15654999999999999</v>
      </c>
      <c r="AX2769" s="34" t="s">
        <v>971</v>
      </c>
      <c r="AY2769" s="34" t="s">
        <v>972</v>
      </c>
      <c r="AZ2769" s="3">
        <v>2</v>
      </c>
      <c r="BA2769" s="34" t="s">
        <v>60</v>
      </c>
      <c r="BB2769" s="34">
        <v>2</v>
      </c>
      <c r="BC2769" s="34" t="s">
        <v>60</v>
      </c>
      <c r="BD2769" s="34" t="s">
        <v>60</v>
      </c>
      <c r="BE2769" s="34" t="s">
        <v>60</v>
      </c>
      <c r="BF2769" s="34" t="str">
        <f>IFERROR(VLOOKUP(Data_Power_app[[#This Row],[PRO ODER]],'Result'!H:J,3,0),"")</f>
        <v>LAMINATION 1</v>
      </c>
      <c r="BG2769" s="11" t="str">
        <f>IFERROR(VLOOKUP(Data_Power_app[[#This Row],[PRO ODER]]&amp;"LAM",'Real Time'!A:E,4,0),"")</f>
        <v>ML-02</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t="str">
        <f>IFERROR(VLOOKUP(Data_Power_app[[#This Row],[PRO ODER]]&amp;"LEAN_IN",'Real Time'!A:D,4,0),"")</f>
        <v/>
      </c>
      <c r="BL2769" s="34"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3818</v>
      </c>
      <c r="B2770" s="34" t="s">
        <v>20789</v>
      </c>
      <c r="C2770" s="34" t="s">
        <v>17641</v>
      </c>
      <c r="D2770" s="34" t="s">
        <v>84</v>
      </c>
      <c r="E2770" s="34" t="s">
        <v>150</v>
      </c>
      <c r="F2770" s="34" t="s">
        <v>59</v>
      </c>
      <c r="G2770" s="34">
        <v>1178</v>
      </c>
      <c r="H2770" s="4">
        <v>45829</v>
      </c>
      <c r="I2770" s="4">
        <v>45828</v>
      </c>
      <c r="J2770" s="4">
        <v>45828</v>
      </c>
      <c r="K2770" s="4">
        <v>45831</v>
      </c>
      <c r="L2770" s="4">
        <v>45831.299108796295</v>
      </c>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4" t="s">
        <v>86</v>
      </c>
      <c r="AH2770" s="34" t="s">
        <v>6555</v>
      </c>
      <c r="AI2770" s="34" t="s">
        <v>6556</v>
      </c>
      <c r="AJ2770" s="34" t="s">
        <v>157</v>
      </c>
      <c r="AK2770" s="34" t="s">
        <v>98</v>
      </c>
      <c r="AL2770" s="34" t="s">
        <v>392</v>
      </c>
      <c r="AM2770" s="34" t="s">
        <v>393</v>
      </c>
      <c r="AN2770" s="34">
        <v>41.288679999999999</v>
      </c>
      <c r="AO2770" s="34" t="s">
        <v>68</v>
      </c>
      <c r="AP2770" s="34"/>
      <c r="AQ2770" s="34"/>
      <c r="AR2770" s="34" t="s">
        <v>68</v>
      </c>
      <c r="AS2770" s="34"/>
      <c r="AT2770" s="34"/>
      <c r="AU2770" s="34" t="s">
        <v>1319</v>
      </c>
      <c r="AV2770" s="34" t="s">
        <v>1320</v>
      </c>
      <c r="AW2770" s="34">
        <v>90.293559999999999</v>
      </c>
      <c r="AX2770" s="34" t="s">
        <v>6557</v>
      </c>
      <c r="AY2770" s="34" t="s">
        <v>6558</v>
      </c>
      <c r="AZ2770" s="3">
        <v>1178</v>
      </c>
      <c r="BA2770" s="34" t="s">
        <v>60</v>
      </c>
      <c r="BB2770" s="34">
        <v>1178</v>
      </c>
      <c r="BC2770" s="34" t="s">
        <v>60</v>
      </c>
      <c r="BD2770" s="34" t="s">
        <v>60</v>
      </c>
      <c r="BE2770" s="34" t="s">
        <v>60</v>
      </c>
      <c r="BF2770" s="34" t="str">
        <f>IFERROR(VLOOKUP(Data_Power_app[[#This Row],[PRO ODER]],'Result'!H:J,3,0),"")</f>
        <v>LAMINATION 1</v>
      </c>
      <c r="BG2770" s="11" t="str">
        <f>IFERROR(VLOOKUP(Data_Power_app[[#This Row],[PRO ODER]]&amp;"LAM",'Real Time'!A:E,4,0),"")</f>
        <v>ML-02</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t="str">
        <f>IFERROR(VLOOKUP(Data_Power_app[[#This Row],[PRO ODER]]&amp;"LEAN_IN",'Real Time'!A:D,4,0),"")</f>
        <v/>
      </c>
      <c r="BL2770" s="34"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3823</v>
      </c>
      <c r="B2771" s="34" t="s">
        <v>15779</v>
      </c>
      <c r="C2771" s="34" t="s">
        <v>15780</v>
      </c>
      <c r="D2771" s="34" t="s">
        <v>93</v>
      </c>
      <c r="E2771" s="34" t="s">
        <v>277</v>
      </c>
      <c r="F2771" s="34" t="s">
        <v>59</v>
      </c>
      <c r="G2771" s="34">
        <v>624</v>
      </c>
      <c r="H2771" s="4">
        <v>45828</v>
      </c>
      <c r="I2771" s="4">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v>45829.733807870369</v>
      </c>
      <c r="V2771" s="4"/>
      <c r="W2771" s="4">
        <v>45838</v>
      </c>
      <c r="X2771" s="4"/>
      <c r="Y2771" s="4" t="s">
        <v>60</v>
      </c>
      <c r="Z2771" s="4">
        <v>45839</v>
      </c>
      <c r="AA2771" s="4"/>
      <c r="AB2771" s="4" t="s">
        <v>60</v>
      </c>
      <c r="AC2771" s="4">
        <v>45840</v>
      </c>
      <c r="AD2771" s="4">
        <v>45841</v>
      </c>
      <c r="AE2771" s="4">
        <v>45843</v>
      </c>
      <c r="AF2771" s="4"/>
      <c r="AG2771" s="34" t="s">
        <v>223</v>
      </c>
      <c r="AH2771" s="34" t="s">
        <v>96</v>
      </c>
      <c r="AI2771" s="34" t="s">
        <v>3364</v>
      </c>
      <c r="AJ2771" s="34" t="s">
        <v>97</v>
      </c>
      <c r="AK2771" s="34" t="s">
        <v>98</v>
      </c>
      <c r="AL2771" s="34" t="s">
        <v>409</v>
      </c>
      <c r="AM2771" s="34" t="s">
        <v>410</v>
      </c>
      <c r="AN2771" s="34">
        <v>11.54837</v>
      </c>
      <c r="AO2771" s="34" t="s">
        <v>68</v>
      </c>
      <c r="AP2771" s="34"/>
      <c r="AQ2771" s="34"/>
      <c r="AR2771" s="34" t="s">
        <v>68</v>
      </c>
      <c r="AS2771" s="34"/>
      <c r="AT2771" s="34"/>
      <c r="AU2771" s="34" t="s">
        <v>411</v>
      </c>
      <c r="AV2771" s="34" t="s">
        <v>412</v>
      </c>
      <c r="AW2771" s="34">
        <v>50.510190000000001</v>
      </c>
      <c r="AX2771" s="34" t="s">
        <v>413</v>
      </c>
      <c r="AY2771" s="34" t="s">
        <v>414</v>
      </c>
      <c r="AZ2771" s="3">
        <v>624</v>
      </c>
      <c r="BA2771" s="34" t="s">
        <v>60</v>
      </c>
      <c r="BB2771" s="34">
        <v>624</v>
      </c>
      <c r="BC2771" s="34" t="s">
        <v>60</v>
      </c>
      <c r="BD2771" s="34" t="s">
        <v>60</v>
      </c>
      <c r="BE2771" s="34" t="s">
        <v>60</v>
      </c>
      <c r="BF2771" s="34" t="str">
        <f>IFERROR(VLOOKUP(Data_Power_app[[#This Row],[PRO ODER]],'Result'!H:J,3,0),"")</f>
        <v>LAMINATION 4</v>
      </c>
      <c r="BG2771" s="11" t="str">
        <f>IFERROR(VLOOKUP(Data_Power_app[[#This Row],[PRO ODER]]&amp;"LAM",'Real Time'!A:E,4,0),"")</f>
        <v>ML-05</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
      </c>
      <c r="BK2771" s="34" t="str">
        <f>IFERROR(VLOOKUP(Data_Power_app[[#This Row],[PRO ODER]]&amp;"LEAN_IN",'Real Time'!A:D,4,0),"")</f>
        <v/>
      </c>
      <c r="BL2771" s="34"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3833</v>
      </c>
      <c r="B2772" s="34" t="s">
        <v>20790</v>
      </c>
      <c r="C2772" s="34" t="s">
        <v>17379</v>
      </c>
      <c r="D2772" s="34" t="s">
        <v>93</v>
      </c>
      <c r="E2772" s="34" t="s">
        <v>94</v>
      </c>
      <c r="F2772" s="34" t="s">
        <v>59</v>
      </c>
      <c r="G2772" s="34">
        <v>660</v>
      </c>
      <c r="H2772" s="4">
        <v>45828</v>
      </c>
      <c r="I2772" s="4">
        <v>45828</v>
      </c>
      <c r="J2772" s="4">
        <v>45828</v>
      </c>
      <c r="K2772" s="4">
        <v>45829</v>
      </c>
      <c r="L2772" s="4">
        <v>45829.196689814817</v>
      </c>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4" t="s">
        <v>86</v>
      </c>
      <c r="AH2772" s="34" t="s">
        <v>96</v>
      </c>
      <c r="AI2772" s="34" t="s">
        <v>650</v>
      </c>
      <c r="AJ2772" s="34" t="s">
        <v>97</v>
      </c>
      <c r="AK2772" s="34" t="s">
        <v>98</v>
      </c>
      <c r="AL2772" s="34" t="s">
        <v>278</v>
      </c>
      <c r="AM2772" s="34" t="s">
        <v>279</v>
      </c>
      <c r="AN2772" s="34">
        <v>14.80687</v>
      </c>
      <c r="AO2772" s="34" t="s">
        <v>68</v>
      </c>
      <c r="AP2772" s="34"/>
      <c r="AQ2772" s="34"/>
      <c r="AR2772" s="34" t="s">
        <v>68</v>
      </c>
      <c r="AS2772" s="34"/>
      <c r="AT2772" s="34"/>
      <c r="AU2772" s="34" t="s">
        <v>411</v>
      </c>
      <c r="AV2772" s="34" t="s">
        <v>412</v>
      </c>
      <c r="AW2772" s="34">
        <v>55.050490000000003</v>
      </c>
      <c r="AX2772" s="34" t="s">
        <v>651</v>
      </c>
      <c r="AY2772" s="34" t="s">
        <v>652</v>
      </c>
      <c r="AZ2772" s="3">
        <v>660</v>
      </c>
      <c r="BA2772" s="34" t="s">
        <v>60</v>
      </c>
      <c r="BB2772" s="34">
        <v>660</v>
      </c>
      <c r="BC2772" s="34" t="s">
        <v>60</v>
      </c>
      <c r="BD2772" s="34" t="s">
        <v>60</v>
      </c>
      <c r="BE2772" s="34" t="s">
        <v>60</v>
      </c>
      <c r="BF2772" s="34" t="str">
        <f>IFERROR(VLOOKUP(Data_Power_app[[#This Row],[PRO ODER]],'Result'!H:J,3,0),"")</f>
        <v>LAMINATION 1</v>
      </c>
      <c r="BG2772" s="11" t="str">
        <f>IFERROR(VLOOKUP(Data_Power_app[[#This Row],[PRO ODER]]&amp;"LAM",'Real Time'!A:E,4,0),"")</f>
        <v>ML-02</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
      </c>
      <c r="BK2772" s="34" t="str">
        <f>IFERROR(VLOOKUP(Data_Power_app[[#This Row],[PRO ODER]]&amp;"LEAN_IN",'Real Time'!A:D,4,0),"")</f>
        <v/>
      </c>
      <c r="BL2772" s="34"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3834</v>
      </c>
      <c r="B2773" s="34" t="s">
        <v>20791</v>
      </c>
      <c r="C2773" s="34" t="s">
        <v>17380</v>
      </c>
      <c r="D2773" s="34" t="s">
        <v>93</v>
      </c>
      <c r="E2773" s="34" t="s">
        <v>94</v>
      </c>
      <c r="F2773" s="34" t="s">
        <v>59</v>
      </c>
      <c r="G2773" s="34">
        <v>900</v>
      </c>
      <c r="H2773" s="4">
        <v>45828</v>
      </c>
      <c r="I2773" s="4">
        <v>45828</v>
      </c>
      <c r="J2773" s="4">
        <v>45828</v>
      </c>
      <c r="K2773" s="4">
        <v>45829</v>
      </c>
      <c r="L2773" s="4">
        <v>45829.19672453704</v>
      </c>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4" t="s">
        <v>86</v>
      </c>
      <c r="AH2773" s="34" t="s">
        <v>96</v>
      </c>
      <c r="AI2773" s="34" t="s">
        <v>674</v>
      </c>
      <c r="AJ2773" s="34" t="s">
        <v>97</v>
      </c>
      <c r="AK2773" s="34" t="s">
        <v>98</v>
      </c>
      <c r="AL2773" s="34" t="s">
        <v>278</v>
      </c>
      <c r="AM2773" s="34" t="s">
        <v>279</v>
      </c>
      <c r="AN2773" s="34">
        <v>19.967459999999999</v>
      </c>
      <c r="AO2773" s="34" t="s">
        <v>68</v>
      </c>
      <c r="AP2773" s="34"/>
      <c r="AQ2773" s="34"/>
      <c r="AR2773" s="34" t="s">
        <v>68</v>
      </c>
      <c r="AS2773" s="34"/>
      <c r="AT2773" s="34"/>
      <c r="AU2773" s="34" t="s">
        <v>411</v>
      </c>
      <c r="AV2773" s="34" t="s">
        <v>412</v>
      </c>
      <c r="AW2773" s="34">
        <v>74.238039999999998</v>
      </c>
      <c r="AX2773" s="34" t="s">
        <v>413</v>
      </c>
      <c r="AY2773" s="34" t="s">
        <v>414</v>
      </c>
      <c r="AZ2773" s="3">
        <v>900</v>
      </c>
      <c r="BA2773" s="34" t="s">
        <v>60</v>
      </c>
      <c r="BB2773" s="34">
        <v>900</v>
      </c>
      <c r="BC2773" s="34" t="s">
        <v>60</v>
      </c>
      <c r="BD2773" s="34" t="s">
        <v>60</v>
      </c>
      <c r="BE2773" s="34" t="s">
        <v>60</v>
      </c>
      <c r="BF2773" s="34" t="str">
        <f>IFERROR(VLOOKUP(Data_Power_app[[#This Row],[PRO ODER]],'Result'!H:J,3,0),"")</f>
        <v>LAMINATION 1</v>
      </c>
      <c r="BG2773" s="11" t="str">
        <f>IFERROR(VLOOKUP(Data_Power_app[[#This Row],[PRO ODER]]&amp;"LAM",'Real Time'!A:E,4,0),"")</f>
        <v>ML-02</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
      </c>
      <c r="BK2773" s="34" t="str">
        <f>IFERROR(VLOOKUP(Data_Power_app[[#This Row],[PRO ODER]]&amp;"LEAN_IN",'Real Time'!A:D,4,0),"")</f>
        <v/>
      </c>
      <c r="BL2773" s="34"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3835</v>
      </c>
      <c r="B2774" s="34" t="s">
        <v>20792</v>
      </c>
      <c r="C2774" s="34" t="s">
        <v>17381</v>
      </c>
      <c r="D2774" s="34" t="s">
        <v>93</v>
      </c>
      <c r="E2774" s="34" t="s">
        <v>94</v>
      </c>
      <c r="F2774" s="34" t="s">
        <v>59</v>
      </c>
      <c r="G2774" s="34">
        <v>300</v>
      </c>
      <c r="H2774" s="4">
        <v>45828</v>
      </c>
      <c r="I2774" s="4">
        <v>45828</v>
      </c>
      <c r="J2774" s="4">
        <v>45828</v>
      </c>
      <c r="K2774" s="4">
        <v>45829</v>
      </c>
      <c r="L2774" s="4">
        <v>45829.196828703702</v>
      </c>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4" t="s">
        <v>86</v>
      </c>
      <c r="AH2774" s="34" t="s">
        <v>96</v>
      </c>
      <c r="AI2774" s="34" t="s">
        <v>675</v>
      </c>
      <c r="AJ2774" s="34" t="s">
        <v>97</v>
      </c>
      <c r="AK2774" s="34" t="s">
        <v>65</v>
      </c>
      <c r="AL2774" s="34" t="s">
        <v>278</v>
      </c>
      <c r="AM2774" s="34" t="s">
        <v>279</v>
      </c>
      <c r="AN2774" s="34">
        <v>5.6400699999999997</v>
      </c>
      <c r="AO2774" s="34" t="s">
        <v>68</v>
      </c>
      <c r="AP2774" s="34"/>
      <c r="AQ2774" s="34"/>
      <c r="AR2774" s="34" t="s">
        <v>68</v>
      </c>
      <c r="AS2774" s="34"/>
      <c r="AT2774" s="34"/>
      <c r="AU2774" s="34" t="s">
        <v>411</v>
      </c>
      <c r="AV2774" s="34" t="s">
        <v>412</v>
      </c>
      <c r="AW2774" s="34">
        <v>20.96847</v>
      </c>
      <c r="AX2774" s="34" t="s">
        <v>413</v>
      </c>
      <c r="AY2774" s="34" t="s">
        <v>414</v>
      </c>
      <c r="AZ2774" s="3">
        <v>300</v>
      </c>
      <c r="BA2774" s="34" t="s">
        <v>60</v>
      </c>
      <c r="BB2774" s="34">
        <v>300</v>
      </c>
      <c r="BC2774" s="34" t="s">
        <v>60</v>
      </c>
      <c r="BD2774" s="34" t="s">
        <v>60</v>
      </c>
      <c r="BE2774" s="34" t="s">
        <v>60</v>
      </c>
      <c r="BF2774" s="34" t="str">
        <f>IFERROR(VLOOKUP(Data_Power_app[[#This Row],[PRO ODER]],'Result'!H:J,3,0),"")</f>
        <v>LAMINATION 1</v>
      </c>
      <c r="BG2774" s="11" t="str">
        <f>IFERROR(VLOOKUP(Data_Power_app[[#This Row],[PRO ODER]]&amp;"LAM",'Real Time'!A:E,4,0),"")</f>
        <v>ML-02</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
      </c>
      <c r="BK2774" s="34" t="str">
        <f>IFERROR(VLOOKUP(Data_Power_app[[#This Row],[PRO ODER]]&amp;"LEAN_IN",'Real Time'!A:D,4,0),"")</f>
        <v/>
      </c>
      <c r="BL2774" s="34"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3836</v>
      </c>
      <c r="B2775" s="34" t="s">
        <v>20793</v>
      </c>
      <c r="C2775" s="34" t="s">
        <v>17385</v>
      </c>
      <c r="D2775" s="34" t="s">
        <v>93</v>
      </c>
      <c r="E2775" s="34" t="s">
        <v>94</v>
      </c>
      <c r="F2775" s="34" t="s">
        <v>59</v>
      </c>
      <c r="G2775" s="34">
        <v>1404</v>
      </c>
      <c r="H2775" s="4">
        <v>45828</v>
      </c>
      <c r="I2775" s="4">
        <v>45828</v>
      </c>
      <c r="J2775" s="4">
        <v>45828</v>
      </c>
      <c r="K2775" s="4">
        <v>45829</v>
      </c>
      <c r="L2775" s="4">
        <v>45829.197743055556</v>
      </c>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4" t="s">
        <v>86</v>
      </c>
      <c r="AH2775" s="34" t="s">
        <v>96</v>
      </c>
      <c r="AI2775" s="34" t="s">
        <v>733</v>
      </c>
      <c r="AJ2775" s="34" t="s">
        <v>97</v>
      </c>
      <c r="AK2775" s="34" t="s">
        <v>65</v>
      </c>
      <c r="AL2775" s="34" t="s">
        <v>278</v>
      </c>
      <c r="AM2775" s="34" t="s">
        <v>279</v>
      </c>
      <c r="AN2775" s="34">
        <v>25.720289999999999</v>
      </c>
      <c r="AO2775" s="34" t="s">
        <v>68</v>
      </c>
      <c r="AP2775" s="34"/>
      <c r="AQ2775" s="34"/>
      <c r="AR2775" s="34" t="s">
        <v>68</v>
      </c>
      <c r="AS2775" s="34"/>
      <c r="AT2775" s="34"/>
      <c r="AU2775" s="34" t="s">
        <v>280</v>
      </c>
      <c r="AV2775" s="34" t="s">
        <v>281</v>
      </c>
      <c r="AW2775" s="34">
        <v>95.616669999999999</v>
      </c>
      <c r="AX2775" s="34" t="s">
        <v>719</v>
      </c>
      <c r="AY2775" s="34" t="s">
        <v>720</v>
      </c>
      <c r="AZ2775" s="3">
        <v>1404</v>
      </c>
      <c r="BA2775" s="34" t="s">
        <v>60</v>
      </c>
      <c r="BB2775" s="34">
        <v>1404</v>
      </c>
      <c r="BC2775" s="34" t="s">
        <v>60</v>
      </c>
      <c r="BD2775" s="34" t="s">
        <v>60</v>
      </c>
      <c r="BE2775" s="34" t="s">
        <v>60</v>
      </c>
      <c r="BF2775" s="34" t="str">
        <f>IFERROR(VLOOKUP(Data_Power_app[[#This Row],[PRO ODER]],'Result'!H:J,3,0),"")</f>
        <v>LAMINATION 1</v>
      </c>
      <c r="BG2775" s="11" t="str">
        <f>IFERROR(VLOOKUP(Data_Power_app[[#This Row],[PRO ODER]]&amp;"LAM",'Real Time'!A:E,4,0),"")</f>
        <v>ML-02</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t="str">
        <f>IFERROR(VLOOKUP(Data_Power_app[[#This Row],[PRO ODER]]&amp;"LEAN_IN",'Real Time'!A:D,4,0),"")</f>
        <v/>
      </c>
      <c r="BL2775" s="34"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3838</v>
      </c>
      <c r="B2776" s="34" t="s">
        <v>20794</v>
      </c>
      <c r="C2776" s="34" t="s">
        <v>17382</v>
      </c>
      <c r="D2776" s="34" t="s">
        <v>93</v>
      </c>
      <c r="E2776" s="34" t="s">
        <v>94</v>
      </c>
      <c r="F2776" s="34" t="s">
        <v>59</v>
      </c>
      <c r="G2776" s="34">
        <v>300</v>
      </c>
      <c r="H2776" s="4">
        <v>45828</v>
      </c>
      <c r="I2776" s="4">
        <v>45828</v>
      </c>
      <c r="J2776" s="4">
        <v>45828</v>
      </c>
      <c r="K2776" s="4">
        <v>45829</v>
      </c>
      <c r="L2776" s="4">
        <v>45829.196840277778</v>
      </c>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4" t="s">
        <v>86</v>
      </c>
      <c r="AH2776" s="34" t="s">
        <v>96</v>
      </c>
      <c r="AI2776" s="34" t="s">
        <v>674</v>
      </c>
      <c r="AJ2776" s="34" t="s">
        <v>97</v>
      </c>
      <c r="AK2776" s="34" t="s">
        <v>98</v>
      </c>
      <c r="AL2776" s="34" t="s">
        <v>278</v>
      </c>
      <c r="AM2776" s="34" t="s">
        <v>279</v>
      </c>
      <c r="AN2776" s="34">
        <v>6.64351</v>
      </c>
      <c r="AO2776" s="34" t="s">
        <v>68</v>
      </c>
      <c r="AP2776" s="34"/>
      <c r="AQ2776" s="34"/>
      <c r="AR2776" s="34" t="s">
        <v>68</v>
      </c>
      <c r="AS2776" s="34"/>
      <c r="AT2776" s="34"/>
      <c r="AU2776" s="34" t="s">
        <v>411</v>
      </c>
      <c r="AV2776" s="34" t="s">
        <v>412</v>
      </c>
      <c r="AW2776" s="34">
        <v>24.700330000000001</v>
      </c>
      <c r="AX2776" s="34" t="s">
        <v>413</v>
      </c>
      <c r="AY2776" s="34" t="s">
        <v>414</v>
      </c>
      <c r="AZ2776" s="3">
        <v>300</v>
      </c>
      <c r="BA2776" s="34" t="s">
        <v>60</v>
      </c>
      <c r="BB2776" s="34">
        <v>300</v>
      </c>
      <c r="BC2776" s="34" t="s">
        <v>60</v>
      </c>
      <c r="BD2776" s="34" t="s">
        <v>60</v>
      </c>
      <c r="BE2776" s="34" t="s">
        <v>60</v>
      </c>
      <c r="BF2776" s="34" t="str">
        <f>IFERROR(VLOOKUP(Data_Power_app[[#This Row],[PRO ODER]],'Result'!H:J,3,0),"")</f>
        <v>LAMINATION 1</v>
      </c>
      <c r="BG2776" s="11" t="str">
        <f>IFERROR(VLOOKUP(Data_Power_app[[#This Row],[PRO ODER]]&amp;"LAM",'Real Time'!A:E,4,0),"")</f>
        <v>ML-02</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c r="BJ2776" s="34" t="str">
        <f>IFERROR(VLOOKUP(Data_Power_app[[#This Row],[PRO ODER]],'Plan Lean DC'!A:C,3,0),"")</f>
        <v/>
      </c>
      <c r="BK2776" s="34" t="str">
        <f>IFERROR(VLOOKUP(Data_Power_app[[#This Row],[PRO ODER]]&amp;"LEAN_IN",'Real Time'!A:D,4,0),"")</f>
        <v/>
      </c>
      <c r="BL2776" s="34"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3840</v>
      </c>
      <c r="B2777" s="34" t="s">
        <v>20795</v>
      </c>
      <c r="C2777" s="34" t="s">
        <v>17383</v>
      </c>
      <c r="D2777" s="34" t="s">
        <v>93</v>
      </c>
      <c r="E2777" s="34" t="s">
        <v>94</v>
      </c>
      <c r="F2777" s="34" t="s">
        <v>59</v>
      </c>
      <c r="G2777" s="34">
        <v>564</v>
      </c>
      <c r="H2777" s="4">
        <v>45828</v>
      </c>
      <c r="I2777" s="4">
        <v>45828</v>
      </c>
      <c r="J2777" s="4">
        <v>45828</v>
      </c>
      <c r="K2777" s="4">
        <v>45829</v>
      </c>
      <c r="L2777" s="4">
        <v>45829.196909722225</v>
      </c>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4" t="s">
        <v>86</v>
      </c>
      <c r="AH2777" s="34" t="s">
        <v>96</v>
      </c>
      <c r="AI2777" s="34" t="s">
        <v>650</v>
      </c>
      <c r="AJ2777" s="34" t="s">
        <v>97</v>
      </c>
      <c r="AK2777" s="34" t="s">
        <v>98</v>
      </c>
      <c r="AL2777" s="34" t="s">
        <v>278</v>
      </c>
      <c r="AM2777" s="34" t="s">
        <v>279</v>
      </c>
      <c r="AN2777" s="34">
        <v>12.44148</v>
      </c>
      <c r="AO2777" s="34" t="s">
        <v>68</v>
      </c>
      <c r="AP2777" s="34"/>
      <c r="AQ2777" s="34"/>
      <c r="AR2777" s="34" t="s">
        <v>68</v>
      </c>
      <c r="AS2777" s="34"/>
      <c r="AT2777" s="34"/>
      <c r="AU2777" s="34" t="s">
        <v>411</v>
      </c>
      <c r="AV2777" s="34" t="s">
        <v>412</v>
      </c>
      <c r="AW2777" s="34">
        <v>46.256439999999998</v>
      </c>
      <c r="AX2777" s="34" t="s">
        <v>651</v>
      </c>
      <c r="AY2777" s="34" t="s">
        <v>652</v>
      </c>
      <c r="AZ2777" s="3">
        <v>564</v>
      </c>
      <c r="BA2777" s="34" t="s">
        <v>60</v>
      </c>
      <c r="BB2777" s="34">
        <v>564</v>
      </c>
      <c r="BC2777" s="34" t="s">
        <v>60</v>
      </c>
      <c r="BD2777" s="34" t="s">
        <v>60</v>
      </c>
      <c r="BE2777" s="34" t="s">
        <v>60</v>
      </c>
      <c r="BF2777" s="34" t="str">
        <f>IFERROR(VLOOKUP(Data_Power_app[[#This Row],[PRO ODER]],'Result'!H:J,3,0),"")</f>
        <v>LAMINATION 1</v>
      </c>
      <c r="BG2777" s="11" t="str">
        <f>IFERROR(VLOOKUP(Data_Power_app[[#This Row],[PRO ODER]]&amp;"LAM",'Real Time'!A:E,4,0),"")</f>
        <v>ML-02</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
      </c>
      <c r="BK2777" s="34" t="str">
        <f>IFERROR(VLOOKUP(Data_Power_app[[#This Row],[PRO ODER]]&amp;"LEAN_IN",'Real Time'!A:D,4,0),"")</f>
        <v/>
      </c>
      <c r="BL2777" s="34"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3841</v>
      </c>
      <c r="B2778" s="34" t="s">
        <v>20796</v>
      </c>
      <c r="C2778" s="34" t="s">
        <v>17384</v>
      </c>
      <c r="D2778" s="34" t="s">
        <v>93</v>
      </c>
      <c r="E2778" s="34" t="s">
        <v>94</v>
      </c>
      <c r="F2778" s="34" t="s">
        <v>59</v>
      </c>
      <c r="G2778" s="34">
        <v>300</v>
      </c>
      <c r="H2778" s="4">
        <v>45828</v>
      </c>
      <c r="I2778" s="4">
        <v>45828</v>
      </c>
      <c r="J2778" s="4">
        <v>45828</v>
      </c>
      <c r="K2778" s="4">
        <v>45829</v>
      </c>
      <c r="L2778" s="4">
        <v>45829.196909722225</v>
      </c>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4" t="s">
        <v>86</v>
      </c>
      <c r="AH2778" s="34" t="s">
        <v>96</v>
      </c>
      <c r="AI2778" s="34" t="s">
        <v>675</v>
      </c>
      <c r="AJ2778" s="34" t="s">
        <v>97</v>
      </c>
      <c r="AK2778" s="34" t="s">
        <v>65</v>
      </c>
      <c r="AL2778" s="34" t="s">
        <v>278</v>
      </c>
      <c r="AM2778" s="34" t="s">
        <v>279</v>
      </c>
      <c r="AN2778" s="34">
        <v>5.8097200000000004</v>
      </c>
      <c r="AO2778" s="34" t="s">
        <v>68</v>
      </c>
      <c r="AP2778" s="34"/>
      <c r="AQ2778" s="34"/>
      <c r="AR2778" s="34" t="s">
        <v>68</v>
      </c>
      <c r="AS2778" s="34"/>
      <c r="AT2778" s="34"/>
      <c r="AU2778" s="34" t="s">
        <v>411</v>
      </c>
      <c r="AV2778" s="34" t="s">
        <v>412</v>
      </c>
      <c r="AW2778" s="34">
        <v>21.600169999999999</v>
      </c>
      <c r="AX2778" s="34" t="s">
        <v>413</v>
      </c>
      <c r="AY2778" s="34" t="s">
        <v>414</v>
      </c>
      <c r="AZ2778" s="3">
        <v>300</v>
      </c>
      <c r="BA2778" s="34" t="s">
        <v>60</v>
      </c>
      <c r="BB2778" s="34">
        <v>300</v>
      </c>
      <c r="BC2778" s="34" t="s">
        <v>60</v>
      </c>
      <c r="BD2778" s="34" t="s">
        <v>60</v>
      </c>
      <c r="BE2778" s="34" t="s">
        <v>60</v>
      </c>
      <c r="BF2778" s="34" t="str">
        <f>IFERROR(VLOOKUP(Data_Power_app[[#This Row],[PRO ODER]],'Result'!H:J,3,0),"")</f>
        <v>LAMINATION 1</v>
      </c>
      <c r="BG2778" s="11"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c r="BJ2778" s="34" t="str">
        <f>IFERROR(VLOOKUP(Data_Power_app[[#This Row],[PRO ODER]],'Plan Lean DC'!A:C,3,0),"")</f>
        <v/>
      </c>
      <c r="BK2778" s="34" t="str">
        <f>IFERROR(VLOOKUP(Data_Power_app[[#This Row],[PRO ODER]]&amp;"LEAN_IN",'Real Time'!A:D,4,0),"")</f>
        <v/>
      </c>
      <c r="BL2778" s="34"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3842</v>
      </c>
      <c r="B2779" s="34" t="s">
        <v>20797</v>
      </c>
      <c r="C2779" s="34" t="s">
        <v>17386</v>
      </c>
      <c r="D2779" s="34" t="s">
        <v>93</v>
      </c>
      <c r="E2779" s="34" t="s">
        <v>94</v>
      </c>
      <c r="F2779" s="34" t="s">
        <v>59</v>
      </c>
      <c r="G2779" s="34">
        <v>300</v>
      </c>
      <c r="H2779" s="4">
        <v>45828</v>
      </c>
      <c r="I2779" s="4">
        <v>45828</v>
      </c>
      <c r="J2779" s="4">
        <v>45828</v>
      </c>
      <c r="K2779" s="4">
        <v>45829</v>
      </c>
      <c r="L2779" s="4">
        <v>45829.197777777779</v>
      </c>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4" t="s">
        <v>86</v>
      </c>
      <c r="AH2779" s="34" t="s">
        <v>96</v>
      </c>
      <c r="AI2779" s="34" t="s">
        <v>733</v>
      </c>
      <c r="AJ2779" s="34" t="s">
        <v>97</v>
      </c>
      <c r="AK2779" s="34" t="s">
        <v>65</v>
      </c>
      <c r="AL2779" s="34" t="s">
        <v>278</v>
      </c>
      <c r="AM2779" s="34" t="s">
        <v>279</v>
      </c>
      <c r="AN2779" s="34">
        <v>5.8103400000000001</v>
      </c>
      <c r="AO2779" s="34" t="s">
        <v>68</v>
      </c>
      <c r="AP2779" s="34"/>
      <c r="AQ2779" s="34"/>
      <c r="AR2779" s="34" t="s">
        <v>68</v>
      </c>
      <c r="AS2779" s="34"/>
      <c r="AT2779" s="34"/>
      <c r="AU2779" s="34" t="s">
        <v>280</v>
      </c>
      <c r="AV2779" s="34" t="s">
        <v>281</v>
      </c>
      <c r="AW2779" s="34">
        <v>21.602119999999999</v>
      </c>
      <c r="AX2779" s="34" t="s">
        <v>719</v>
      </c>
      <c r="AY2779" s="34" t="s">
        <v>720</v>
      </c>
      <c r="AZ2779" s="3">
        <v>300</v>
      </c>
      <c r="BA2779" s="34" t="s">
        <v>60</v>
      </c>
      <c r="BB2779" s="34">
        <v>300</v>
      </c>
      <c r="BC2779" s="34" t="s">
        <v>60</v>
      </c>
      <c r="BD2779" s="34" t="s">
        <v>60</v>
      </c>
      <c r="BE2779" s="34" t="s">
        <v>60</v>
      </c>
      <c r="BF2779" s="34" t="str">
        <f>IFERROR(VLOOKUP(Data_Power_app[[#This Row],[PRO ODER]],'Result'!H:J,3,0),"")</f>
        <v>LAMINATION 1</v>
      </c>
      <c r="BG2779" s="11" t="str">
        <f>IFERROR(VLOOKUP(Data_Power_app[[#This Row],[PRO ODER]]&amp;"LAM",'Real Time'!A:E,4,0),"")</f>
        <v>ML-02</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c r="BJ2779" s="34" t="str">
        <f>IFERROR(VLOOKUP(Data_Power_app[[#This Row],[PRO ODER]],'Plan Lean DC'!A:C,3,0),"")</f>
        <v/>
      </c>
      <c r="BK2779" s="34" t="str">
        <f>IFERROR(VLOOKUP(Data_Power_app[[#This Row],[PRO ODER]]&amp;"LEAN_IN",'Real Time'!A:D,4,0),"")</f>
        <v/>
      </c>
      <c r="BL2779" s="34"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3845</v>
      </c>
      <c r="B2780" s="34" t="s">
        <v>20798</v>
      </c>
      <c r="C2780" s="34" t="s">
        <v>17747</v>
      </c>
      <c r="D2780" s="34" t="s">
        <v>93</v>
      </c>
      <c r="E2780" s="34" t="s">
        <v>94</v>
      </c>
      <c r="F2780" s="34" t="s">
        <v>59</v>
      </c>
      <c r="G2780" s="34">
        <v>300</v>
      </c>
      <c r="H2780" s="4">
        <v>45831</v>
      </c>
      <c r="I2780" s="4">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4" t="s">
        <v>117</v>
      </c>
      <c r="AH2780" s="34" t="s">
        <v>96</v>
      </c>
      <c r="AI2780" s="34" t="s">
        <v>1580</v>
      </c>
      <c r="AJ2780" s="34" t="s">
        <v>97</v>
      </c>
      <c r="AK2780" s="34" t="s">
        <v>65</v>
      </c>
      <c r="AL2780" s="34" t="s">
        <v>278</v>
      </c>
      <c r="AM2780" s="34" t="s">
        <v>279</v>
      </c>
      <c r="AN2780" s="34">
        <v>6.27264</v>
      </c>
      <c r="AO2780" s="34" t="s">
        <v>68</v>
      </c>
      <c r="AP2780" s="34"/>
      <c r="AQ2780" s="34"/>
      <c r="AR2780" s="34" t="s">
        <v>68</v>
      </c>
      <c r="AS2780" s="34"/>
      <c r="AT2780" s="34"/>
      <c r="AU2780" s="34" t="s">
        <v>426</v>
      </c>
      <c r="AV2780" s="34" t="s">
        <v>427</v>
      </c>
      <c r="AW2780" s="34">
        <v>23.32319</v>
      </c>
      <c r="AX2780" s="34" t="s">
        <v>428</v>
      </c>
      <c r="AY2780" s="34" t="s">
        <v>429</v>
      </c>
      <c r="AZ2780" s="3">
        <v>300</v>
      </c>
      <c r="BA2780" s="34" t="s">
        <v>60</v>
      </c>
      <c r="BB2780" s="34">
        <v>300</v>
      </c>
      <c r="BC2780" s="34" t="s">
        <v>60</v>
      </c>
      <c r="BD2780" s="34" t="s">
        <v>60</v>
      </c>
      <c r="BE2780" s="34" t="s">
        <v>60</v>
      </c>
      <c r="BF2780" s="34" t="str">
        <f>IFERROR(VLOOKUP(Data_Power_app[[#This Row],[PRO ODER]],'Result'!H:J,3,0),"")</f>
        <v>LAMINATION 7</v>
      </c>
      <c r="BG2780" s="11"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t="str">
        <f>IFERROR(VLOOKUP(Data_Power_app[[#This Row],[PRO ODER]]&amp;"LEAN_IN",'Real Time'!A:D,4,0),"")</f>
        <v/>
      </c>
      <c r="BL2780" s="34"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3854</v>
      </c>
      <c r="B2781" s="34" t="s">
        <v>20799</v>
      </c>
      <c r="C2781" s="34" t="s">
        <v>17660</v>
      </c>
      <c r="D2781" s="34" t="s">
        <v>253</v>
      </c>
      <c r="E2781" s="34" t="s">
        <v>254</v>
      </c>
      <c r="F2781" s="34" t="s">
        <v>59</v>
      </c>
      <c r="G2781" s="34">
        <v>412</v>
      </c>
      <c r="H2781" s="4">
        <v>45829</v>
      </c>
      <c r="I2781" s="4">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4" t="s">
        <v>117</v>
      </c>
      <c r="AH2781" s="34" t="s">
        <v>255</v>
      </c>
      <c r="AI2781" s="34" t="s">
        <v>5682</v>
      </c>
      <c r="AJ2781" s="34" t="s">
        <v>256</v>
      </c>
      <c r="AK2781" s="34" t="s">
        <v>65</v>
      </c>
      <c r="AL2781" s="34" t="s">
        <v>257</v>
      </c>
      <c r="AM2781" s="34" t="s">
        <v>258</v>
      </c>
      <c r="AN2781" s="34">
        <v>8.2689199999999996</v>
      </c>
      <c r="AO2781" s="34" t="s">
        <v>68</v>
      </c>
      <c r="AP2781" s="34"/>
      <c r="AQ2781" s="34"/>
      <c r="AR2781" s="34" t="s">
        <v>68</v>
      </c>
      <c r="AS2781" s="34"/>
      <c r="AT2781" s="34"/>
      <c r="AU2781" s="34" t="s">
        <v>316</v>
      </c>
      <c r="AV2781" s="34" t="s">
        <v>317</v>
      </c>
      <c r="AW2781" s="34">
        <v>30.743539999999999</v>
      </c>
      <c r="AX2781" s="34" t="s">
        <v>5683</v>
      </c>
      <c r="AY2781" s="34" t="s">
        <v>5684</v>
      </c>
      <c r="AZ2781" s="3">
        <v>412</v>
      </c>
      <c r="BA2781" s="34" t="s">
        <v>60</v>
      </c>
      <c r="BB2781" s="34">
        <v>412</v>
      </c>
      <c r="BC2781" s="34" t="s">
        <v>60</v>
      </c>
      <c r="BD2781" s="34" t="s">
        <v>60</v>
      </c>
      <c r="BE2781" s="34" t="s">
        <v>60</v>
      </c>
      <c r="BF2781" s="34" t="str">
        <f>IFERROR(VLOOKUP(Data_Power_app[[#This Row],[PRO ODER]],'Result'!H:J,3,0),"")</f>
        <v>LAMINATION 6</v>
      </c>
      <c r="BG2781" s="11"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t="str">
        <f>IFERROR(VLOOKUP(Data_Power_app[[#This Row],[PRO ODER]]&amp;"LEAN_IN",'Real Time'!A:D,4,0),"")</f>
        <v/>
      </c>
      <c r="BL2781" s="34"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3855</v>
      </c>
      <c r="B2782" s="34" t="s">
        <v>20800</v>
      </c>
      <c r="C2782" s="34" t="s">
        <v>17661</v>
      </c>
      <c r="D2782" s="34" t="s">
        <v>253</v>
      </c>
      <c r="E2782" s="34" t="s">
        <v>254</v>
      </c>
      <c r="F2782" s="34" t="s">
        <v>59</v>
      </c>
      <c r="G2782" s="34">
        <v>1226</v>
      </c>
      <c r="H2782" s="4">
        <v>45829</v>
      </c>
      <c r="I2782" s="4">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4" t="s">
        <v>117</v>
      </c>
      <c r="AH2782" s="34" t="s">
        <v>255</v>
      </c>
      <c r="AI2782" s="34" t="s">
        <v>5682</v>
      </c>
      <c r="AJ2782" s="34" t="s">
        <v>256</v>
      </c>
      <c r="AK2782" s="34" t="s">
        <v>65</v>
      </c>
      <c r="AL2782" s="34" t="s">
        <v>257</v>
      </c>
      <c r="AM2782" s="34" t="s">
        <v>258</v>
      </c>
      <c r="AN2782" s="34">
        <v>24.657150000000001</v>
      </c>
      <c r="AO2782" s="34" t="s">
        <v>68</v>
      </c>
      <c r="AP2782" s="34"/>
      <c r="AQ2782" s="34"/>
      <c r="AR2782" s="34" t="s">
        <v>68</v>
      </c>
      <c r="AS2782" s="34"/>
      <c r="AT2782" s="34"/>
      <c r="AU2782" s="34" t="s">
        <v>316</v>
      </c>
      <c r="AV2782" s="34" t="s">
        <v>317</v>
      </c>
      <c r="AW2782" s="34">
        <v>91.674329999999998</v>
      </c>
      <c r="AX2782" s="34" t="s">
        <v>5683</v>
      </c>
      <c r="AY2782" s="34" t="s">
        <v>5684</v>
      </c>
      <c r="AZ2782" s="3">
        <v>1226</v>
      </c>
      <c r="BA2782" s="34" t="s">
        <v>60</v>
      </c>
      <c r="BB2782" s="34">
        <v>1226</v>
      </c>
      <c r="BC2782" s="34" t="s">
        <v>60</v>
      </c>
      <c r="BD2782" s="34" t="s">
        <v>60</v>
      </c>
      <c r="BE2782" s="34" t="s">
        <v>60</v>
      </c>
      <c r="BF2782" s="34" t="str">
        <f>IFERROR(VLOOKUP(Data_Power_app[[#This Row],[PRO ODER]],'Result'!H:J,3,0),"")</f>
        <v>LAMINATION 6</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3879</v>
      </c>
      <c r="B2783" s="34" t="s">
        <v>1587</v>
      </c>
      <c r="C2783" s="34" t="s">
        <v>1588</v>
      </c>
      <c r="D2783" s="34" t="s">
        <v>84</v>
      </c>
      <c r="E2783" s="34" t="s">
        <v>150</v>
      </c>
      <c r="F2783" s="34" t="s">
        <v>72</v>
      </c>
      <c r="G2783" s="34">
        <v>63</v>
      </c>
      <c r="H2783" s="4">
        <v>45836</v>
      </c>
      <c r="I2783" s="4">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45831</v>
      </c>
      <c r="AC2783" s="4" t="s">
        <v>60</v>
      </c>
      <c r="AD2783" s="4">
        <v>45841</v>
      </c>
      <c r="AE2783" s="4">
        <v>45843</v>
      </c>
      <c r="AF2783" s="4"/>
      <c r="AG2783" s="34" t="s">
        <v>829</v>
      </c>
      <c r="AH2783" s="34" t="s">
        <v>311</v>
      </c>
      <c r="AI2783" s="34" t="s">
        <v>1603</v>
      </c>
      <c r="AJ2783" s="34" t="s">
        <v>74</v>
      </c>
      <c r="AK2783" s="34" t="s">
        <v>65</v>
      </c>
      <c r="AL2783" s="34" t="s">
        <v>296</v>
      </c>
      <c r="AM2783" s="34" t="s">
        <v>297</v>
      </c>
      <c r="AN2783" s="34">
        <v>1.31728</v>
      </c>
      <c r="AO2783" s="34" t="s">
        <v>68</v>
      </c>
      <c r="AP2783" s="34"/>
      <c r="AQ2783" s="34"/>
      <c r="AR2783" s="34" t="s">
        <v>68</v>
      </c>
      <c r="AS2783" s="34"/>
      <c r="AT2783" s="34"/>
      <c r="AU2783" s="34" t="s">
        <v>1319</v>
      </c>
      <c r="AV2783" s="34" t="s">
        <v>1320</v>
      </c>
      <c r="AW2783" s="34">
        <v>2.88097</v>
      </c>
      <c r="AX2783" s="34" t="s">
        <v>882</v>
      </c>
      <c r="AY2783" s="34" t="s">
        <v>883</v>
      </c>
      <c r="AZ2783" s="3">
        <v>63</v>
      </c>
      <c r="BA2783" s="34" t="s">
        <v>194</v>
      </c>
      <c r="BB2783" s="34">
        <v>63</v>
      </c>
      <c r="BC2783" s="34" t="s">
        <v>60</v>
      </c>
      <c r="BD2783" s="34" t="s">
        <v>60</v>
      </c>
      <c r="BE2783" s="34" t="s">
        <v>312</v>
      </c>
      <c r="BF2783" s="34" t="str">
        <f>IFERROR(VLOOKUP(Data_Power_app[[#This Row],[PRO ODER]],'Result'!H:J,3,0),"")</f>
        <v>LAMINATION 3</v>
      </c>
      <c r="BG2783" s="11"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c r="BJ2783" s="34" t="str">
        <f>IFERROR(VLOOKUP(Data_Power_app[[#This Row],[PRO ODER]],'Plan Lean DC'!A:C,3,0),"")</f>
        <v>Line 6, 9</v>
      </c>
      <c r="BK2783" s="34" t="str">
        <f>IFERROR(VLOOKUP(Data_Power_app[[#This Row],[PRO ODER]]&amp;"LEAN_IN",'Real Time'!A:D,4,0),"")</f>
        <v>LEAN-08</v>
      </c>
      <c r="BL2783" s="34" t="str" cm="1">
        <f t="array" ref="BL2783">IFERROR(_xlfn.IFS(Data_Power_app[[#This Row],[LEANLINE PLAN]]="","",Data_Power_app[[#This Row],[LEANLINE (REALTIME)]]="","",SEARCH(RIGHT(Data_Power_app[[#This Row],[LEANLINE (REALTIME)]],1),Data_Power_app[[#This Row],[LEANLINE PLAN]],1)&gt;0,"TRUE"),"FALSE")</f>
        <v>FALSE</v>
      </c>
    </row>
    <row r="2784" spans="1:64" hidden="1" x14ac:dyDescent="0.25">
      <c r="A2784" s="31">
        <v>3880</v>
      </c>
      <c r="B2784" s="34" t="s">
        <v>1589</v>
      </c>
      <c r="C2784" s="34" t="s">
        <v>1590</v>
      </c>
      <c r="D2784" s="34" t="s">
        <v>84</v>
      </c>
      <c r="E2784" s="34" t="s">
        <v>150</v>
      </c>
      <c r="F2784" s="34" t="s">
        <v>72</v>
      </c>
      <c r="G2784" s="34">
        <v>32</v>
      </c>
      <c r="H2784" s="4">
        <v>45836</v>
      </c>
      <c r="I2784" s="4">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45831</v>
      </c>
      <c r="AC2784" s="4" t="s">
        <v>60</v>
      </c>
      <c r="AD2784" s="4">
        <v>45841</v>
      </c>
      <c r="AE2784" s="4">
        <v>45843</v>
      </c>
      <c r="AF2784" s="4"/>
      <c r="AG2784" s="34" t="s">
        <v>829</v>
      </c>
      <c r="AH2784" s="34" t="s">
        <v>311</v>
      </c>
      <c r="AI2784" s="34" t="s">
        <v>1604</v>
      </c>
      <c r="AJ2784" s="34" t="s">
        <v>74</v>
      </c>
      <c r="AK2784" s="34" t="s">
        <v>65</v>
      </c>
      <c r="AL2784" s="34" t="s">
        <v>296</v>
      </c>
      <c r="AM2784" s="34" t="s">
        <v>297</v>
      </c>
      <c r="AN2784" s="34">
        <v>0.70457999999999998</v>
      </c>
      <c r="AO2784" s="34" t="s">
        <v>68</v>
      </c>
      <c r="AP2784" s="34"/>
      <c r="AQ2784" s="34"/>
      <c r="AR2784" s="34" t="s">
        <v>68</v>
      </c>
      <c r="AS2784" s="34"/>
      <c r="AT2784" s="34"/>
      <c r="AU2784" s="34" t="s">
        <v>231</v>
      </c>
      <c r="AV2784" s="34" t="s">
        <v>232</v>
      </c>
      <c r="AW2784" s="34">
        <v>1.5408900000000001</v>
      </c>
      <c r="AX2784" s="34" t="s">
        <v>1605</v>
      </c>
      <c r="AY2784" s="34" t="s">
        <v>1606</v>
      </c>
      <c r="AZ2784" s="3">
        <v>32</v>
      </c>
      <c r="BA2784" s="34" t="s">
        <v>194</v>
      </c>
      <c r="BB2784" s="34">
        <v>32</v>
      </c>
      <c r="BC2784" s="34" t="s">
        <v>60</v>
      </c>
      <c r="BD2784" s="34" t="s">
        <v>60</v>
      </c>
      <c r="BE2784" s="34" t="s">
        <v>312</v>
      </c>
      <c r="BF2784" s="34" t="str">
        <f>IFERROR(VLOOKUP(Data_Power_app[[#This Row],[PRO ODER]],'Result'!H:J,3,0),"")</f>
        <v>LAMINATION 3</v>
      </c>
      <c r="BG2784" s="11"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Line 6, 9</v>
      </c>
      <c r="BK2784" s="34" t="str">
        <f>IFERROR(VLOOKUP(Data_Power_app[[#This Row],[PRO ODER]]&amp;"LEAN_IN",'Real Time'!A:D,4,0),"")</f>
        <v>LEAN-08</v>
      </c>
      <c r="BL2784" s="34"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31">
        <v>3881</v>
      </c>
      <c r="B2785" s="34" t="s">
        <v>12009</v>
      </c>
      <c r="C2785" s="34" t="s">
        <v>12010</v>
      </c>
      <c r="D2785" s="34" t="s">
        <v>84</v>
      </c>
      <c r="E2785" s="34" t="s">
        <v>298</v>
      </c>
      <c r="F2785" s="34" t="s">
        <v>72</v>
      </c>
      <c r="G2785" s="34">
        <v>24</v>
      </c>
      <c r="H2785" s="4">
        <v>45835</v>
      </c>
      <c r="I2785" s="4">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4" t="s">
        <v>828</v>
      </c>
      <c r="AH2785" s="34" t="s">
        <v>12011</v>
      </c>
      <c r="AI2785" s="34" t="s">
        <v>12012</v>
      </c>
      <c r="AJ2785" s="34" t="s">
        <v>74</v>
      </c>
      <c r="AK2785" s="34" t="s">
        <v>486</v>
      </c>
      <c r="AL2785" s="34" t="s">
        <v>596</v>
      </c>
      <c r="AM2785" s="34" t="s">
        <v>597</v>
      </c>
      <c r="AN2785" s="34">
        <v>0.37052000000000002</v>
      </c>
      <c r="AO2785" s="34" t="s">
        <v>68</v>
      </c>
      <c r="AP2785" s="34"/>
      <c r="AQ2785" s="34"/>
      <c r="AR2785" s="34" t="s">
        <v>68</v>
      </c>
      <c r="AS2785" s="34"/>
      <c r="AT2785" s="34"/>
      <c r="AU2785" s="34" t="s">
        <v>12013</v>
      </c>
      <c r="AV2785" s="34" t="s">
        <v>12014</v>
      </c>
      <c r="AW2785" s="34">
        <v>0.81033999999999995</v>
      </c>
      <c r="AX2785" s="34" t="s">
        <v>68</v>
      </c>
      <c r="AY2785" s="34" t="s">
        <v>68</v>
      </c>
      <c r="AZ2785" s="3" t="s">
        <v>68</v>
      </c>
      <c r="BA2785" s="34" t="s">
        <v>60</v>
      </c>
      <c r="BB2785" s="34">
        <v>0</v>
      </c>
      <c r="BC2785" s="34" t="s">
        <v>60</v>
      </c>
      <c r="BD2785" s="34" t="s">
        <v>60</v>
      </c>
      <c r="BE2785" s="34" t="s">
        <v>60</v>
      </c>
      <c r="BF2785" s="34" t="str">
        <f>IFERROR(VLOOKUP(Data_Power_app[[#This Row],[PRO ODER]],'Result'!H:J,3,0),"")</f>
        <v/>
      </c>
      <c r="BG2785" s="11"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URGENT</v>
      </c>
      <c r="BJ2785" s="34" t="str">
        <f>IFERROR(VLOOKUP(Data_Power_app[[#This Row],[PRO ODER]],'Plan Lean DC'!A:C,3,0),"")</f>
        <v/>
      </c>
      <c r="BK2785" s="34" t="str">
        <f>IFERROR(VLOOKUP(Data_Power_app[[#This Row],[PRO ODER]]&amp;"LEAN_IN",'Real Time'!A:D,4,0),"")</f>
        <v>LEAN-06</v>
      </c>
      <c r="BL2785" s="34"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31">
        <v>3885</v>
      </c>
      <c r="B2786" s="34" t="s">
        <v>20801</v>
      </c>
      <c r="C2786" s="34" t="s">
        <v>17378</v>
      </c>
      <c r="D2786" s="34" t="s">
        <v>84</v>
      </c>
      <c r="E2786" s="34" t="s">
        <v>150</v>
      </c>
      <c r="F2786" s="34" t="s">
        <v>59</v>
      </c>
      <c r="G2786" s="34">
        <v>172</v>
      </c>
      <c r="H2786" s="4">
        <v>45828</v>
      </c>
      <c r="I2786" s="4">
        <v>45828</v>
      </c>
      <c r="J2786" s="4">
        <v>45828</v>
      </c>
      <c r="K2786" s="4">
        <v>45829</v>
      </c>
      <c r="L2786" s="4">
        <v>45829.188726851855</v>
      </c>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4" t="s">
        <v>86</v>
      </c>
      <c r="AH2786" s="34" t="s">
        <v>249</v>
      </c>
      <c r="AI2786" s="34" t="s">
        <v>6610</v>
      </c>
      <c r="AJ2786" s="34" t="s">
        <v>179</v>
      </c>
      <c r="AK2786" s="34" t="s">
        <v>98</v>
      </c>
      <c r="AL2786" s="34" t="s">
        <v>250</v>
      </c>
      <c r="AM2786" s="34" t="s">
        <v>251</v>
      </c>
      <c r="AN2786" s="34">
        <v>5.4048800000000004</v>
      </c>
      <c r="AO2786" s="34" t="s">
        <v>68</v>
      </c>
      <c r="AP2786" s="34"/>
      <c r="AQ2786" s="34"/>
      <c r="AR2786" s="34" t="s">
        <v>68</v>
      </c>
      <c r="AS2786" s="34"/>
      <c r="AT2786" s="34"/>
      <c r="AU2786" s="34" t="s">
        <v>231</v>
      </c>
      <c r="AV2786" s="34" t="s">
        <v>232</v>
      </c>
      <c r="AW2786" s="34">
        <v>11.821120000000001</v>
      </c>
      <c r="AX2786" s="34" t="s">
        <v>6611</v>
      </c>
      <c r="AY2786" s="34" t="s">
        <v>6612</v>
      </c>
      <c r="AZ2786" s="3">
        <v>172</v>
      </c>
      <c r="BA2786" s="34" t="s">
        <v>60</v>
      </c>
      <c r="BB2786" s="34">
        <v>172</v>
      </c>
      <c r="BC2786" s="34" t="s">
        <v>60</v>
      </c>
      <c r="BD2786" s="34" t="s">
        <v>60</v>
      </c>
      <c r="BE2786" s="34" t="s">
        <v>60</v>
      </c>
      <c r="BF2786" s="34" t="str">
        <f>IFERROR(VLOOKUP(Data_Power_app[[#This Row],[PRO ODER]],'Result'!H:J,3,0),"")</f>
        <v>LAMINATION 2</v>
      </c>
      <c r="BG2786" s="11"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4" t="str">
        <f>IFERROR(VLOOKUP(Data_Power_app[[#This Row],[PRO ODER]],'Xuất-Delay-SLT'!B:C,2,0),"")</f>
        <v/>
      </c>
      <c r="BJ2786" s="34" t="str">
        <f>IFERROR(VLOOKUP(Data_Power_app[[#This Row],[PRO ODER]],'Plan Lean DC'!A:C,3,0),"")</f>
        <v/>
      </c>
      <c r="BK2786" s="34" t="str">
        <f>IFERROR(VLOOKUP(Data_Power_app[[#This Row],[PRO ODER]]&amp;"LEAN_IN",'Real Time'!A:D,4,0),"")</f>
        <v/>
      </c>
      <c r="BL2786" s="34"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3888</v>
      </c>
      <c r="B2787" s="34" t="s">
        <v>15756</v>
      </c>
      <c r="C2787" s="34" t="s">
        <v>15757</v>
      </c>
      <c r="D2787" s="34" t="s">
        <v>203</v>
      </c>
      <c r="E2787" s="34" t="s">
        <v>254</v>
      </c>
      <c r="F2787" s="34" t="s">
        <v>59</v>
      </c>
      <c r="G2787" s="34">
        <v>251</v>
      </c>
      <c r="H2787" s="4">
        <v>45829</v>
      </c>
      <c r="I2787" s="4">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4" t="s">
        <v>117</v>
      </c>
      <c r="AH2787" s="34" t="s">
        <v>346</v>
      </c>
      <c r="AI2787" s="34" t="s">
        <v>15758</v>
      </c>
      <c r="AJ2787" s="34" t="s">
        <v>347</v>
      </c>
      <c r="AK2787" s="34" t="s">
        <v>98</v>
      </c>
      <c r="AL2787" s="34" t="s">
        <v>348</v>
      </c>
      <c r="AM2787" s="34" t="s">
        <v>349</v>
      </c>
      <c r="AN2787" s="34">
        <v>11.76125</v>
      </c>
      <c r="AO2787" s="34" t="s">
        <v>68</v>
      </c>
      <c r="AP2787" s="34"/>
      <c r="AQ2787" s="34"/>
      <c r="AR2787" s="34" t="s">
        <v>68</v>
      </c>
      <c r="AS2787" s="34"/>
      <c r="AT2787" s="34"/>
      <c r="AU2787" s="34" t="s">
        <v>352</v>
      </c>
      <c r="AV2787" s="34" t="s">
        <v>353</v>
      </c>
      <c r="AW2787" s="34">
        <v>21.864319999999999</v>
      </c>
      <c r="AX2787" s="34" t="s">
        <v>15759</v>
      </c>
      <c r="AY2787" s="34" t="s">
        <v>15760</v>
      </c>
      <c r="AZ2787" s="3">
        <v>251</v>
      </c>
      <c r="BA2787" s="34" t="s">
        <v>60</v>
      </c>
      <c r="BB2787" s="34">
        <v>251</v>
      </c>
      <c r="BC2787" s="34" t="s">
        <v>60</v>
      </c>
      <c r="BD2787" s="34" t="s">
        <v>60</v>
      </c>
      <c r="BE2787" s="34" t="s">
        <v>60</v>
      </c>
      <c r="BF2787" s="34" t="str">
        <f>IFERROR(VLOOKUP(Data_Power_app[[#This Row],[PRO ODER]],'Result'!H:J,3,0),"")</f>
        <v>LAMINATION 6</v>
      </c>
      <c r="BG2787" s="11"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
      </c>
      <c r="BL2787" s="34"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3889</v>
      </c>
      <c r="B2788" s="34" t="s">
        <v>15761</v>
      </c>
      <c r="C2788" s="34" t="s">
        <v>15762</v>
      </c>
      <c r="D2788" s="34" t="s">
        <v>203</v>
      </c>
      <c r="E2788" s="34" t="s">
        <v>254</v>
      </c>
      <c r="F2788" s="34" t="s">
        <v>59</v>
      </c>
      <c r="G2788" s="34">
        <v>179</v>
      </c>
      <c r="H2788" s="4">
        <v>45829</v>
      </c>
      <c r="I2788" s="4">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4" t="s">
        <v>117</v>
      </c>
      <c r="AH2788" s="34" t="s">
        <v>346</v>
      </c>
      <c r="AI2788" s="34" t="s">
        <v>15758</v>
      </c>
      <c r="AJ2788" s="34" t="s">
        <v>347</v>
      </c>
      <c r="AK2788" s="34" t="s">
        <v>98</v>
      </c>
      <c r="AL2788" s="34" t="s">
        <v>348</v>
      </c>
      <c r="AM2788" s="34" t="s">
        <v>349</v>
      </c>
      <c r="AN2788" s="34">
        <v>8.3313199999999998</v>
      </c>
      <c r="AO2788" s="34" t="s">
        <v>68</v>
      </c>
      <c r="AP2788" s="34"/>
      <c r="AQ2788" s="34"/>
      <c r="AR2788" s="34" t="s">
        <v>68</v>
      </c>
      <c r="AS2788" s="34"/>
      <c r="AT2788" s="34"/>
      <c r="AU2788" s="34" t="s">
        <v>352</v>
      </c>
      <c r="AV2788" s="34" t="s">
        <v>353</v>
      </c>
      <c r="AW2788" s="34">
        <v>15.488</v>
      </c>
      <c r="AX2788" s="34" t="s">
        <v>15759</v>
      </c>
      <c r="AY2788" s="34" t="s">
        <v>15760</v>
      </c>
      <c r="AZ2788" s="3">
        <v>179</v>
      </c>
      <c r="BA2788" s="34" t="s">
        <v>60</v>
      </c>
      <c r="BB2788" s="34">
        <v>179</v>
      </c>
      <c r="BC2788" s="34" t="s">
        <v>60</v>
      </c>
      <c r="BD2788" s="34" t="s">
        <v>60</v>
      </c>
      <c r="BE2788" s="34" t="s">
        <v>60</v>
      </c>
      <c r="BF2788" s="34" t="str">
        <f>IFERROR(VLOOKUP(Data_Power_app[[#This Row],[PRO ODER]],'Result'!H:J,3,0),"")</f>
        <v>LAMINATION 6</v>
      </c>
      <c r="BG2788" s="11"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
      </c>
      <c r="BL2788" s="34"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3890</v>
      </c>
      <c r="B2789" s="34" t="s">
        <v>15770</v>
      </c>
      <c r="C2789" s="34" t="s">
        <v>15771</v>
      </c>
      <c r="D2789" s="34" t="s">
        <v>203</v>
      </c>
      <c r="E2789" s="34" t="s">
        <v>254</v>
      </c>
      <c r="F2789" s="34" t="s">
        <v>59</v>
      </c>
      <c r="G2789" s="34">
        <v>48</v>
      </c>
      <c r="H2789" s="4">
        <v>45829</v>
      </c>
      <c r="I2789" s="4">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4" t="s">
        <v>117</v>
      </c>
      <c r="AH2789" s="34" t="s">
        <v>453</v>
      </c>
      <c r="AI2789" s="34" t="s">
        <v>15765</v>
      </c>
      <c r="AJ2789" s="34" t="s">
        <v>455</v>
      </c>
      <c r="AK2789" s="34" t="s">
        <v>162</v>
      </c>
      <c r="AL2789" s="34" t="s">
        <v>601</v>
      </c>
      <c r="AM2789" s="34" t="s">
        <v>602</v>
      </c>
      <c r="AN2789" s="34">
        <v>0.90671999999999997</v>
      </c>
      <c r="AO2789" s="34" t="s">
        <v>68</v>
      </c>
      <c r="AP2789" s="34"/>
      <c r="AQ2789" s="34"/>
      <c r="AR2789" s="34" t="s">
        <v>68</v>
      </c>
      <c r="AS2789" s="34"/>
      <c r="AT2789" s="34"/>
      <c r="AU2789" s="34" t="s">
        <v>451</v>
      </c>
      <c r="AV2789" s="34" t="s">
        <v>452</v>
      </c>
      <c r="AW2789" s="34">
        <v>3.96576</v>
      </c>
      <c r="AX2789" s="34" t="s">
        <v>15766</v>
      </c>
      <c r="AY2789" s="34" t="s">
        <v>15767</v>
      </c>
      <c r="AZ2789" s="3">
        <v>48</v>
      </c>
      <c r="BA2789" s="34" t="s">
        <v>60</v>
      </c>
      <c r="BB2789" s="34">
        <v>48</v>
      </c>
      <c r="BC2789" s="34" t="s">
        <v>60</v>
      </c>
      <c r="BD2789" s="34" t="s">
        <v>60</v>
      </c>
      <c r="BE2789" s="34" t="s">
        <v>60</v>
      </c>
      <c r="BF2789" s="34" t="str">
        <f>IFERROR(VLOOKUP(Data_Power_app[[#This Row],[PRO ODER]],'Result'!H:J,3,0),"")</f>
        <v>LAMINATION 6</v>
      </c>
      <c r="BG2789" s="11"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3891</v>
      </c>
      <c r="B2790" s="34" t="s">
        <v>15772</v>
      </c>
      <c r="C2790" s="34" t="s">
        <v>15773</v>
      </c>
      <c r="D2790" s="34" t="s">
        <v>203</v>
      </c>
      <c r="E2790" s="34" t="s">
        <v>254</v>
      </c>
      <c r="F2790" s="34" t="s">
        <v>59</v>
      </c>
      <c r="G2790" s="34">
        <v>503</v>
      </c>
      <c r="H2790" s="4">
        <v>45829</v>
      </c>
      <c r="I2790" s="4">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4" t="s">
        <v>117</v>
      </c>
      <c r="AH2790" s="34" t="s">
        <v>453</v>
      </c>
      <c r="AI2790" s="34" t="s">
        <v>15765</v>
      </c>
      <c r="AJ2790" s="34" t="s">
        <v>455</v>
      </c>
      <c r="AK2790" s="34" t="s">
        <v>162</v>
      </c>
      <c r="AL2790" s="34" t="s">
        <v>601</v>
      </c>
      <c r="AM2790" s="34" t="s">
        <v>602</v>
      </c>
      <c r="AN2790" s="34">
        <v>9.1450700000000005</v>
      </c>
      <c r="AO2790" s="34" t="s">
        <v>68</v>
      </c>
      <c r="AP2790" s="34"/>
      <c r="AQ2790" s="34"/>
      <c r="AR2790" s="34" t="s">
        <v>68</v>
      </c>
      <c r="AS2790" s="34"/>
      <c r="AT2790" s="34"/>
      <c r="AU2790" s="34" t="s">
        <v>451</v>
      </c>
      <c r="AV2790" s="34" t="s">
        <v>452</v>
      </c>
      <c r="AW2790" s="34">
        <v>40.000079999999997</v>
      </c>
      <c r="AX2790" s="34" t="s">
        <v>15766</v>
      </c>
      <c r="AY2790" s="34" t="s">
        <v>15767</v>
      </c>
      <c r="AZ2790" s="3">
        <v>503</v>
      </c>
      <c r="BA2790" s="34" t="s">
        <v>60</v>
      </c>
      <c r="BB2790" s="34">
        <v>503</v>
      </c>
      <c r="BC2790" s="34" t="s">
        <v>60</v>
      </c>
      <c r="BD2790" s="34" t="s">
        <v>60</v>
      </c>
      <c r="BE2790" s="34" t="s">
        <v>60</v>
      </c>
      <c r="BF2790" s="34" t="str">
        <f>IFERROR(VLOOKUP(Data_Power_app[[#This Row],[PRO ODER]],'Result'!H:J,3,0),"")</f>
        <v>LAMINATION 6</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3893</v>
      </c>
      <c r="B2791" s="34" t="s">
        <v>20802</v>
      </c>
      <c r="C2791" s="34" t="s">
        <v>17655</v>
      </c>
      <c r="D2791" s="34" t="s">
        <v>203</v>
      </c>
      <c r="E2791" s="34" t="s">
        <v>254</v>
      </c>
      <c r="F2791" s="34" t="s">
        <v>59</v>
      </c>
      <c r="G2791" s="34">
        <v>173</v>
      </c>
      <c r="H2791" s="4">
        <v>45829</v>
      </c>
      <c r="I2791" s="4">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4" t="s">
        <v>117</v>
      </c>
      <c r="AH2791" s="34" t="s">
        <v>453</v>
      </c>
      <c r="AI2791" s="34" t="s">
        <v>15765</v>
      </c>
      <c r="AJ2791" s="34" t="s">
        <v>455</v>
      </c>
      <c r="AK2791" s="34" t="s">
        <v>162</v>
      </c>
      <c r="AL2791" s="34" t="s">
        <v>601</v>
      </c>
      <c r="AM2791" s="34" t="s">
        <v>602</v>
      </c>
      <c r="AN2791" s="34">
        <v>3.2662200000000001</v>
      </c>
      <c r="AO2791" s="34" t="s">
        <v>68</v>
      </c>
      <c r="AP2791" s="34"/>
      <c r="AQ2791" s="34"/>
      <c r="AR2791" s="34" t="s">
        <v>68</v>
      </c>
      <c r="AS2791" s="34"/>
      <c r="AT2791" s="34"/>
      <c r="AU2791" s="34" t="s">
        <v>451</v>
      </c>
      <c r="AV2791" s="34" t="s">
        <v>452</v>
      </c>
      <c r="AW2791" s="34">
        <v>14.286210000000001</v>
      </c>
      <c r="AX2791" s="34" t="s">
        <v>15766</v>
      </c>
      <c r="AY2791" s="34" t="s">
        <v>15767</v>
      </c>
      <c r="AZ2791" s="3">
        <v>173</v>
      </c>
      <c r="BA2791" s="34" t="s">
        <v>60</v>
      </c>
      <c r="BB2791" s="34">
        <v>173</v>
      </c>
      <c r="BC2791" s="34" t="s">
        <v>60</v>
      </c>
      <c r="BD2791" s="34" t="s">
        <v>60</v>
      </c>
      <c r="BE2791" s="34" t="s">
        <v>60</v>
      </c>
      <c r="BF2791" s="34" t="str">
        <f>IFERROR(VLOOKUP(Data_Power_app[[#This Row],[PRO ODER]],'Result'!H:J,3,0),"")</f>
        <v>LAMINATION 7</v>
      </c>
      <c r="BG2791" s="11"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3894</v>
      </c>
      <c r="B2792" s="34" t="s">
        <v>20803</v>
      </c>
      <c r="C2792" s="34" t="s">
        <v>17657</v>
      </c>
      <c r="D2792" s="34" t="s">
        <v>203</v>
      </c>
      <c r="E2792" s="34" t="s">
        <v>254</v>
      </c>
      <c r="F2792" s="34" t="s">
        <v>59</v>
      </c>
      <c r="G2792" s="34">
        <v>317</v>
      </c>
      <c r="H2792" s="4">
        <v>45829</v>
      </c>
      <c r="I2792" s="4">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4" t="s">
        <v>117</v>
      </c>
      <c r="AH2792" s="34" t="s">
        <v>453</v>
      </c>
      <c r="AI2792" s="34" t="s">
        <v>15765</v>
      </c>
      <c r="AJ2792" s="34" t="s">
        <v>455</v>
      </c>
      <c r="AK2792" s="34" t="s">
        <v>162</v>
      </c>
      <c r="AL2792" s="34" t="s">
        <v>601</v>
      </c>
      <c r="AM2792" s="34" t="s">
        <v>602</v>
      </c>
      <c r="AN2792" s="34">
        <v>5.8639299999999999</v>
      </c>
      <c r="AO2792" s="34" t="s">
        <v>68</v>
      </c>
      <c r="AP2792" s="34"/>
      <c r="AQ2792" s="34"/>
      <c r="AR2792" s="34" t="s">
        <v>68</v>
      </c>
      <c r="AS2792" s="34"/>
      <c r="AT2792" s="34"/>
      <c r="AU2792" s="34" t="s">
        <v>451</v>
      </c>
      <c r="AV2792" s="34" t="s">
        <v>452</v>
      </c>
      <c r="AW2792" s="34">
        <v>25.648910000000001</v>
      </c>
      <c r="AX2792" s="34" t="s">
        <v>15766</v>
      </c>
      <c r="AY2792" s="34" t="s">
        <v>15767</v>
      </c>
      <c r="AZ2792" s="3">
        <v>317</v>
      </c>
      <c r="BA2792" s="34" t="s">
        <v>60</v>
      </c>
      <c r="BB2792" s="34">
        <v>317</v>
      </c>
      <c r="BC2792" s="34" t="s">
        <v>60</v>
      </c>
      <c r="BD2792" s="34" t="s">
        <v>60</v>
      </c>
      <c r="BE2792" s="34" t="s">
        <v>60</v>
      </c>
      <c r="BF2792" s="34" t="str">
        <f>IFERROR(VLOOKUP(Data_Power_app[[#This Row],[PRO ODER]],'Result'!H:J,3,0),"")</f>
        <v>LAMINATION 7</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3899</v>
      </c>
      <c r="B2793" s="34" t="s">
        <v>20804</v>
      </c>
      <c r="C2793" s="34" t="s">
        <v>17658</v>
      </c>
      <c r="D2793" s="34" t="s">
        <v>203</v>
      </c>
      <c r="E2793" s="34" t="s">
        <v>254</v>
      </c>
      <c r="F2793" s="34" t="s">
        <v>59</v>
      </c>
      <c r="G2793" s="34">
        <v>48</v>
      </c>
      <c r="H2793" s="4">
        <v>45829</v>
      </c>
      <c r="I2793" s="4">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4" t="s">
        <v>117</v>
      </c>
      <c r="AH2793" s="34" t="s">
        <v>453</v>
      </c>
      <c r="AI2793" s="34" t="s">
        <v>15765</v>
      </c>
      <c r="AJ2793" s="34" t="s">
        <v>455</v>
      </c>
      <c r="AK2793" s="34" t="s">
        <v>162</v>
      </c>
      <c r="AL2793" s="34" t="s">
        <v>601</v>
      </c>
      <c r="AM2793" s="34" t="s">
        <v>602</v>
      </c>
      <c r="AN2793" s="34">
        <v>0.90671999999999997</v>
      </c>
      <c r="AO2793" s="34" t="s">
        <v>68</v>
      </c>
      <c r="AP2793" s="34"/>
      <c r="AQ2793" s="34"/>
      <c r="AR2793" s="34" t="s">
        <v>68</v>
      </c>
      <c r="AS2793" s="34"/>
      <c r="AT2793" s="34"/>
      <c r="AU2793" s="34" t="s">
        <v>451</v>
      </c>
      <c r="AV2793" s="34" t="s">
        <v>452</v>
      </c>
      <c r="AW2793" s="34">
        <v>3.96576</v>
      </c>
      <c r="AX2793" s="34" t="s">
        <v>15766</v>
      </c>
      <c r="AY2793" s="34" t="s">
        <v>15767</v>
      </c>
      <c r="AZ2793" s="3">
        <v>48</v>
      </c>
      <c r="BA2793" s="34" t="s">
        <v>60</v>
      </c>
      <c r="BB2793" s="34">
        <v>48</v>
      </c>
      <c r="BC2793" s="34" t="s">
        <v>60</v>
      </c>
      <c r="BD2793" s="34" t="s">
        <v>60</v>
      </c>
      <c r="BE2793" s="34" t="s">
        <v>60</v>
      </c>
      <c r="BF2793" s="34" t="str">
        <f>IFERROR(VLOOKUP(Data_Power_app[[#This Row],[PRO ODER]],'Result'!H:J,3,0),"")</f>
        <v>LAMINATION 7</v>
      </c>
      <c r="BG2793" s="11"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3907</v>
      </c>
      <c r="B2794" s="34" t="s">
        <v>11961</v>
      </c>
      <c r="C2794" s="34" t="s">
        <v>11962</v>
      </c>
      <c r="D2794" s="34" t="s">
        <v>253</v>
      </c>
      <c r="E2794" s="34" t="s">
        <v>313</v>
      </c>
      <c r="F2794" s="34" t="s">
        <v>59</v>
      </c>
      <c r="G2794" s="34">
        <v>1168</v>
      </c>
      <c r="H2794" s="4">
        <v>45829</v>
      </c>
      <c r="I2794" s="4">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v>45829.690069444441</v>
      </c>
      <c r="V2794" s="4"/>
      <c r="W2794" s="4">
        <v>45837</v>
      </c>
      <c r="X2794" s="4"/>
      <c r="Y2794" s="4" t="s">
        <v>60</v>
      </c>
      <c r="Z2794" s="4">
        <v>45839</v>
      </c>
      <c r="AA2794" s="4"/>
      <c r="AB2794" s="4" t="s">
        <v>60</v>
      </c>
      <c r="AC2794" s="4">
        <v>45840</v>
      </c>
      <c r="AD2794" s="4">
        <v>45841</v>
      </c>
      <c r="AE2794" s="4">
        <v>45843</v>
      </c>
      <c r="AF2794" s="4"/>
      <c r="AG2794" s="34" t="s">
        <v>223</v>
      </c>
      <c r="AH2794" s="34" t="s">
        <v>255</v>
      </c>
      <c r="AI2794" s="34" t="s">
        <v>11963</v>
      </c>
      <c r="AJ2794" s="34" t="s">
        <v>256</v>
      </c>
      <c r="AK2794" s="34" t="s">
        <v>98</v>
      </c>
      <c r="AL2794" s="34" t="s">
        <v>319</v>
      </c>
      <c r="AM2794" s="34" t="s">
        <v>320</v>
      </c>
      <c r="AN2794" s="34">
        <v>27.48404</v>
      </c>
      <c r="AO2794" s="34" t="s">
        <v>68</v>
      </c>
      <c r="AP2794" s="34"/>
      <c r="AQ2794" s="34"/>
      <c r="AR2794" s="34" t="s">
        <v>68</v>
      </c>
      <c r="AS2794" s="34"/>
      <c r="AT2794" s="34"/>
      <c r="AU2794" s="34" t="s">
        <v>1368</v>
      </c>
      <c r="AV2794" s="34" t="s">
        <v>1369</v>
      </c>
      <c r="AW2794" s="34">
        <v>120.21252</v>
      </c>
      <c r="AX2794" s="34" t="s">
        <v>11964</v>
      </c>
      <c r="AY2794" s="34" t="s">
        <v>11965</v>
      </c>
      <c r="AZ2794" s="3">
        <v>1168</v>
      </c>
      <c r="BA2794" s="34" t="s">
        <v>60</v>
      </c>
      <c r="BB2794" s="34">
        <v>1168</v>
      </c>
      <c r="BC2794" s="34" t="s">
        <v>60</v>
      </c>
      <c r="BD2794" s="34" t="s">
        <v>60</v>
      </c>
      <c r="BE2794" s="34" t="s">
        <v>60</v>
      </c>
      <c r="BF2794" s="34" t="str">
        <f>IFERROR(VLOOKUP(Data_Power_app[[#This Row],[PRO ODER]],'Result'!H:J,3,0),"")</f>
        <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c r="BJ2794" s="34" t="str">
        <f>IFERROR(VLOOKUP(Data_Power_app[[#This Row],[PRO ODER]],'Plan Lean DC'!A:C,3,0),"")</f>
        <v/>
      </c>
      <c r="BK2794" s="34" t="str">
        <f>IFERROR(VLOOKUP(Data_Power_app[[#This Row],[PRO ODER]]&amp;"LEAN_IN",'Real Time'!A:D,4,0),"")</f>
        <v/>
      </c>
      <c r="BL2794" s="34"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3946</v>
      </c>
      <c r="B2795" s="34" t="s">
        <v>5460</v>
      </c>
      <c r="C2795" s="34" t="s">
        <v>5461</v>
      </c>
      <c r="D2795" s="34" t="s">
        <v>84</v>
      </c>
      <c r="E2795" s="34" t="s">
        <v>183</v>
      </c>
      <c r="F2795" s="34" t="s">
        <v>72</v>
      </c>
      <c r="G2795" s="34">
        <v>327</v>
      </c>
      <c r="H2795" s="4">
        <v>45836</v>
      </c>
      <c r="I2795" s="4"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45831</v>
      </c>
      <c r="AC2795" s="4" t="s">
        <v>60</v>
      </c>
      <c r="AD2795" s="4">
        <v>45842</v>
      </c>
      <c r="AE2795" s="4">
        <v>45843</v>
      </c>
      <c r="AF2795" s="4"/>
      <c r="AG2795" s="34" t="s">
        <v>829</v>
      </c>
      <c r="AH2795" s="34" t="s">
        <v>221</v>
      </c>
      <c r="AI2795" s="34" t="s">
        <v>1257</v>
      </c>
      <c r="AJ2795" s="34" t="s">
        <v>74</v>
      </c>
      <c r="AK2795" s="34" t="s">
        <v>98</v>
      </c>
      <c r="AL2795" s="34" t="s">
        <v>173</v>
      </c>
      <c r="AM2795" s="34" t="s">
        <v>174</v>
      </c>
      <c r="AN2795" s="34">
        <v>9.4616000000000007</v>
      </c>
      <c r="AO2795" s="34" t="s">
        <v>91</v>
      </c>
      <c r="AP2795" s="34" t="s">
        <v>92</v>
      </c>
      <c r="AQ2795" s="34">
        <v>9.4616000000000007</v>
      </c>
      <c r="AR2795" s="34" t="s">
        <v>68</v>
      </c>
      <c r="AS2795" s="34"/>
      <c r="AT2795" s="34"/>
      <c r="AU2795" s="34" t="s">
        <v>511</v>
      </c>
      <c r="AV2795" s="34" t="s">
        <v>512</v>
      </c>
      <c r="AW2795" s="34">
        <v>17.589980000000001</v>
      </c>
      <c r="AX2795" s="34" t="s">
        <v>1258</v>
      </c>
      <c r="AY2795" s="34" t="s">
        <v>1259</v>
      </c>
      <c r="AZ2795" s="3">
        <v>327</v>
      </c>
      <c r="BA2795" s="34" t="s">
        <v>194</v>
      </c>
      <c r="BB2795" s="34">
        <v>327</v>
      </c>
      <c r="BC2795" s="34" t="s">
        <v>60</v>
      </c>
      <c r="BD2795" s="34" t="s">
        <v>60</v>
      </c>
      <c r="BE2795" s="34" t="s">
        <v>1260</v>
      </c>
      <c r="BF2795" s="34" t="str">
        <f>IFERROR(VLOOKUP(Data_Power_app[[#This Row],[PRO ODER]],'Result'!H:J,3,0),"")</f>
        <v/>
      </c>
      <c r="BG2795" s="11"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c r="BJ2795" s="34" t="str">
        <f>IFERROR(VLOOKUP(Data_Power_app[[#This Row],[PRO ODER]],'Plan Lean DC'!A:C,3,0),"")</f>
        <v>Line 6, 9</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4093</v>
      </c>
      <c r="B2796" s="34" t="s">
        <v>20805</v>
      </c>
      <c r="C2796" s="34" t="s">
        <v>20806</v>
      </c>
      <c r="D2796" s="34" t="s">
        <v>75</v>
      </c>
      <c r="E2796" s="34" t="s">
        <v>76</v>
      </c>
      <c r="F2796" s="34" t="s">
        <v>59</v>
      </c>
      <c r="G2796" s="34">
        <v>1410</v>
      </c>
      <c r="H2796" s="4">
        <v>45835</v>
      </c>
      <c r="I2796" s="4"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45831</v>
      </c>
      <c r="AC2796" s="4">
        <v>45841</v>
      </c>
      <c r="AD2796" s="4">
        <v>45842</v>
      </c>
      <c r="AE2796" s="4">
        <v>45843</v>
      </c>
      <c r="AF2796" s="4"/>
      <c r="AG2796" s="34" t="s">
        <v>829</v>
      </c>
      <c r="AH2796" s="34" t="s">
        <v>160</v>
      </c>
      <c r="AI2796" s="34" t="s">
        <v>20807</v>
      </c>
      <c r="AJ2796" s="34" t="s">
        <v>161</v>
      </c>
      <c r="AK2796" s="34" t="s">
        <v>162</v>
      </c>
      <c r="AL2796" s="34" t="s">
        <v>163</v>
      </c>
      <c r="AM2796" s="34" t="s">
        <v>164</v>
      </c>
      <c r="AN2796" s="34">
        <v>49.889200000000002</v>
      </c>
      <c r="AO2796" s="34" t="s">
        <v>82</v>
      </c>
      <c r="AP2796" s="34" t="s">
        <v>83</v>
      </c>
      <c r="AQ2796" s="34">
        <v>42.888660000000002</v>
      </c>
      <c r="AR2796" s="34" t="s">
        <v>68</v>
      </c>
      <c r="AS2796" s="34"/>
      <c r="AT2796" s="34"/>
      <c r="AU2796" s="34" t="s">
        <v>2455</v>
      </c>
      <c r="AV2796" s="34" t="s">
        <v>2456</v>
      </c>
      <c r="AW2796" s="34">
        <v>92.746870000000001</v>
      </c>
      <c r="AX2796" s="34" t="s">
        <v>705</v>
      </c>
      <c r="AY2796" s="34" t="s">
        <v>165</v>
      </c>
      <c r="AZ2796" s="3">
        <v>1350</v>
      </c>
      <c r="BA2796" s="34" t="s">
        <v>60</v>
      </c>
      <c r="BB2796" s="34">
        <v>1410</v>
      </c>
      <c r="BC2796" s="34" t="s">
        <v>60</v>
      </c>
      <c r="BD2796" s="34" t="s">
        <v>60</v>
      </c>
      <c r="BE2796" s="34" t="s">
        <v>60</v>
      </c>
      <c r="BF2796" s="34" t="str">
        <f>IFERROR(VLOOKUP(Data_Power_app[[#This Row],[PRO ODER]],'Result'!H:J,3,0),"")</f>
        <v/>
      </c>
      <c r="BG2796" s="11"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c r="BJ2796" s="34" t="str">
        <f>IFERROR(VLOOKUP(Data_Power_app[[#This Row],[PRO ODER]],'Plan Lean DC'!A:C,3,0),"")</f>
        <v/>
      </c>
      <c r="BK2796" s="34" t="str">
        <f>IFERROR(VLOOKUP(Data_Power_app[[#This Row],[PRO ODER]]&amp;"LEAN_IN",'Real Time'!A:D,4,0),"")</f>
        <v/>
      </c>
      <c r="BL2796" s="34"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4209</v>
      </c>
      <c r="B2797" s="34" t="s">
        <v>4726</v>
      </c>
      <c r="C2797" s="34" t="s">
        <v>4727</v>
      </c>
      <c r="D2797" s="34" t="s">
        <v>84</v>
      </c>
      <c r="E2797" s="34" t="s">
        <v>150</v>
      </c>
      <c r="F2797" s="34" t="s">
        <v>59</v>
      </c>
      <c r="G2797" s="34">
        <v>4404</v>
      </c>
      <c r="H2797" s="4">
        <v>45835</v>
      </c>
      <c r="I2797" s="4">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4" t="s">
        <v>223</v>
      </c>
      <c r="AH2797" s="34" t="s">
        <v>168</v>
      </c>
      <c r="AI2797" s="34" t="s">
        <v>2179</v>
      </c>
      <c r="AJ2797" s="34" t="s">
        <v>169</v>
      </c>
      <c r="AK2797" s="34" t="s">
        <v>98</v>
      </c>
      <c r="AL2797" s="34" t="s">
        <v>153</v>
      </c>
      <c r="AM2797" s="34" t="s">
        <v>154</v>
      </c>
      <c r="AN2797" s="34">
        <v>168.29427000000001</v>
      </c>
      <c r="AO2797" s="34" t="s">
        <v>68</v>
      </c>
      <c r="AP2797" s="34"/>
      <c r="AQ2797" s="34"/>
      <c r="AR2797" s="34" t="s">
        <v>68</v>
      </c>
      <c r="AS2797" s="34"/>
      <c r="AT2797" s="34"/>
      <c r="AU2797" s="34" t="s">
        <v>170</v>
      </c>
      <c r="AV2797" s="34" t="s">
        <v>171</v>
      </c>
      <c r="AW2797" s="34">
        <v>368.07666999999998</v>
      </c>
      <c r="AX2797" s="34" t="s">
        <v>1118</v>
      </c>
      <c r="AY2797" s="34" t="s">
        <v>1119</v>
      </c>
      <c r="AZ2797" s="3">
        <v>3827</v>
      </c>
      <c r="BA2797" s="34" t="s">
        <v>60</v>
      </c>
      <c r="BB2797" s="34">
        <v>4404</v>
      </c>
      <c r="BC2797" s="34" t="s">
        <v>60</v>
      </c>
      <c r="BD2797" s="34" t="s">
        <v>60</v>
      </c>
      <c r="BE2797" s="34" t="s">
        <v>60</v>
      </c>
      <c r="BF2797" s="34" t="str">
        <f>IFERROR(VLOOKUP(Data_Power_app[[#This Row],[PRO ODER]],'Result'!H:J,3,0),"")</f>
        <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4210</v>
      </c>
      <c r="B2798" s="34" t="s">
        <v>20808</v>
      </c>
      <c r="C2798" s="34" t="s">
        <v>19141</v>
      </c>
      <c r="D2798" s="34" t="s">
        <v>84</v>
      </c>
      <c r="E2798" s="34" t="s">
        <v>150</v>
      </c>
      <c r="F2798" s="34" t="s">
        <v>59</v>
      </c>
      <c r="G2798" s="34">
        <v>6000</v>
      </c>
      <c r="H2798" s="4">
        <v>45836</v>
      </c>
      <c r="I2798" s="4">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4" t="s">
        <v>223</v>
      </c>
      <c r="AH2798" s="34" t="s">
        <v>168</v>
      </c>
      <c r="AI2798" s="34" t="s">
        <v>2179</v>
      </c>
      <c r="AJ2798" s="34" t="s">
        <v>169</v>
      </c>
      <c r="AK2798" s="34" t="s">
        <v>98</v>
      </c>
      <c r="AL2798" s="34" t="s">
        <v>153</v>
      </c>
      <c r="AM2798" s="34" t="s">
        <v>154</v>
      </c>
      <c r="AN2798" s="34">
        <v>230.19334000000001</v>
      </c>
      <c r="AO2798" s="34" t="s">
        <v>68</v>
      </c>
      <c r="AP2798" s="34"/>
      <c r="AQ2798" s="34"/>
      <c r="AR2798" s="34" t="s">
        <v>68</v>
      </c>
      <c r="AS2798" s="34"/>
      <c r="AT2798" s="34"/>
      <c r="AU2798" s="34" t="s">
        <v>170</v>
      </c>
      <c r="AV2798" s="34" t="s">
        <v>171</v>
      </c>
      <c r="AW2798" s="34">
        <v>503.45371</v>
      </c>
      <c r="AX2798" s="34" t="s">
        <v>1118</v>
      </c>
      <c r="AY2798" s="34" t="s">
        <v>1119</v>
      </c>
      <c r="AZ2798" s="3">
        <v>5261</v>
      </c>
      <c r="BA2798" s="34" t="s">
        <v>60</v>
      </c>
      <c r="BB2798" s="34">
        <v>6000</v>
      </c>
      <c r="BC2798" s="34" t="s">
        <v>60</v>
      </c>
      <c r="BD2798" s="34" t="s">
        <v>60</v>
      </c>
      <c r="BE2798" s="34" t="s">
        <v>60</v>
      </c>
      <c r="BF2798" s="34" t="str">
        <f>IFERROR(VLOOKUP(Data_Power_app[[#This Row],[PRO ODER]],'Result'!H:J,3,0),"")</f>
        <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c r="BJ2798" s="34" t="str">
        <f>IFERROR(VLOOKUP(Data_Power_app[[#This Row],[PRO ODER]],'Plan Lean DC'!A:C,3,0),"")</f>
        <v/>
      </c>
      <c r="BK2798" s="34" t="str">
        <f>IFERROR(VLOOKUP(Data_Power_app[[#This Row],[PRO ODER]]&amp;"LEAN_IN",'Real Time'!A:D,4,0),"")</f>
        <v/>
      </c>
      <c r="BL2798" s="34"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4212</v>
      </c>
      <c r="B2799" s="34" t="s">
        <v>12015</v>
      </c>
      <c r="C2799" s="34" t="s">
        <v>12016</v>
      </c>
      <c r="D2799" s="34" t="s">
        <v>93</v>
      </c>
      <c r="E2799" s="34" t="s">
        <v>277</v>
      </c>
      <c r="F2799" s="34" t="s">
        <v>59</v>
      </c>
      <c r="G2799" s="34">
        <v>2196</v>
      </c>
      <c r="H2799" s="4">
        <v>45828</v>
      </c>
      <c r="I2799" s="4">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4" t="s">
        <v>223</v>
      </c>
      <c r="AH2799" s="34" t="s">
        <v>12017</v>
      </c>
      <c r="AI2799" s="34" t="s">
        <v>12018</v>
      </c>
      <c r="AJ2799" s="34" t="s">
        <v>12019</v>
      </c>
      <c r="AK2799" s="34" t="s">
        <v>65</v>
      </c>
      <c r="AL2799" s="34" t="s">
        <v>278</v>
      </c>
      <c r="AM2799" s="34" t="s">
        <v>279</v>
      </c>
      <c r="AN2799" s="34">
        <v>43.727290000000004</v>
      </c>
      <c r="AO2799" s="34" t="s">
        <v>68</v>
      </c>
      <c r="AP2799" s="34"/>
      <c r="AQ2799" s="34"/>
      <c r="AR2799" s="34" t="s">
        <v>68</v>
      </c>
      <c r="AS2799" s="34"/>
      <c r="AT2799" s="34"/>
      <c r="AU2799" s="34" t="s">
        <v>411</v>
      </c>
      <c r="AV2799" s="34" t="s">
        <v>412</v>
      </c>
      <c r="AW2799" s="34">
        <v>162.59573</v>
      </c>
      <c r="AX2799" s="34" t="s">
        <v>413</v>
      </c>
      <c r="AY2799" s="34" t="s">
        <v>414</v>
      </c>
      <c r="AZ2799" s="3">
        <v>2196</v>
      </c>
      <c r="BA2799" s="34" t="s">
        <v>60</v>
      </c>
      <c r="BB2799" s="34">
        <v>2196</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
      </c>
      <c r="BL2799" s="34"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4216</v>
      </c>
      <c r="B2800" s="34" t="s">
        <v>20809</v>
      </c>
      <c r="C2800" s="34" t="s">
        <v>17659</v>
      </c>
      <c r="D2800" s="34" t="s">
        <v>253</v>
      </c>
      <c r="E2800" s="34" t="s">
        <v>313</v>
      </c>
      <c r="F2800" s="34" t="s">
        <v>59</v>
      </c>
      <c r="G2800" s="34">
        <v>1202</v>
      </c>
      <c r="H2800" s="4">
        <v>45829</v>
      </c>
      <c r="I2800" s="4">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4" t="s">
        <v>117</v>
      </c>
      <c r="AH2800" s="34" t="s">
        <v>255</v>
      </c>
      <c r="AI2800" s="34" t="s">
        <v>2140</v>
      </c>
      <c r="AJ2800" s="34" t="s">
        <v>256</v>
      </c>
      <c r="AK2800" s="34" t="s">
        <v>98</v>
      </c>
      <c r="AL2800" s="34" t="s">
        <v>314</v>
      </c>
      <c r="AM2800" s="34" t="s">
        <v>315</v>
      </c>
      <c r="AN2800" s="34">
        <v>24.575289999999999</v>
      </c>
      <c r="AO2800" s="34" t="s">
        <v>68</v>
      </c>
      <c r="AP2800" s="34"/>
      <c r="AQ2800" s="34"/>
      <c r="AR2800" s="34" t="s">
        <v>68</v>
      </c>
      <c r="AS2800" s="34"/>
      <c r="AT2800" s="34"/>
      <c r="AU2800" s="34" t="s">
        <v>316</v>
      </c>
      <c r="AV2800" s="34" t="s">
        <v>317</v>
      </c>
      <c r="AW2800" s="34">
        <v>107.48922</v>
      </c>
      <c r="AX2800" s="34" t="s">
        <v>2141</v>
      </c>
      <c r="AY2800" s="34" t="s">
        <v>2142</v>
      </c>
      <c r="AZ2800" s="3">
        <v>1202</v>
      </c>
      <c r="BA2800" s="34" t="s">
        <v>60</v>
      </c>
      <c r="BB2800" s="34">
        <v>1202</v>
      </c>
      <c r="BC2800" s="34" t="s">
        <v>60</v>
      </c>
      <c r="BD2800" s="34" t="s">
        <v>60</v>
      </c>
      <c r="BE2800" s="34" t="s">
        <v>60</v>
      </c>
      <c r="BF2800" s="34" t="str">
        <f>IFERROR(VLOOKUP(Data_Power_app[[#This Row],[PRO ODER]],'Result'!H:J,3,0),"")</f>
        <v>LAMINATION 2</v>
      </c>
      <c r="BG2800" s="11"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4217</v>
      </c>
      <c r="B2801" s="34" t="s">
        <v>20810</v>
      </c>
      <c r="C2801" s="34" t="s">
        <v>17748</v>
      </c>
      <c r="D2801" s="34" t="s">
        <v>84</v>
      </c>
      <c r="E2801" s="34" t="s">
        <v>155</v>
      </c>
      <c r="F2801" s="34" t="s">
        <v>59</v>
      </c>
      <c r="G2801" s="34">
        <v>3439</v>
      </c>
      <c r="H2801" s="4">
        <v>45831</v>
      </c>
      <c r="I2801" s="4">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4" t="s">
        <v>117</v>
      </c>
      <c r="AH2801" s="34" t="s">
        <v>196</v>
      </c>
      <c r="AI2801" s="34" t="s">
        <v>2129</v>
      </c>
      <c r="AJ2801" s="34" t="s">
        <v>157</v>
      </c>
      <c r="AK2801" s="34" t="s">
        <v>65</v>
      </c>
      <c r="AL2801" s="34" t="s">
        <v>158</v>
      </c>
      <c r="AM2801" s="34" t="s">
        <v>159</v>
      </c>
      <c r="AN2801" s="34">
        <v>104.56703</v>
      </c>
      <c r="AO2801" s="34" t="s">
        <v>68</v>
      </c>
      <c r="AP2801" s="34"/>
      <c r="AQ2801" s="34"/>
      <c r="AR2801" s="34" t="s">
        <v>68</v>
      </c>
      <c r="AS2801" s="34"/>
      <c r="AT2801" s="34"/>
      <c r="AU2801" s="34" t="s">
        <v>271</v>
      </c>
      <c r="AV2801" s="34" t="s">
        <v>272</v>
      </c>
      <c r="AW2801" s="34">
        <v>228.68367000000001</v>
      </c>
      <c r="AX2801" s="34" t="s">
        <v>2834</v>
      </c>
      <c r="AY2801" s="34" t="s">
        <v>2835</v>
      </c>
      <c r="AZ2801" s="3">
        <v>3439</v>
      </c>
      <c r="BA2801" s="34" t="s">
        <v>60</v>
      </c>
      <c r="BB2801" s="34">
        <v>3439</v>
      </c>
      <c r="BC2801" s="34" t="s">
        <v>60</v>
      </c>
      <c r="BD2801" s="34" t="s">
        <v>60</v>
      </c>
      <c r="BE2801" s="34" t="s">
        <v>60</v>
      </c>
      <c r="BF2801" s="34" t="str">
        <f>IFERROR(VLOOKUP(Data_Power_app[[#This Row],[PRO ODER]],'Result'!H:J,3,0),"")</f>
        <v>LAMINATION 2</v>
      </c>
      <c r="BG2801" s="11"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c r="BJ2801" s="34" t="str">
        <f>IFERROR(VLOOKUP(Data_Power_app[[#This Row],[PRO ODER]],'Plan Lean DC'!A:C,3,0),"")</f>
        <v/>
      </c>
      <c r="BK2801" s="34" t="str">
        <f>IFERROR(VLOOKUP(Data_Power_app[[#This Row],[PRO ODER]]&amp;"LEAN_IN",'Real Time'!A:D,4,0),"")</f>
        <v/>
      </c>
      <c r="BL2801" s="34"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4218</v>
      </c>
      <c r="B2802" s="34" t="s">
        <v>20811</v>
      </c>
      <c r="C2802" s="34" t="s">
        <v>17749</v>
      </c>
      <c r="D2802" s="34" t="s">
        <v>84</v>
      </c>
      <c r="E2802" s="34" t="s">
        <v>155</v>
      </c>
      <c r="F2802" s="34" t="s">
        <v>59</v>
      </c>
      <c r="G2802" s="34">
        <v>3473</v>
      </c>
      <c r="H2802" s="4">
        <v>45831</v>
      </c>
      <c r="I2802" s="4">
        <v>45829</v>
      </c>
      <c r="J2802" s="4">
        <v>45829</v>
      </c>
      <c r="K2802" s="4">
        <v>45832</v>
      </c>
      <c r="L2802" s="4">
        <v>45831.331516203703</v>
      </c>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4" t="s">
        <v>86</v>
      </c>
      <c r="AH2802" s="34" t="s">
        <v>196</v>
      </c>
      <c r="AI2802" s="34" t="s">
        <v>1653</v>
      </c>
      <c r="AJ2802" s="34" t="s">
        <v>157</v>
      </c>
      <c r="AK2802" s="34" t="s">
        <v>98</v>
      </c>
      <c r="AL2802" s="34" t="s">
        <v>158</v>
      </c>
      <c r="AM2802" s="34" t="s">
        <v>159</v>
      </c>
      <c r="AN2802" s="34">
        <v>122.45336</v>
      </c>
      <c r="AO2802" s="34" t="s">
        <v>68</v>
      </c>
      <c r="AP2802" s="34"/>
      <c r="AQ2802" s="34"/>
      <c r="AR2802" s="34" t="s">
        <v>68</v>
      </c>
      <c r="AS2802" s="34"/>
      <c r="AT2802" s="34"/>
      <c r="AU2802" s="34" t="s">
        <v>283</v>
      </c>
      <c r="AV2802" s="34" t="s">
        <v>284</v>
      </c>
      <c r="AW2802" s="34">
        <v>267.79293000000001</v>
      </c>
      <c r="AX2802" s="34" t="s">
        <v>2838</v>
      </c>
      <c r="AY2802" s="34" t="s">
        <v>2839</v>
      </c>
      <c r="AZ2802" s="3">
        <v>2690</v>
      </c>
      <c r="BA2802" s="34" t="s">
        <v>60</v>
      </c>
      <c r="BB2802" s="34">
        <v>3473</v>
      </c>
      <c r="BC2802" s="34" t="s">
        <v>60</v>
      </c>
      <c r="BD2802" s="34" t="s">
        <v>60</v>
      </c>
      <c r="BE2802" s="34" t="s">
        <v>60</v>
      </c>
      <c r="BF2802" s="34" t="str">
        <f>IFERROR(VLOOKUP(Data_Power_app[[#This Row],[PRO ODER]],'Result'!H:J,3,0),"")</f>
        <v>LAMINATION 2</v>
      </c>
      <c r="BG2802" s="11" t="str">
        <f>IFERROR(VLOOKUP(Data_Power_app[[#This Row],[PRO ODER]]&amp;"LAM",'Real Time'!A:E,4,0),"")</f>
        <v>ML-06</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
      </c>
      <c r="BK2802" s="34" t="str">
        <f>IFERROR(VLOOKUP(Data_Power_app[[#This Row],[PRO ODER]]&amp;"LEAN_IN",'Real Time'!A:D,4,0),"")</f>
        <v/>
      </c>
      <c r="BL2802" s="34"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4221</v>
      </c>
      <c r="B2803" s="34" t="s">
        <v>15781</v>
      </c>
      <c r="C2803" s="34" t="s">
        <v>15782</v>
      </c>
      <c r="D2803" s="34" t="s">
        <v>253</v>
      </c>
      <c r="E2803" s="34" t="s">
        <v>313</v>
      </c>
      <c r="F2803" s="34" t="s">
        <v>59</v>
      </c>
      <c r="G2803" s="34">
        <v>1772</v>
      </c>
      <c r="H2803" s="4">
        <v>45829</v>
      </c>
      <c r="I2803" s="4">
        <v>45827</v>
      </c>
      <c r="J2803" s="4">
        <v>45827</v>
      </c>
      <c r="K2803" s="4">
        <v>45834</v>
      </c>
      <c r="L2803" s="4">
        <v>45829.518483796295</v>
      </c>
      <c r="M2803" s="4">
        <v>45835</v>
      </c>
      <c r="N2803" s="4">
        <v>45831.329131944447</v>
      </c>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4" t="s">
        <v>223</v>
      </c>
      <c r="AH2803" s="34" t="s">
        <v>862</v>
      </c>
      <c r="AI2803" s="34" t="s">
        <v>15783</v>
      </c>
      <c r="AJ2803" s="34" t="s">
        <v>863</v>
      </c>
      <c r="AK2803" s="34" t="s">
        <v>98</v>
      </c>
      <c r="AL2803" s="34" t="s">
        <v>319</v>
      </c>
      <c r="AM2803" s="34" t="s">
        <v>320</v>
      </c>
      <c r="AN2803" s="34">
        <v>27.63184</v>
      </c>
      <c r="AO2803" s="34" t="s">
        <v>68</v>
      </c>
      <c r="AP2803" s="34"/>
      <c r="AQ2803" s="34"/>
      <c r="AR2803" s="34" t="s">
        <v>68</v>
      </c>
      <c r="AS2803" s="34"/>
      <c r="AT2803" s="34"/>
      <c r="AU2803" s="34" t="s">
        <v>321</v>
      </c>
      <c r="AV2803" s="34" t="s">
        <v>322</v>
      </c>
      <c r="AW2803" s="34">
        <v>120.84153999999999</v>
      </c>
      <c r="AX2803" s="34" t="s">
        <v>15784</v>
      </c>
      <c r="AY2803" s="34" t="s">
        <v>15785</v>
      </c>
      <c r="AZ2803" s="3">
        <v>1772</v>
      </c>
      <c r="BA2803" s="34" t="s">
        <v>60</v>
      </c>
      <c r="BB2803" s="34">
        <v>1772</v>
      </c>
      <c r="BC2803" s="34" t="s">
        <v>60</v>
      </c>
      <c r="BD2803" s="34" t="s">
        <v>60</v>
      </c>
      <c r="BE2803" s="34" t="s">
        <v>60</v>
      </c>
      <c r="BF2803" s="34" t="str">
        <f>IFERROR(VLOOKUP(Data_Power_app[[#This Row],[PRO ODER]],'Result'!H:J,3,0),"")</f>
        <v>LAMINATION 6</v>
      </c>
      <c r="BG2803" s="11" t="str">
        <f>IFERROR(VLOOKUP(Data_Power_app[[#This Row],[PRO ODER]]&amp;"LAM",'Real Time'!A:E,4,0),"")</f>
        <v>ML-03</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
      </c>
      <c r="BL2803" s="34"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4226</v>
      </c>
      <c r="B2804" s="34" t="s">
        <v>20812</v>
      </c>
      <c r="C2804" s="34" t="s">
        <v>17750</v>
      </c>
      <c r="D2804" s="34" t="s">
        <v>253</v>
      </c>
      <c r="E2804" s="34" t="s">
        <v>313</v>
      </c>
      <c r="F2804" s="34" t="s">
        <v>59</v>
      </c>
      <c r="G2804" s="34">
        <v>1442</v>
      </c>
      <c r="H2804" s="4">
        <v>45831</v>
      </c>
      <c r="I2804" s="4">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4" t="s">
        <v>117</v>
      </c>
      <c r="AH2804" s="34" t="s">
        <v>20813</v>
      </c>
      <c r="AI2804" s="34" t="s">
        <v>20814</v>
      </c>
      <c r="AJ2804" s="34" t="s">
        <v>863</v>
      </c>
      <c r="AK2804" s="34" t="s">
        <v>98</v>
      </c>
      <c r="AL2804" s="34" t="s">
        <v>319</v>
      </c>
      <c r="AM2804" s="34" t="s">
        <v>320</v>
      </c>
      <c r="AN2804" s="34">
        <v>26.251159999999999</v>
      </c>
      <c r="AO2804" s="34" t="s">
        <v>68</v>
      </c>
      <c r="AP2804" s="34"/>
      <c r="AQ2804" s="34"/>
      <c r="AR2804" s="34" t="s">
        <v>68</v>
      </c>
      <c r="AS2804" s="34"/>
      <c r="AT2804" s="34"/>
      <c r="AU2804" s="34" t="s">
        <v>598</v>
      </c>
      <c r="AV2804" s="34" t="s">
        <v>599</v>
      </c>
      <c r="AW2804" s="34">
        <v>114.80875</v>
      </c>
      <c r="AX2804" s="34" t="s">
        <v>20815</v>
      </c>
      <c r="AY2804" s="34" t="s">
        <v>20816</v>
      </c>
      <c r="AZ2804" s="3">
        <v>1442</v>
      </c>
      <c r="BA2804" s="34" t="s">
        <v>60</v>
      </c>
      <c r="BB2804" s="34">
        <v>1442</v>
      </c>
      <c r="BC2804" s="34" t="s">
        <v>60</v>
      </c>
      <c r="BD2804" s="34" t="s">
        <v>60</v>
      </c>
      <c r="BE2804" s="34" t="s">
        <v>60</v>
      </c>
      <c r="BF2804" s="34" t="str">
        <f>IFERROR(VLOOKUP(Data_Power_app[[#This Row],[PRO ODER]],'Result'!H:J,3,0),"")</f>
        <v>LAMINATION 7</v>
      </c>
      <c r="BG2804" s="11"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4229</v>
      </c>
      <c r="B2805" s="34" t="s">
        <v>20817</v>
      </c>
      <c r="C2805" s="34" t="s">
        <v>17387</v>
      </c>
      <c r="D2805" s="34" t="s">
        <v>84</v>
      </c>
      <c r="E2805" s="34" t="s">
        <v>85</v>
      </c>
      <c r="F2805" s="34" t="s">
        <v>59</v>
      </c>
      <c r="G2805" s="34">
        <v>1776</v>
      </c>
      <c r="H2805" s="4">
        <v>45828</v>
      </c>
      <c r="I2805" s="4">
        <v>45828</v>
      </c>
      <c r="J2805" s="4" t="s">
        <v>68</v>
      </c>
      <c r="K2805" s="4">
        <v>45829</v>
      </c>
      <c r="L2805" s="4">
        <v>45829.802349537036</v>
      </c>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4" t="s">
        <v>86</v>
      </c>
      <c r="AH2805" s="34" t="s">
        <v>87</v>
      </c>
      <c r="AI2805" s="34" t="s">
        <v>6596</v>
      </c>
      <c r="AJ2805" s="34" t="s">
        <v>88</v>
      </c>
      <c r="AK2805" s="34" t="s">
        <v>65</v>
      </c>
      <c r="AL2805" s="34" t="s">
        <v>89</v>
      </c>
      <c r="AM2805" s="34" t="s">
        <v>90</v>
      </c>
      <c r="AN2805" s="34">
        <v>71.546340000000001</v>
      </c>
      <c r="AO2805" s="34" t="s">
        <v>91</v>
      </c>
      <c r="AP2805" s="34" t="s">
        <v>92</v>
      </c>
      <c r="AQ2805" s="34">
        <v>71.546340000000001</v>
      </c>
      <c r="AR2805" s="34" t="s">
        <v>68</v>
      </c>
      <c r="AS2805" s="34"/>
      <c r="AT2805" s="34"/>
      <c r="AU2805" s="34" t="s">
        <v>472</v>
      </c>
      <c r="AV2805" s="34" t="s">
        <v>473</v>
      </c>
      <c r="AW2805" s="34">
        <v>133.01536999999999</v>
      </c>
      <c r="AX2805" s="34" t="s">
        <v>68</v>
      </c>
      <c r="AY2805" s="34" t="s">
        <v>68</v>
      </c>
      <c r="AZ2805" s="3" t="s">
        <v>68</v>
      </c>
      <c r="BA2805" s="34" t="s">
        <v>60</v>
      </c>
      <c r="BB2805" s="34">
        <v>1776</v>
      </c>
      <c r="BC2805" s="34" t="s">
        <v>60</v>
      </c>
      <c r="BD2805" s="34" t="s">
        <v>60</v>
      </c>
      <c r="BE2805" s="34" t="s">
        <v>60</v>
      </c>
      <c r="BF2805" s="34" t="str">
        <f>IFERROR(VLOOKUP(Data_Power_app[[#This Row],[PRO ODER]],'Result'!H:J,3,0),"")</f>
        <v>LAMINATION 1</v>
      </c>
      <c r="BG2805" s="11" t="str">
        <f>IFERROR(VLOOKUP(Data_Power_app[[#This Row],[PRO ODER]]&amp;"LAM",'Real Time'!A:E,4,0),"")</f>
        <v>ML-01</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4233</v>
      </c>
      <c r="B2806" s="34" t="s">
        <v>20818</v>
      </c>
      <c r="C2806" s="34" t="s">
        <v>17751</v>
      </c>
      <c r="D2806" s="34" t="s">
        <v>253</v>
      </c>
      <c r="E2806" s="34" t="s">
        <v>254</v>
      </c>
      <c r="F2806" s="34" t="s">
        <v>59</v>
      </c>
      <c r="G2806" s="34">
        <v>511</v>
      </c>
      <c r="H2806" s="4">
        <v>45831</v>
      </c>
      <c r="I2806" s="4">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4" t="s">
        <v>117</v>
      </c>
      <c r="AH2806" s="34" t="s">
        <v>434</v>
      </c>
      <c r="AI2806" s="34" t="s">
        <v>477</v>
      </c>
      <c r="AJ2806" s="34" t="s">
        <v>256</v>
      </c>
      <c r="AK2806" s="34" t="s">
        <v>98</v>
      </c>
      <c r="AL2806" s="34" t="s">
        <v>257</v>
      </c>
      <c r="AM2806" s="34" t="s">
        <v>258</v>
      </c>
      <c r="AN2806" s="34">
        <v>11.58597</v>
      </c>
      <c r="AO2806" s="34" t="s">
        <v>68</v>
      </c>
      <c r="AP2806" s="34"/>
      <c r="AQ2806" s="34"/>
      <c r="AR2806" s="34" t="s">
        <v>68</v>
      </c>
      <c r="AS2806" s="34"/>
      <c r="AT2806" s="34"/>
      <c r="AU2806" s="34" t="s">
        <v>316</v>
      </c>
      <c r="AV2806" s="34" t="s">
        <v>317</v>
      </c>
      <c r="AW2806" s="34">
        <v>43.079610000000002</v>
      </c>
      <c r="AX2806" s="34" t="s">
        <v>478</v>
      </c>
      <c r="AY2806" s="34" t="s">
        <v>479</v>
      </c>
      <c r="AZ2806" s="3">
        <v>511</v>
      </c>
      <c r="BA2806" s="34" t="s">
        <v>60</v>
      </c>
      <c r="BB2806" s="34">
        <v>511</v>
      </c>
      <c r="BC2806" s="34" t="s">
        <v>60</v>
      </c>
      <c r="BD2806" s="34" t="s">
        <v>60</v>
      </c>
      <c r="BE2806" s="34" t="s">
        <v>60</v>
      </c>
      <c r="BF2806" s="34" t="str">
        <f>IFERROR(VLOOKUP(Data_Power_app[[#This Row],[PRO ODER]],'Result'!H:J,3,0),"")</f>
        <v>LAMINATION 6</v>
      </c>
      <c r="BG2806" s="11"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4235</v>
      </c>
      <c r="B2807" s="34" t="s">
        <v>20819</v>
      </c>
      <c r="C2807" s="34" t="s">
        <v>17666</v>
      </c>
      <c r="D2807" s="34" t="s">
        <v>253</v>
      </c>
      <c r="E2807" s="34" t="s">
        <v>254</v>
      </c>
      <c r="F2807" s="34" t="s">
        <v>59</v>
      </c>
      <c r="G2807" s="34">
        <v>1274</v>
      </c>
      <c r="H2807" s="4">
        <v>45829</v>
      </c>
      <c r="I2807" s="4">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4" t="s">
        <v>117</v>
      </c>
      <c r="AH2807" s="34" t="s">
        <v>255</v>
      </c>
      <c r="AI2807" s="34" t="s">
        <v>419</v>
      </c>
      <c r="AJ2807" s="34" t="s">
        <v>256</v>
      </c>
      <c r="AK2807" s="34" t="s">
        <v>65</v>
      </c>
      <c r="AL2807" s="34" t="s">
        <v>257</v>
      </c>
      <c r="AM2807" s="34" t="s">
        <v>258</v>
      </c>
      <c r="AN2807" s="34">
        <v>25.938690000000001</v>
      </c>
      <c r="AO2807" s="34" t="s">
        <v>68</v>
      </c>
      <c r="AP2807" s="34"/>
      <c r="AQ2807" s="34"/>
      <c r="AR2807" s="34" t="s">
        <v>68</v>
      </c>
      <c r="AS2807" s="34"/>
      <c r="AT2807" s="34"/>
      <c r="AU2807" s="34" t="s">
        <v>316</v>
      </c>
      <c r="AV2807" s="34" t="s">
        <v>317</v>
      </c>
      <c r="AW2807" s="34">
        <v>96.439800000000005</v>
      </c>
      <c r="AX2807" s="34" t="s">
        <v>420</v>
      </c>
      <c r="AY2807" s="34" t="s">
        <v>421</v>
      </c>
      <c r="AZ2807" s="3">
        <v>1274</v>
      </c>
      <c r="BA2807" s="34" t="s">
        <v>60</v>
      </c>
      <c r="BB2807" s="34">
        <v>1274</v>
      </c>
      <c r="BC2807" s="34" t="s">
        <v>60</v>
      </c>
      <c r="BD2807" s="34" t="s">
        <v>60</v>
      </c>
      <c r="BE2807" s="34" t="s">
        <v>60</v>
      </c>
      <c r="BF2807" s="34" t="str">
        <f>IFERROR(VLOOKUP(Data_Power_app[[#This Row],[PRO ODER]],'Result'!H:J,3,0),"")</f>
        <v>LAMINATION 6</v>
      </c>
      <c r="BG2807" s="11"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4236</v>
      </c>
      <c r="B2808" s="34" t="s">
        <v>20820</v>
      </c>
      <c r="C2808" s="34" t="s">
        <v>17678</v>
      </c>
      <c r="D2808" s="34" t="s">
        <v>253</v>
      </c>
      <c r="E2808" s="34" t="s">
        <v>254</v>
      </c>
      <c r="F2808" s="34" t="s">
        <v>59</v>
      </c>
      <c r="G2808" s="34">
        <v>1298</v>
      </c>
      <c r="H2808" s="4">
        <v>45829</v>
      </c>
      <c r="I2808" s="4">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4" t="s">
        <v>117</v>
      </c>
      <c r="AH2808" s="34" t="s">
        <v>255</v>
      </c>
      <c r="AI2808" s="34" t="s">
        <v>20821</v>
      </c>
      <c r="AJ2808" s="34" t="s">
        <v>256</v>
      </c>
      <c r="AK2808" s="34" t="s">
        <v>65</v>
      </c>
      <c r="AL2808" s="34" t="s">
        <v>257</v>
      </c>
      <c r="AM2808" s="34" t="s">
        <v>258</v>
      </c>
      <c r="AN2808" s="34">
        <v>26.428280000000001</v>
      </c>
      <c r="AO2808" s="34" t="s">
        <v>68</v>
      </c>
      <c r="AP2808" s="34"/>
      <c r="AQ2808" s="34"/>
      <c r="AR2808" s="34" t="s">
        <v>68</v>
      </c>
      <c r="AS2808" s="34"/>
      <c r="AT2808" s="34"/>
      <c r="AU2808" s="34" t="s">
        <v>259</v>
      </c>
      <c r="AV2808" s="34" t="s">
        <v>260</v>
      </c>
      <c r="AW2808" s="34">
        <v>98.260140000000007</v>
      </c>
      <c r="AX2808" s="34" t="s">
        <v>20822</v>
      </c>
      <c r="AY2808" s="34" t="s">
        <v>20823</v>
      </c>
      <c r="AZ2808" s="3">
        <v>1298</v>
      </c>
      <c r="BA2808" s="34" t="s">
        <v>60</v>
      </c>
      <c r="BB2808" s="34">
        <v>1298</v>
      </c>
      <c r="BC2808" s="34" t="s">
        <v>60</v>
      </c>
      <c r="BD2808" s="34" t="s">
        <v>60</v>
      </c>
      <c r="BE2808" s="34" t="s">
        <v>60</v>
      </c>
      <c r="BF2808" s="34" t="str">
        <f>IFERROR(VLOOKUP(Data_Power_app[[#This Row],[PRO ODER]],'Result'!H:J,3,0),"")</f>
        <v>LAMINATION 6</v>
      </c>
      <c r="BG2808" s="11"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4240</v>
      </c>
      <c r="B2809" s="34" t="s">
        <v>11891</v>
      </c>
      <c r="C2809" s="34" t="s">
        <v>11892</v>
      </c>
      <c r="D2809" s="34" t="s">
        <v>84</v>
      </c>
      <c r="E2809" s="34" t="s">
        <v>155</v>
      </c>
      <c r="F2809" s="34" t="s">
        <v>59</v>
      </c>
      <c r="G2809" s="34">
        <v>5011</v>
      </c>
      <c r="H2809" s="4">
        <v>45832</v>
      </c>
      <c r="I2809" s="4">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v>45829.072453703702</v>
      </c>
      <c r="W2809" s="4">
        <v>45839</v>
      </c>
      <c r="X2809" s="4"/>
      <c r="Y2809" s="4" t="s">
        <v>60</v>
      </c>
      <c r="Z2809" s="4">
        <v>45840</v>
      </c>
      <c r="AA2809" s="4"/>
      <c r="AB2809" s="4" t="s">
        <v>60</v>
      </c>
      <c r="AC2809" s="4">
        <v>45841</v>
      </c>
      <c r="AD2809" s="4">
        <v>45842</v>
      </c>
      <c r="AE2809" s="4">
        <v>45845</v>
      </c>
      <c r="AF2809" s="4"/>
      <c r="AG2809" s="34" t="s">
        <v>287</v>
      </c>
      <c r="AH2809" s="34" t="s">
        <v>273</v>
      </c>
      <c r="AI2809" s="34" t="s">
        <v>463</v>
      </c>
      <c r="AJ2809" s="34" t="s">
        <v>274</v>
      </c>
      <c r="AK2809" s="34" t="s">
        <v>98</v>
      </c>
      <c r="AL2809" s="34" t="s">
        <v>464</v>
      </c>
      <c r="AM2809" s="34" t="s">
        <v>465</v>
      </c>
      <c r="AN2809" s="34">
        <v>173.63355000000001</v>
      </c>
      <c r="AO2809" s="34" t="s">
        <v>68</v>
      </c>
      <c r="AP2809" s="34"/>
      <c r="AQ2809" s="34"/>
      <c r="AR2809" s="34" t="s">
        <v>68</v>
      </c>
      <c r="AS2809" s="34"/>
      <c r="AT2809" s="34"/>
      <c r="AU2809" s="34" t="s">
        <v>231</v>
      </c>
      <c r="AV2809" s="34" t="s">
        <v>232</v>
      </c>
      <c r="AW2809" s="34">
        <v>379.73757000000001</v>
      </c>
      <c r="AX2809" s="34" t="s">
        <v>466</v>
      </c>
      <c r="AY2809" s="34" t="s">
        <v>467</v>
      </c>
      <c r="AZ2809" s="3">
        <v>5011</v>
      </c>
      <c r="BA2809" s="34" t="s">
        <v>60</v>
      </c>
      <c r="BB2809" s="34">
        <v>5011</v>
      </c>
      <c r="BC2809" s="34" t="s">
        <v>60</v>
      </c>
      <c r="BD2809" s="34" t="s">
        <v>60</v>
      </c>
      <c r="BE2809" s="34" t="s">
        <v>60</v>
      </c>
      <c r="BF2809" s="34" t="str">
        <f>IFERROR(VLOOKUP(Data_Power_app[[#This Row],[PRO ODER]],'Result'!H:J,3,0),"")</f>
        <v>LAMINATION 6</v>
      </c>
      <c r="BG2809" s="11" t="str">
        <f>IFERROR(VLOOKUP(Data_Power_app[[#This Row],[PRO ODER]]&amp;"LAM",'Real Time'!A:E,4,0),"")</f>
        <v>ML-06</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4" t="str">
        <f>IFERROR(VLOOKUP(Data_Power_app[[#This Row],[PRO ODER]],'Xuất-Delay-SLT'!B:C,2,0),"")</f>
        <v/>
      </c>
      <c r="BJ2809" s="34" t="str">
        <f>IFERROR(VLOOKUP(Data_Power_app[[#This Row],[PRO ODER]],'Plan Lean DC'!A:C,3,0),"")</f>
        <v/>
      </c>
      <c r="BK2809" s="34" t="str">
        <f>IFERROR(VLOOKUP(Data_Power_app[[#This Row],[PRO ODER]]&amp;"LEAN_IN",'Real Time'!A:D,4,0),"")</f>
        <v/>
      </c>
      <c r="BL2809" s="34"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4245</v>
      </c>
      <c r="B2810" s="34" t="s">
        <v>20824</v>
      </c>
      <c r="C2810" s="34" t="s">
        <v>17764</v>
      </c>
      <c r="D2810" s="34" t="s">
        <v>84</v>
      </c>
      <c r="E2810" s="34" t="s">
        <v>177</v>
      </c>
      <c r="F2810" s="34" t="s">
        <v>59</v>
      </c>
      <c r="G2810" s="34">
        <v>46</v>
      </c>
      <c r="H2810" s="4">
        <v>45831</v>
      </c>
      <c r="I2810" s="4">
        <v>45829</v>
      </c>
      <c r="J2810" s="4">
        <v>45829</v>
      </c>
      <c r="K2810" s="4">
        <v>45832</v>
      </c>
      <c r="L2810" s="4">
        <v>45829.159097222226</v>
      </c>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4" t="s">
        <v>86</v>
      </c>
      <c r="AH2810" s="34" t="s">
        <v>4709</v>
      </c>
      <c r="AI2810" s="34" t="s">
        <v>11888</v>
      </c>
      <c r="AJ2810" s="34" t="s">
        <v>4711</v>
      </c>
      <c r="AK2810" s="34" t="s">
        <v>98</v>
      </c>
      <c r="AL2810" s="34" t="s">
        <v>4712</v>
      </c>
      <c r="AM2810" s="34" t="s">
        <v>4713</v>
      </c>
      <c r="AN2810" s="34">
        <v>1.8159700000000001</v>
      </c>
      <c r="AO2810" s="34" t="s">
        <v>68</v>
      </c>
      <c r="AP2810" s="34"/>
      <c r="AQ2810" s="34"/>
      <c r="AR2810" s="34" t="s">
        <v>68</v>
      </c>
      <c r="AS2810" s="34"/>
      <c r="AT2810" s="34"/>
      <c r="AU2810" s="34" t="s">
        <v>472</v>
      </c>
      <c r="AV2810" s="34" t="s">
        <v>473</v>
      </c>
      <c r="AW2810" s="34">
        <v>3.9709599999999998</v>
      </c>
      <c r="AX2810" s="34" t="s">
        <v>11889</v>
      </c>
      <c r="AY2810" s="34" t="s">
        <v>11890</v>
      </c>
      <c r="AZ2810" s="3">
        <v>36</v>
      </c>
      <c r="BA2810" s="34" t="s">
        <v>60</v>
      </c>
      <c r="BB2810" s="34">
        <v>46</v>
      </c>
      <c r="BC2810" s="34" t="s">
        <v>60</v>
      </c>
      <c r="BD2810" s="34" t="s">
        <v>60</v>
      </c>
      <c r="BE2810" s="34" t="s">
        <v>60</v>
      </c>
      <c r="BF2810" s="34" t="str">
        <f>IFERROR(VLOOKUP(Data_Power_app[[#This Row],[PRO ODER]],'Result'!H:J,3,0),"")</f>
        <v>LAMINATION 7</v>
      </c>
      <c r="BG2810" s="11" t="str">
        <f>IFERROR(VLOOKUP(Data_Power_app[[#This Row],[PRO ODER]]&amp;"LAM",'Real Time'!A:E,4,0),"")</f>
        <v>ML-06</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4" t="str">
        <f>IFERROR(VLOOKUP(Data_Power_app[[#This Row],[PRO ODER]],'Xuất-Delay-SLT'!B:C,2,0),"")</f>
        <v/>
      </c>
      <c r="BJ2810" s="34" t="str">
        <f>IFERROR(VLOOKUP(Data_Power_app[[#This Row],[PRO ODER]],'Plan Lean DC'!A:C,3,0),"")</f>
        <v/>
      </c>
      <c r="BK2810" s="34" t="str">
        <f>IFERROR(VLOOKUP(Data_Power_app[[#This Row],[PRO ODER]]&amp;"LEAN_IN",'Real Time'!A:D,4,0),"")</f>
        <v/>
      </c>
      <c r="BL2810" s="34"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4246</v>
      </c>
      <c r="B2811" s="34" t="s">
        <v>20825</v>
      </c>
      <c r="C2811" s="34" t="s">
        <v>17765</v>
      </c>
      <c r="D2811" s="34" t="s">
        <v>84</v>
      </c>
      <c r="E2811" s="34" t="s">
        <v>177</v>
      </c>
      <c r="F2811" s="34" t="s">
        <v>59</v>
      </c>
      <c r="G2811" s="34">
        <v>54</v>
      </c>
      <c r="H2811" s="4">
        <v>45831</v>
      </c>
      <c r="I2811" s="4">
        <v>45829</v>
      </c>
      <c r="J2811" s="4">
        <v>45829</v>
      </c>
      <c r="K2811" s="4">
        <v>45832</v>
      </c>
      <c r="L2811" s="4">
        <v>45829.159120370372</v>
      </c>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4" t="s">
        <v>86</v>
      </c>
      <c r="AH2811" s="34" t="s">
        <v>4709</v>
      </c>
      <c r="AI2811" s="34" t="s">
        <v>11888</v>
      </c>
      <c r="AJ2811" s="34" t="s">
        <v>4711</v>
      </c>
      <c r="AK2811" s="34" t="s">
        <v>98</v>
      </c>
      <c r="AL2811" s="34" t="s">
        <v>4712</v>
      </c>
      <c r="AM2811" s="34" t="s">
        <v>4713</v>
      </c>
      <c r="AN2811" s="34">
        <v>2.1226099999999999</v>
      </c>
      <c r="AO2811" s="34" t="s">
        <v>68</v>
      </c>
      <c r="AP2811" s="34"/>
      <c r="AQ2811" s="34"/>
      <c r="AR2811" s="34" t="s">
        <v>68</v>
      </c>
      <c r="AS2811" s="34"/>
      <c r="AT2811" s="34"/>
      <c r="AU2811" s="34" t="s">
        <v>472</v>
      </c>
      <c r="AV2811" s="34" t="s">
        <v>473</v>
      </c>
      <c r="AW2811" s="34">
        <v>4.6414799999999996</v>
      </c>
      <c r="AX2811" s="34" t="s">
        <v>11889</v>
      </c>
      <c r="AY2811" s="34" t="s">
        <v>11890</v>
      </c>
      <c r="AZ2811" s="3">
        <v>42</v>
      </c>
      <c r="BA2811" s="34" t="s">
        <v>60</v>
      </c>
      <c r="BB2811" s="34">
        <v>54</v>
      </c>
      <c r="BC2811" s="34" t="s">
        <v>60</v>
      </c>
      <c r="BD2811" s="34" t="s">
        <v>60</v>
      </c>
      <c r="BE2811" s="34" t="s">
        <v>60</v>
      </c>
      <c r="BF2811" s="34" t="str">
        <f>IFERROR(VLOOKUP(Data_Power_app[[#This Row],[PRO ODER]],'Result'!H:J,3,0),"")</f>
        <v>LAMINATION 7</v>
      </c>
      <c r="BG2811" s="11" t="str">
        <f>IFERROR(VLOOKUP(Data_Power_app[[#This Row],[PRO ODER]]&amp;"LAM",'Real Time'!A:E,4,0),"")</f>
        <v>ML-06</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
      </c>
      <c r="BK2811" s="34" t="str">
        <f>IFERROR(VLOOKUP(Data_Power_app[[#This Row],[PRO ODER]]&amp;"LEAN_IN",'Real Time'!A:D,4,0),"")</f>
        <v/>
      </c>
      <c r="BL2811" s="34"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4247</v>
      </c>
      <c r="B2812" s="34" t="s">
        <v>20826</v>
      </c>
      <c r="C2812" s="34" t="s">
        <v>17766</v>
      </c>
      <c r="D2812" s="34" t="s">
        <v>84</v>
      </c>
      <c r="E2812" s="34" t="s">
        <v>177</v>
      </c>
      <c r="F2812" s="34" t="s">
        <v>59</v>
      </c>
      <c r="G2812" s="34">
        <v>48</v>
      </c>
      <c r="H2812" s="4">
        <v>45831</v>
      </c>
      <c r="I2812" s="4">
        <v>45829</v>
      </c>
      <c r="J2812" s="4">
        <v>45829</v>
      </c>
      <c r="K2812" s="4">
        <v>45832</v>
      </c>
      <c r="L2812" s="4">
        <v>45829.159236111111</v>
      </c>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4" t="s">
        <v>86</v>
      </c>
      <c r="AH2812" s="34" t="s">
        <v>4709</v>
      </c>
      <c r="AI2812" s="34" t="s">
        <v>11888</v>
      </c>
      <c r="AJ2812" s="34" t="s">
        <v>4711</v>
      </c>
      <c r="AK2812" s="34" t="s">
        <v>98</v>
      </c>
      <c r="AL2812" s="34" t="s">
        <v>4712</v>
      </c>
      <c r="AM2812" s="34" t="s">
        <v>4713</v>
      </c>
      <c r="AN2812" s="34">
        <v>1.92021</v>
      </c>
      <c r="AO2812" s="34" t="s">
        <v>68</v>
      </c>
      <c r="AP2812" s="34"/>
      <c r="AQ2812" s="34"/>
      <c r="AR2812" s="34" t="s">
        <v>68</v>
      </c>
      <c r="AS2812" s="34"/>
      <c r="AT2812" s="34"/>
      <c r="AU2812" s="34" t="s">
        <v>472</v>
      </c>
      <c r="AV2812" s="34" t="s">
        <v>473</v>
      </c>
      <c r="AW2812" s="34">
        <v>4.1988099999999999</v>
      </c>
      <c r="AX2812" s="34" t="s">
        <v>11889</v>
      </c>
      <c r="AY2812" s="34" t="s">
        <v>11890</v>
      </c>
      <c r="AZ2812" s="3">
        <v>48</v>
      </c>
      <c r="BA2812" s="34" t="s">
        <v>60</v>
      </c>
      <c r="BB2812" s="34">
        <v>48</v>
      </c>
      <c r="BC2812" s="34" t="s">
        <v>60</v>
      </c>
      <c r="BD2812" s="34" t="s">
        <v>60</v>
      </c>
      <c r="BE2812" s="34" t="s">
        <v>60</v>
      </c>
      <c r="BF2812" s="34" t="str">
        <f>IFERROR(VLOOKUP(Data_Power_app[[#This Row],[PRO ODER]],'Result'!H:J,3,0),"")</f>
        <v>LAMINATION 7</v>
      </c>
      <c r="BG2812" s="11"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4248</v>
      </c>
      <c r="B2813" s="34" t="s">
        <v>20827</v>
      </c>
      <c r="C2813" s="34" t="s">
        <v>17767</v>
      </c>
      <c r="D2813" s="34" t="s">
        <v>84</v>
      </c>
      <c r="E2813" s="34" t="s">
        <v>177</v>
      </c>
      <c r="F2813" s="34" t="s">
        <v>59</v>
      </c>
      <c r="G2813" s="34">
        <v>48</v>
      </c>
      <c r="H2813" s="4">
        <v>45831</v>
      </c>
      <c r="I2813" s="4">
        <v>45829</v>
      </c>
      <c r="J2813" s="4">
        <v>45829</v>
      </c>
      <c r="K2813" s="4">
        <v>45832</v>
      </c>
      <c r="L2813" s="4">
        <v>45829.159270833334</v>
      </c>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4" t="s">
        <v>86</v>
      </c>
      <c r="AH2813" s="34" t="s">
        <v>4709</v>
      </c>
      <c r="AI2813" s="34" t="s">
        <v>11888</v>
      </c>
      <c r="AJ2813" s="34" t="s">
        <v>4711</v>
      </c>
      <c r="AK2813" s="34" t="s">
        <v>98</v>
      </c>
      <c r="AL2813" s="34" t="s">
        <v>4712</v>
      </c>
      <c r="AM2813" s="34" t="s">
        <v>4713</v>
      </c>
      <c r="AN2813" s="34">
        <v>1.92021</v>
      </c>
      <c r="AO2813" s="34" t="s">
        <v>68</v>
      </c>
      <c r="AP2813" s="34"/>
      <c r="AQ2813" s="34"/>
      <c r="AR2813" s="34" t="s">
        <v>68</v>
      </c>
      <c r="AS2813" s="34"/>
      <c r="AT2813" s="34"/>
      <c r="AU2813" s="34" t="s">
        <v>472</v>
      </c>
      <c r="AV2813" s="34" t="s">
        <v>473</v>
      </c>
      <c r="AW2813" s="34">
        <v>4.1988099999999999</v>
      </c>
      <c r="AX2813" s="34" t="s">
        <v>11889</v>
      </c>
      <c r="AY2813" s="34" t="s">
        <v>11890</v>
      </c>
      <c r="AZ2813" s="3">
        <v>48</v>
      </c>
      <c r="BA2813" s="34" t="s">
        <v>60</v>
      </c>
      <c r="BB2813" s="34">
        <v>48</v>
      </c>
      <c r="BC2813" s="34" t="s">
        <v>60</v>
      </c>
      <c r="BD2813" s="34" t="s">
        <v>60</v>
      </c>
      <c r="BE2813" s="34" t="s">
        <v>60</v>
      </c>
      <c r="BF2813" s="34" t="str">
        <f>IFERROR(VLOOKUP(Data_Power_app[[#This Row],[PRO ODER]],'Result'!H:J,3,0),"")</f>
        <v>LAMINATION 7</v>
      </c>
      <c r="BG2813" s="11"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4249</v>
      </c>
      <c r="B2814" s="34" t="s">
        <v>20828</v>
      </c>
      <c r="C2814" s="34" t="s">
        <v>17768</v>
      </c>
      <c r="D2814" s="34" t="s">
        <v>84</v>
      </c>
      <c r="E2814" s="34" t="s">
        <v>177</v>
      </c>
      <c r="F2814" s="34" t="s">
        <v>59</v>
      </c>
      <c r="G2814" s="34">
        <v>260</v>
      </c>
      <c r="H2814" s="4">
        <v>45831</v>
      </c>
      <c r="I2814" s="4">
        <v>45829</v>
      </c>
      <c r="J2814" s="4">
        <v>45829</v>
      </c>
      <c r="K2814" s="4">
        <v>45832</v>
      </c>
      <c r="L2814" s="4">
        <v>45829.159432870372</v>
      </c>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4" t="s">
        <v>86</v>
      </c>
      <c r="AH2814" s="34" t="s">
        <v>4709</v>
      </c>
      <c r="AI2814" s="34" t="s">
        <v>11888</v>
      </c>
      <c r="AJ2814" s="34" t="s">
        <v>4711</v>
      </c>
      <c r="AK2814" s="34" t="s">
        <v>98</v>
      </c>
      <c r="AL2814" s="34" t="s">
        <v>4712</v>
      </c>
      <c r="AM2814" s="34" t="s">
        <v>4713</v>
      </c>
      <c r="AN2814" s="34">
        <v>10.84216</v>
      </c>
      <c r="AO2814" s="34" t="s">
        <v>68</v>
      </c>
      <c r="AP2814" s="34"/>
      <c r="AQ2814" s="34"/>
      <c r="AR2814" s="34" t="s">
        <v>68</v>
      </c>
      <c r="AS2814" s="34"/>
      <c r="AT2814" s="34"/>
      <c r="AU2814" s="34" t="s">
        <v>472</v>
      </c>
      <c r="AV2814" s="34" t="s">
        <v>473</v>
      </c>
      <c r="AW2814" s="34">
        <v>23.709790000000002</v>
      </c>
      <c r="AX2814" s="34" t="s">
        <v>11889</v>
      </c>
      <c r="AY2814" s="34" t="s">
        <v>11890</v>
      </c>
      <c r="AZ2814" s="3">
        <v>215</v>
      </c>
      <c r="BA2814" s="34" t="s">
        <v>60</v>
      </c>
      <c r="BB2814" s="34">
        <v>260</v>
      </c>
      <c r="BC2814" s="34" t="s">
        <v>60</v>
      </c>
      <c r="BD2814" s="34" t="s">
        <v>60</v>
      </c>
      <c r="BE2814" s="34" t="s">
        <v>60</v>
      </c>
      <c r="BF2814" s="34" t="str">
        <f>IFERROR(VLOOKUP(Data_Power_app[[#This Row],[PRO ODER]],'Result'!H:J,3,0),"")</f>
        <v>LAMINATION 7</v>
      </c>
      <c r="BG2814" s="11"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4250</v>
      </c>
      <c r="B2815" s="34" t="s">
        <v>20829</v>
      </c>
      <c r="C2815" s="34" t="s">
        <v>17769</v>
      </c>
      <c r="D2815" s="34" t="s">
        <v>84</v>
      </c>
      <c r="E2815" s="34" t="s">
        <v>177</v>
      </c>
      <c r="F2815" s="34" t="s">
        <v>59</v>
      </c>
      <c r="G2815" s="34">
        <v>308</v>
      </c>
      <c r="H2815" s="4">
        <v>45831</v>
      </c>
      <c r="I2815" s="4">
        <v>45829</v>
      </c>
      <c r="J2815" s="4">
        <v>45829</v>
      </c>
      <c r="K2815" s="4">
        <v>45832</v>
      </c>
      <c r="L2815" s="4">
        <v>45829.159456018519</v>
      </c>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4" t="s">
        <v>86</v>
      </c>
      <c r="AH2815" s="34" t="s">
        <v>4709</v>
      </c>
      <c r="AI2815" s="34" t="s">
        <v>11888</v>
      </c>
      <c r="AJ2815" s="34" t="s">
        <v>4711</v>
      </c>
      <c r="AK2815" s="34" t="s">
        <v>98</v>
      </c>
      <c r="AL2815" s="34" t="s">
        <v>4712</v>
      </c>
      <c r="AM2815" s="34" t="s">
        <v>4713</v>
      </c>
      <c r="AN2815" s="34">
        <v>12.85285</v>
      </c>
      <c r="AO2815" s="34" t="s">
        <v>68</v>
      </c>
      <c r="AP2815" s="34"/>
      <c r="AQ2815" s="34"/>
      <c r="AR2815" s="34" t="s">
        <v>68</v>
      </c>
      <c r="AS2815" s="34"/>
      <c r="AT2815" s="34"/>
      <c r="AU2815" s="34" t="s">
        <v>472</v>
      </c>
      <c r="AV2815" s="34" t="s">
        <v>473</v>
      </c>
      <c r="AW2815" s="34">
        <v>28.10679</v>
      </c>
      <c r="AX2815" s="34" t="s">
        <v>11889</v>
      </c>
      <c r="AY2815" s="34" t="s">
        <v>11890</v>
      </c>
      <c r="AZ2815" s="3">
        <v>255</v>
      </c>
      <c r="BA2815" s="34" t="s">
        <v>60</v>
      </c>
      <c r="BB2815" s="34">
        <v>308</v>
      </c>
      <c r="BC2815" s="34" t="s">
        <v>60</v>
      </c>
      <c r="BD2815" s="34" t="s">
        <v>60</v>
      </c>
      <c r="BE2815" s="34" t="s">
        <v>60</v>
      </c>
      <c r="BF2815" s="34" t="str">
        <f>IFERROR(VLOOKUP(Data_Power_app[[#This Row],[PRO ODER]],'Result'!H:J,3,0),"")</f>
        <v>LAMINATION 7</v>
      </c>
      <c r="BG2815" s="11"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4251</v>
      </c>
      <c r="B2816" s="34" t="s">
        <v>20830</v>
      </c>
      <c r="C2816" s="34" t="s">
        <v>17770</v>
      </c>
      <c r="D2816" s="34" t="s">
        <v>84</v>
      </c>
      <c r="E2816" s="34" t="s">
        <v>177</v>
      </c>
      <c r="F2816" s="34" t="s">
        <v>59</v>
      </c>
      <c r="G2816" s="34">
        <v>3</v>
      </c>
      <c r="H2816" s="4">
        <v>45831</v>
      </c>
      <c r="I2816" s="4">
        <v>45829</v>
      </c>
      <c r="J2816" s="4">
        <v>45829</v>
      </c>
      <c r="K2816" s="4">
        <v>45832</v>
      </c>
      <c r="L2816" s="4">
        <v>45829.159537037034</v>
      </c>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4" t="s">
        <v>86</v>
      </c>
      <c r="AH2816" s="34" t="s">
        <v>4709</v>
      </c>
      <c r="AI2816" s="34" t="s">
        <v>11888</v>
      </c>
      <c r="AJ2816" s="34" t="s">
        <v>4711</v>
      </c>
      <c r="AK2816" s="34" t="s">
        <v>98</v>
      </c>
      <c r="AL2816" s="34" t="s">
        <v>4712</v>
      </c>
      <c r="AM2816" s="34" t="s">
        <v>4713</v>
      </c>
      <c r="AN2816" s="34">
        <v>0.12501000000000001</v>
      </c>
      <c r="AO2816" s="34" t="s">
        <v>68</v>
      </c>
      <c r="AP2816" s="34"/>
      <c r="AQ2816" s="34"/>
      <c r="AR2816" s="34" t="s">
        <v>68</v>
      </c>
      <c r="AS2816" s="34"/>
      <c r="AT2816" s="34"/>
      <c r="AU2816" s="34" t="s">
        <v>472</v>
      </c>
      <c r="AV2816" s="34" t="s">
        <v>473</v>
      </c>
      <c r="AW2816" s="34">
        <v>0.27339000000000002</v>
      </c>
      <c r="AX2816" s="34" t="s">
        <v>11889</v>
      </c>
      <c r="AY2816" s="34" t="s">
        <v>11890</v>
      </c>
      <c r="AZ2816" s="3">
        <v>3</v>
      </c>
      <c r="BA2816" s="34" t="s">
        <v>60</v>
      </c>
      <c r="BB2816" s="34">
        <v>3</v>
      </c>
      <c r="BC2816" s="34" t="s">
        <v>60</v>
      </c>
      <c r="BD2816" s="34" t="s">
        <v>60</v>
      </c>
      <c r="BE2816" s="34" t="s">
        <v>60</v>
      </c>
      <c r="BF2816" s="34" t="str">
        <f>IFERROR(VLOOKUP(Data_Power_app[[#This Row],[PRO ODER]],'Result'!H:J,3,0),"")</f>
        <v>LAMINATION 7</v>
      </c>
      <c r="BG2816" s="11"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4252</v>
      </c>
      <c r="B2817" s="34" t="s">
        <v>20831</v>
      </c>
      <c r="C2817" s="34" t="s">
        <v>17771</v>
      </c>
      <c r="D2817" s="34" t="s">
        <v>84</v>
      </c>
      <c r="E2817" s="34" t="s">
        <v>177</v>
      </c>
      <c r="F2817" s="34" t="s">
        <v>59</v>
      </c>
      <c r="G2817" s="34">
        <v>193</v>
      </c>
      <c r="H2817" s="4">
        <v>45831</v>
      </c>
      <c r="I2817" s="4">
        <v>45829</v>
      </c>
      <c r="J2817" s="4">
        <v>45829</v>
      </c>
      <c r="K2817" s="4">
        <v>45832</v>
      </c>
      <c r="L2817" s="4">
        <v>45829.159548611111</v>
      </c>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4" t="s">
        <v>86</v>
      </c>
      <c r="AH2817" s="34" t="s">
        <v>4709</v>
      </c>
      <c r="AI2817" s="34" t="s">
        <v>11888</v>
      </c>
      <c r="AJ2817" s="34" t="s">
        <v>4711</v>
      </c>
      <c r="AK2817" s="34" t="s">
        <v>98</v>
      </c>
      <c r="AL2817" s="34" t="s">
        <v>4712</v>
      </c>
      <c r="AM2817" s="34" t="s">
        <v>4713</v>
      </c>
      <c r="AN2817" s="34">
        <v>7.7808299999999999</v>
      </c>
      <c r="AO2817" s="34" t="s">
        <v>68</v>
      </c>
      <c r="AP2817" s="34"/>
      <c r="AQ2817" s="34"/>
      <c r="AR2817" s="34" t="s">
        <v>68</v>
      </c>
      <c r="AS2817" s="34"/>
      <c r="AT2817" s="34"/>
      <c r="AU2817" s="34" t="s">
        <v>472</v>
      </c>
      <c r="AV2817" s="34" t="s">
        <v>473</v>
      </c>
      <c r="AW2817" s="34">
        <v>17.01417</v>
      </c>
      <c r="AX2817" s="34" t="s">
        <v>11889</v>
      </c>
      <c r="AY2817" s="34" t="s">
        <v>11890</v>
      </c>
      <c r="AZ2817" s="3">
        <v>193</v>
      </c>
      <c r="BA2817" s="34" t="s">
        <v>60</v>
      </c>
      <c r="BB2817" s="34">
        <v>193</v>
      </c>
      <c r="BC2817" s="34" t="s">
        <v>60</v>
      </c>
      <c r="BD2817" s="34" t="s">
        <v>60</v>
      </c>
      <c r="BE2817" s="34" t="s">
        <v>60</v>
      </c>
      <c r="BF2817" s="34" t="str">
        <f>IFERROR(VLOOKUP(Data_Power_app[[#This Row],[PRO ODER]],'Result'!H:J,3,0),"")</f>
        <v>LAMINATION 7</v>
      </c>
      <c r="BG2817" s="11"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4253</v>
      </c>
      <c r="B2818" s="34" t="s">
        <v>20832</v>
      </c>
      <c r="C2818" s="34" t="s">
        <v>17772</v>
      </c>
      <c r="D2818" s="34" t="s">
        <v>84</v>
      </c>
      <c r="E2818" s="34" t="s">
        <v>177</v>
      </c>
      <c r="F2818" s="34" t="s">
        <v>59</v>
      </c>
      <c r="G2818" s="34">
        <v>193</v>
      </c>
      <c r="H2818" s="4">
        <v>45831</v>
      </c>
      <c r="I2818" s="4">
        <v>45829</v>
      </c>
      <c r="J2818" s="4">
        <v>45829</v>
      </c>
      <c r="K2818" s="4">
        <v>45832</v>
      </c>
      <c r="L2818" s="4">
        <v>45829.159594907411</v>
      </c>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4" t="s">
        <v>86</v>
      </c>
      <c r="AH2818" s="34" t="s">
        <v>4709</v>
      </c>
      <c r="AI2818" s="34" t="s">
        <v>11888</v>
      </c>
      <c r="AJ2818" s="34" t="s">
        <v>4711</v>
      </c>
      <c r="AK2818" s="34" t="s">
        <v>98</v>
      </c>
      <c r="AL2818" s="34" t="s">
        <v>4712</v>
      </c>
      <c r="AM2818" s="34" t="s">
        <v>4713</v>
      </c>
      <c r="AN2818" s="34">
        <v>7.7808299999999999</v>
      </c>
      <c r="AO2818" s="34" t="s">
        <v>68</v>
      </c>
      <c r="AP2818" s="34"/>
      <c r="AQ2818" s="34"/>
      <c r="AR2818" s="34" t="s">
        <v>68</v>
      </c>
      <c r="AS2818" s="34"/>
      <c r="AT2818" s="34"/>
      <c r="AU2818" s="34" t="s">
        <v>472</v>
      </c>
      <c r="AV2818" s="34" t="s">
        <v>473</v>
      </c>
      <c r="AW2818" s="34">
        <v>17.01417</v>
      </c>
      <c r="AX2818" s="34" t="s">
        <v>11889</v>
      </c>
      <c r="AY2818" s="34" t="s">
        <v>11890</v>
      </c>
      <c r="AZ2818" s="3">
        <v>193</v>
      </c>
      <c r="BA2818" s="34" t="s">
        <v>60</v>
      </c>
      <c r="BB2818" s="34">
        <v>193</v>
      </c>
      <c r="BC2818" s="34" t="s">
        <v>60</v>
      </c>
      <c r="BD2818" s="34" t="s">
        <v>60</v>
      </c>
      <c r="BE2818" s="34" t="s">
        <v>60</v>
      </c>
      <c r="BF2818" s="34" t="str">
        <f>IFERROR(VLOOKUP(Data_Power_app[[#This Row],[PRO ODER]],'Result'!H:J,3,0),"")</f>
        <v>LAMINATION 7</v>
      </c>
      <c r="BG2818" s="11"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4254</v>
      </c>
      <c r="B2819" s="34" t="s">
        <v>20833</v>
      </c>
      <c r="C2819" s="34" t="s">
        <v>17669</v>
      </c>
      <c r="D2819" s="34" t="s">
        <v>253</v>
      </c>
      <c r="E2819" s="34" t="s">
        <v>254</v>
      </c>
      <c r="F2819" s="34" t="s">
        <v>59</v>
      </c>
      <c r="G2819" s="34">
        <v>388</v>
      </c>
      <c r="H2819" s="4">
        <v>45829</v>
      </c>
      <c r="I2819" s="4">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4" t="s">
        <v>117</v>
      </c>
      <c r="AH2819" s="34" t="s">
        <v>255</v>
      </c>
      <c r="AI2819" s="34" t="s">
        <v>4504</v>
      </c>
      <c r="AJ2819" s="34" t="s">
        <v>256</v>
      </c>
      <c r="AK2819" s="34" t="s">
        <v>98</v>
      </c>
      <c r="AL2819" s="34" t="s">
        <v>257</v>
      </c>
      <c r="AM2819" s="34" t="s">
        <v>258</v>
      </c>
      <c r="AN2819" s="34">
        <v>9.3363800000000001</v>
      </c>
      <c r="AO2819" s="34" t="s">
        <v>68</v>
      </c>
      <c r="AP2819" s="34"/>
      <c r="AQ2819" s="34"/>
      <c r="AR2819" s="34" t="s">
        <v>68</v>
      </c>
      <c r="AS2819" s="34"/>
      <c r="AT2819" s="34"/>
      <c r="AU2819" s="34" t="s">
        <v>316</v>
      </c>
      <c r="AV2819" s="34" t="s">
        <v>317</v>
      </c>
      <c r="AW2819" s="34">
        <v>34.714359999999999</v>
      </c>
      <c r="AX2819" s="34" t="s">
        <v>4505</v>
      </c>
      <c r="AY2819" s="34" t="s">
        <v>476</v>
      </c>
      <c r="AZ2819" s="3">
        <v>388</v>
      </c>
      <c r="BA2819" s="34" t="s">
        <v>60</v>
      </c>
      <c r="BB2819" s="34">
        <v>388</v>
      </c>
      <c r="BC2819" s="34" t="s">
        <v>60</v>
      </c>
      <c r="BD2819" s="34" t="s">
        <v>60</v>
      </c>
      <c r="BE2819" s="34" t="s">
        <v>60</v>
      </c>
      <c r="BF2819" s="34" t="str">
        <f>IFERROR(VLOOKUP(Data_Power_app[[#This Row],[PRO ODER]],'Result'!H:J,3,0),"")</f>
        <v>LAMINATION 6</v>
      </c>
      <c r="BG2819" s="11"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4255</v>
      </c>
      <c r="B2820" s="34" t="s">
        <v>20834</v>
      </c>
      <c r="C2820" s="34" t="s">
        <v>17670</v>
      </c>
      <c r="D2820" s="34" t="s">
        <v>253</v>
      </c>
      <c r="E2820" s="34" t="s">
        <v>254</v>
      </c>
      <c r="F2820" s="34" t="s">
        <v>59</v>
      </c>
      <c r="G2820" s="34">
        <v>1088</v>
      </c>
      <c r="H2820" s="4">
        <v>45829</v>
      </c>
      <c r="I2820" s="4">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4" t="s">
        <v>117</v>
      </c>
      <c r="AH2820" s="34" t="s">
        <v>255</v>
      </c>
      <c r="AI2820" s="34" t="s">
        <v>4504</v>
      </c>
      <c r="AJ2820" s="34" t="s">
        <v>256</v>
      </c>
      <c r="AK2820" s="34" t="s">
        <v>98</v>
      </c>
      <c r="AL2820" s="34" t="s">
        <v>257</v>
      </c>
      <c r="AM2820" s="34" t="s">
        <v>258</v>
      </c>
      <c r="AN2820" s="34">
        <v>25.936610000000002</v>
      </c>
      <c r="AO2820" s="34" t="s">
        <v>68</v>
      </c>
      <c r="AP2820" s="34"/>
      <c r="AQ2820" s="34"/>
      <c r="AR2820" s="34" t="s">
        <v>68</v>
      </c>
      <c r="AS2820" s="34"/>
      <c r="AT2820" s="34"/>
      <c r="AU2820" s="34" t="s">
        <v>316</v>
      </c>
      <c r="AV2820" s="34" t="s">
        <v>317</v>
      </c>
      <c r="AW2820" s="34">
        <v>96.43638</v>
      </c>
      <c r="AX2820" s="34" t="s">
        <v>4505</v>
      </c>
      <c r="AY2820" s="34" t="s">
        <v>476</v>
      </c>
      <c r="AZ2820" s="3">
        <v>1088</v>
      </c>
      <c r="BA2820" s="34" t="s">
        <v>60</v>
      </c>
      <c r="BB2820" s="34">
        <v>1088</v>
      </c>
      <c r="BC2820" s="34" t="s">
        <v>60</v>
      </c>
      <c r="BD2820" s="34" t="s">
        <v>60</v>
      </c>
      <c r="BE2820" s="34" t="s">
        <v>60</v>
      </c>
      <c r="BF2820" s="34" t="str">
        <f>IFERROR(VLOOKUP(Data_Power_app[[#This Row],[PRO ODER]],'Result'!H:J,3,0),"")</f>
        <v>LAMINATION 6</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4256</v>
      </c>
      <c r="B2821" s="34" t="s">
        <v>20835</v>
      </c>
      <c r="C2821" s="34" t="s">
        <v>17752</v>
      </c>
      <c r="D2821" s="34" t="s">
        <v>253</v>
      </c>
      <c r="E2821" s="34" t="s">
        <v>254</v>
      </c>
      <c r="F2821" s="34" t="s">
        <v>59</v>
      </c>
      <c r="G2821" s="34">
        <v>406</v>
      </c>
      <c r="H2821" s="4">
        <v>45831</v>
      </c>
      <c r="I2821" s="4">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4" t="s">
        <v>117</v>
      </c>
      <c r="AH2821" s="34" t="s">
        <v>255</v>
      </c>
      <c r="AI2821" s="34" t="s">
        <v>5682</v>
      </c>
      <c r="AJ2821" s="34" t="s">
        <v>256</v>
      </c>
      <c r="AK2821" s="34" t="s">
        <v>65</v>
      </c>
      <c r="AL2821" s="34" t="s">
        <v>257</v>
      </c>
      <c r="AM2821" s="34" t="s">
        <v>258</v>
      </c>
      <c r="AN2821" s="34">
        <v>8.1465200000000006</v>
      </c>
      <c r="AO2821" s="34" t="s">
        <v>68</v>
      </c>
      <c r="AP2821" s="34"/>
      <c r="AQ2821" s="34"/>
      <c r="AR2821" s="34" t="s">
        <v>68</v>
      </c>
      <c r="AS2821" s="34"/>
      <c r="AT2821" s="34"/>
      <c r="AU2821" s="34" t="s">
        <v>316</v>
      </c>
      <c r="AV2821" s="34" t="s">
        <v>317</v>
      </c>
      <c r="AW2821" s="34">
        <v>30.288460000000001</v>
      </c>
      <c r="AX2821" s="34" t="s">
        <v>5683</v>
      </c>
      <c r="AY2821" s="34" t="s">
        <v>5684</v>
      </c>
      <c r="AZ2821" s="3">
        <v>406</v>
      </c>
      <c r="BA2821" s="34" t="s">
        <v>60</v>
      </c>
      <c r="BB2821" s="34">
        <v>406</v>
      </c>
      <c r="BC2821" s="34" t="s">
        <v>60</v>
      </c>
      <c r="BD2821" s="34" t="s">
        <v>60</v>
      </c>
      <c r="BE2821" s="34" t="s">
        <v>60</v>
      </c>
      <c r="BF2821" s="34" t="str">
        <f>IFERROR(VLOOKUP(Data_Power_app[[#This Row],[PRO ODER]],'Result'!H:J,3,0),"")</f>
        <v>LAMINATION 6</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4257</v>
      </c>
      <c r="B2822" s="34" t="s">
        <v>20836</v>
      </c>
      <c r="C2822" s="34" t="s">
        <v>17671</v>
      </c>
      <c r="D2822" s="34" t="s">
        <v>253</v>
      </c>
      <c r="E2822" s="34" t="s">
        <v>254</v>
      </c>
      <c r="F2822" s="34" t="s">
        <v>59</v>
      </c>
      <c r="G2822" s="34">
        <v>1058</v>
      </c>
      <c r="H2822" s="4">
        <v>45829</v>
      </c>
      <c r="I2822" s="4">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4" t="s">
        <v>117</v>
      </c>
      <c r="AH2822" s="34" t="s">
        <v>255</v>
      </c>
      <c r="AI2822" s="34" t="s">
        <v>4504</v>
      </c>
      <c r="AJ2822" s="34" t="s">
        <v>256</v>
      </c>
      <c r="AK2822" s="34" t="s">
        <v>98</v>
      </c>
      <c r="AL2822" s="34" t="s">
        <v>257</v>
      </c>
      <c r="AM2822" s="34" t="s">
        <v>258</v>
      </c>
      <c r="AN2822" s="34">
        <v>25.222650000000002</v>
      </c>
      <c r="AO2822" s="34" t="s">
        <v>68</v>
      </c>
      <c r="AP2822" s="34"/>
      <c r="AQ2822" s="34"/>
      <c r="AR2822" s="34" t="s">
        <v>68</v>
      </c>
      <c r="AS2822" s="34"/>
      <c r="AT2822" s="34"/>
      <c r="AU2822" s="34" t="s">
        <v>316</v>
      </c>
      <c r="AV2822" s="34" t="s">
        <v>317</v>
      </c>
      <c r="AW2822" s="34">
        <v>93.781790000000001</v>
      </c>
      <c r="AX2822" s="34" t="s">
        <v>4505</v>
      </c>
      <c r="AY2822" s="34" t="s">
        <v>476</v>
      </c>
      <c r="AZ2822" s="3">
        <v>1058</v>
      </c>
      <c r="BA2822" s="34" t="s">
        <v>60</v>
      </c>
      <c r="BB2822" s="34">
        <v>1058</v>
      </c>
      <c r="BC2822" s="34" t="s">
        <v>60</v>
      </c>
      <c r="BD2822" s="34" t="s">
        <v>60</v>
      </c>
      <c r="BE2822" s="34" t="s">
        <v>60</v>
      </c>
      <c r="BF2822" s="34" t="str">
        <f>IFERROR(VLOOKUP(Data_Power_app[[#This Row],[PRO ODER]],'Result'!H:J,3,0),"")</f>
        <v>LAMINATION 6</v>
      </c>
      <c r="BG2822" s="11"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4258</v>
      </c>
      <c r="B2823" s="34" t="s">
        <v>20837</v>
      </c>
      <c r="C2823" s="34" t="s">
        <v>17753</v>
      </c>
      <c r="D2823" s="34" t="s">
        <v>253</v>
      </c>
      <c r="E2823" s="34" t="s">
        <v>254</v>
      </c>
      <c r="F2823" s="34" t="s">
        <v>59</v>
      </c>
      <c r="G2823" s="34">
        <v>1196</v>
      </c>
      <c r="H2823" s="4">
        <v>45831</v>
      </c>
      <c r="I2823" s="4">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4" t="s">
        <v>117</v>
      </c>
      <c r="AH2823" s="34" t="s">
        <v>255</v>
      </c>
      <c r="AI2823" s="34" t="s">
        <v>5682</v>
      </c>
      <c r="AJ2823" s="34" t="s">
        <v>256</v>
      </c>
      <c r="AK2823" s="34" t="s">
        <v>65</v>
      </c>
      <c r="AL2823" s="34" t="s">
        <v>257</v>
      </c>
      <c r="AM2823" s="34" t="s">
        <v>258</v>
      </c>
      <c r="AN2823" s="34">
        <v>24.072330000000001</v>
      </c>
      <c r="AO2823" s="34" t="s">
        <v>68</v>
      </c>
      <c r="AP2823" s="34"/>
      <c r="AQ2823" s="34"/>
      <c r="AR2823" s="34" t="s">
        <v>68</v>
      </c>
      <c r="AS2823" s="34"/>
      <c r="AT2823" s="34"/>
      <c r="AU2823" s="34" t="s">
        <v>316</v>
      </c>
      <c r="AV2823" s="34" t="s">
        <v>317</v>
      </c>
      <c r="AW2823" s="34">
        <v>89.500020000000006</v>
      </c>
      <c r="AX2823" s="34" t="s">
        <v>5683</v>
      </c>
      <c r="AY2823" s="34" t="s">
        <v>5684</v>
      </c>
      <c r="AZ2823" s="3">
        <v>1196</v>
      </c>
      <c r="BA2823" s="34" t="s">
        <v>60</v>
      </c>
      <c r="BB2823" s="34">
        <v>1196</v>
      </c>
      <c r="BC2823" s="34" t="s">
        <v>60</v>
      </c>
      <c r="BD2823" s="34" t="s">
        <v>60</v>
      </c>
      <c r="BE2823" s="34" t="s">
        <v>60</v>
      </c>
      <c r="BF2823" s="34" t="str">
        <f>IFERROR(VLOOKUP(Data_Power_app[[#This Row],[PRO ODER]],'Result'!H:J,3,0),"")</f>
        <v>LAMINATION 6</v>
      </c>
      <c r="BG2823" s="11"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4259</v>
      </c>
      <c r="B2824" s="34" t="s">
        <v>20838</v>
      </c>
      <c r="C2824" s="34" t="s">
        <v>17754</v>
      </c>
      <c r="D2824" s="34" t="s">
        <v>253</v>
      </c>
      <c r="E2824" s="34" t="s">
        <v>254</v>
      </c>
      <c r="F2824" s="34" t="s">
        <v>59</v>
      </c>
      <c r="G2824" s="34">
        <v>1088</v>
      </c>
      <c r="H2824" s="4">
        <v>45831</v>
      </c>
      <c r="I2824" s="4">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4" t="s">
        <v>117</v>
      </c>
      <c r="AH2824" s="34" t="s">
        <v>255</v>
      </c>
      <c r="AI2824" s="34" t="s">
        <v>5682</v>
      </c>
      <c r="AJ2824" s="34" t="s">
        <v>256</v>
      </c>
      <c r="AK2824" s="34" t="s">
        <v>65</v>
      </c>
      <c r="AL2824" s="34" t="s">
        <v>257</v>
      </c>
      <c r="AM2824" s="34" t="s">
        <v>258</v>
      </c>
      <c r="AN2824" s="34">
        <v>21.9099</v>
      </c>
      <c r="AO2824" s="34" t="s">
        <v>68</v>
      </c>
      <c r="AP2824" s="34"/>
      <c r="AQ2824" s="34"/>
      <c r="AR2824" s="34" t="s">
        <v>68</v>
      </c>
      <c r="AS2824" s="34"/>
      <c r="AT2824" s="34"/>
      <c r="AU2824" s="34" t="s">
        <v>316</v>
      </c>
      <c r="AV2824" s="34" t="s">
        <v>317</v>
      </c>
      <c r="AW2824" s="34">
        <v>81.4602</v>
      </c>
      <c r="AX2824" s="34" t="s">
        <v>5683</v>
      </c>
      <c r="AY2824" s="34" t="s">
        <v>5684</v>
      </c>
      <c r="AZ2824" s="3">
        <v>1088</v>
      </c>
      <c r="BA2824" s="34" t="s">
        <v>60</v>
      </c>
      <c r="BB2824" s="34">
        <v>1088</v>
      </c>
      <c r="BC2824" s="34" t="s">
        <v>60</v>
      </c>
      <c r="BD2824" s="34" t="s">
        <v>60</v>
      </c>
      <c r="BE2824" s="34" t="s">
        <v>60</v>
      </c>
      <c r="BF2824" s="34" t="str">
        <f>IFERROR(VLOOKUP(Data_Power_app[[#This Row],[PRO ODER]],'Result'!H:J,3,0),"")</f>
        <v>LAMINATION 6</v>
      </c>
      <c r="BG2824" s="11"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4260</v>
      </c>
      <c r="B2825" s="34" t="s">
        <v>20839</v>
      </c>
      <c r="C2825" s="34" t="s">
        <v>17667</v>
      </c>
      <c r="D2825" s="34" t="s">
        <v>253</v>
      </c>
      <c r="E2825" s="34" t="s">
        <v>254</v>
      </c>
      <c r="F2825" s="34" t="s">
        <v>59</v>
      </c>
      <c r="G2825" s="34">
        <v>1736</v>
      </c>
      <c r="H2825" s="4">
        <v>45829</v>
      </c>
      <c r="I2825" s="4">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4" t="s">
        <v>117</v>
      </c>
      <c r="AH2825" s="34" t="s">
        <v>255</v>
      </c>
      <c r="AI2825" s="34" t="s">
        <v>419</v>
      </c>
      <c r="AJ2825" s="34" t="s">
        <v>256</v>
      </c>
      <c r="AK2825" s="34" t="s">
        <v>65</v>
      </c>
      <c r="AL2825" s="34" t="s">
        <v>257</v>
      </c>
      <c r="AM2825" s="34" t="s">
        <v>258</v>
      </c>
      <c r="AN2825" s="34">
        <v>34.972830000000002</v>
      </c>
      <c r="AO2825" s="34" t="s">
        <v>68</v>
      </c>
      <c r="AP2825" s="34"/>
      <c r="AQ2825" s="34"/>
      <c r="AR2825" s="34" t="s">
        <v>68</v>
      </c>
      <c r="AS2825" s="34"/>
      <c r="AT2825" s="34"/>
      <c r="AU2825" s="34" t="s">
        <v>316</v>
      </c>
      <c r="AV2825" s="34" t="s">
        <v>317</v>
      </c>
      <c r="AW2825" s="34">
        <v>130.02784</v>
      </c>
      <c r="AX2825" s="34" t="s">
        <v>420</v>
      </c>
      <c r="AY2825" s="34" t="s">
        <v>421</v>
      </c>
      <c r="AZ2825" s="3">
        <v>1736</v>
      </c>
      <c r="BA2825" s="34" t="s">
        <v>60</v>
      </c>
      <c r="BB2825" s="34">
        <v>1736</v>
      </c>
      <c r="BC2825" s="34" t="s">
        <v>60</v>
      </c>
      <c r="BD2825" s="34" t="s">
        <v>60</v>
      </c>
      <c r="BE2825" s="34" t="s">
        <v>60</v>
      </c>
      <c r="BF2825" s="34" t="str">
        <f>IFERROR(VLOOKUP(Data_Power_app[[#This Row],[PRO ODER]],'Result'!H:J,3,0),"")</f>
        <v>LAMINATION 6</v>
      </c>
      <c r="BG2825" s="11"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4261</v>
      </c>
      <c r="B2826" s="34" t="s">
        <v>20840</v>
      </c>
      <c r="C2826" s="34" t="s">
        <v>17672</v>
      </c>
      <c r="D2826" s="34" t="s">
        <v>253</v>
      </c>
      <c r="E2826" s="34" t="s">
        <v>254</v>
      </c>
      <c r="F2826" s="34" t="s">
        <v>59</v>
      </c>
      <c r="G2826" s="34">
        <v>554</v>
      </c>
      <c r="H2826" s="4">
        <v>45829</v>
      </c>
      <c r="I2826" s="4">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4" t="s">
        <v>117</v>
      </c>
      <c r="AH2826" s="34" t="s">
        <v>255</v>
      </c>
      <c r="AI2826" s="34" t="s">
        <v>419</v>
      </c>
      <c r="AJ2826" s="34" t="s">
        <v>256</v>
      </c>
      <c r="AK2826" s="34" t="s">
        <v>65</v>
      </c>
      <c r="AL2826" s="34" t="s">
        <v>257</v>
      </c>
      <c r="AM2826" s="34" t="s">
        <v>258</v>
      </c>
      <c r="AN2826" s="34">
        <v>11.209899999999999</v>
      </c>
      <c r="AO2826" s="34" t="s">
        <v>68</v>
      </c>
      <c r="AP2826" s="34"/>
      <c r="AQ2826" s="34"/>
      <c r="AR2826" s="34" t="s">
        <v>68</v>
      </c>
      <c r="AS2826" s="34"/>
      <c r="AT2826" s="34"/>
      <c r="AU2826" s="34" t="s">
        <v>316</v>
      </c>
      <c r="AV2826" s="34" t="s">
        <v>317</v>
      </c>
      <c r="AW2826" s="34">
        <v>41.678150000000002</v>
      </c>
      <c r="AX2826" s="34" t="s">
        <v>420</v>
      </c>
      <c r="AY2826" s="34" t="s">
        <v>421</v>
      </c>
      <c r="AZ2826" s="3">
        <v>554</v>
      </c>
      <c r="BA2826" s="34" t="s">
        <v>60</v>
      </c>
      <c r="BB2826" s="34">
        <v>554</v>
      </c>
      <c r="BC2826" s="34" t="s">
        <v>60</v>
      </c>
      <c r="BD2826" s="34" t="s">
        <v>60</v>
      </c>
      <c r="BE2826" s="34" t="s">
        <v>60</v>
      </c>
      <c r="BF2826" s="34" t="str">
        <f>IFERROR(VLOOKUP(Data_Power_app[[#This Row],[PRO ODER]],'Result'!H:J,3,0),"")</f>
        <v>LAMINATION 6</v>
      </c>
      <c r="BG2826" s="11"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4262</v>
      </c>
      <c r="B2827" s="34" t="s">
        <v>20841</v>
      </c>
      <c r="C2827" s="34" t="s">
        <v>17668</v>
      </c>
      <c r="D2827" s="34" t="s">
        <v>253</v>
      </c>
      <c r="E2827" s="34" t="s">
        <v>254</v>
      </c>
      <c r="F2827" s="34" t="s">
        <v>59</v>
      </c>
      <c r="G2827" s="34">
        <v>124</v>
      </c>
      <c r="H2827" s="4">
        <v>45829</v>
      </c>
      <c r="I2827" s="4">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4" t="s">
        <v>117</v>
      </c>
      <c r="AH2827" s="34" t="s">
        <v>255</v>
      </c>
      <c r="AI2827" s="34" t="s">
        <v>419</v>
      </c>
      <c r="AJ2827" s="34" t="s">
        <v>256</v>
      </c>
      <c r="AK2827" s="34" t="s">
        <v>65</v>
      </c>
      <c r="AL2827" s="34" t="s">
        <v>257</v>
      </c>
      <c r="AM2827" s="34" t="s">
        <v>258</v>
      </c>
      <c r="AN2827" s="34">
        <v>2.4344899999999998</v>
      </c>
      <c r="AO2827" s="34" t="s">
        <v>68</v>
      </c>
      <c r="AP2827" s="34"/>
      <c r="AQ2827" s="34"/>
      <c r="AR2827" s="34" t="s">
        <v>68</v>
      </c>
      <c r="AS2827" s="34"/>
      <c r="AT2827" s="34"/>
      <c r="AU2827" s="34" t="s">
        <v>316</v>
      </c>
      <c r="AV2827" s="34" t="s">
        <v>317</v>
      </c>
      <c r="AW2827" s="34">
        <v>9.0511999999999997</v>
      </c>
      <c r="AX2827" s="34" t="s">
        <v>420</v>
      </c>
      <c r="AY2827" s="34" t="s">
        <v>421</v>
      </c>
      <c r="AZ2827" s="3">
        <v>124</v>
      </c>
      <c r="BA2827" s="34" t="s">
        <v>60</v>
      </c>
      <c r="BB2827" s="34">
        <v>124</v>
      </c>
      <c r="BC2827" s="34" t="s">
        <v>60</v>
      </c>
      <c r="BD2827" s="34" t="s">
        <v>60</v>
      </c>
      <c r="BE2827" s="34" t="s">
        <v>60</v>
      </c>
      <c r="BF2827" s="34" t="str">
        <f>IFERROR(VLOOKUP(Data_Power_app[[#This Row],[PRO ODER]],'Result'!H:J,3,0),"")</f>
        <v>LAMINATION 6</v>
      </c>
      <c r="BG2827" s="11"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c r="BJ2827" s="34" t="str">
        <f>IFERROR(VLOOKUP(Data_Power_app[[#This Row],[PRO ODER]],'Plan Lean DC'!A:C,3,0),"")</f>
        <v/>
      </c>
      <c r="BK2827" s="34" t="str">
        <f>IFERROR(VLOOKUP(Data_Power_app[[#This Row],[PRO ODER]]&amp;"LEAN_IN",'Real Time'!A:D,4,0),"")</f>
        <v/>
      </c>
      <c r="BL2827" s="34"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4263</v>
      </c>
      <c r="B2828" s="34" t="s">
        <v>20842</v>
      </c>
      <c r="C2828" s="34" t="s">
        <v>17673</v>
      </c>
      <c r="D2828" s="34" t="s">
        <v>253</v>
      </c>
      <c r="E2828" s="34" t="s">
        <v>254</v>
      </c>
      <c r="F2828" s="34" t="s">
        <v>59</v>
      </c>
      <c r="G2828" s="34">
        <v>992</v>
      </c>
      <c r="H2828" s="4">
        <v>45829</v>
      </c>
      <c r="I2828" s="4">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4" t="s">
        <v>117</v>
      </c>
      <c r="AH2828" s="34" t="s">
        <v>255</v>
      </c>
      <c r="AI2828" s="34" t="s">
        <v>419</v>
      </c>
      <c r="AJ2828" s="34" t="s">
        <v>256</v>
      </c>
      <c r="AK2828" s="34" t="s">
        <v>65</v>
      </c>
      <c r="AL2828" s="34" t="s">
        <v>257</v>
      </c>
      <c r="AM2828" s="34" t="s">
        <v>258</v>
      </c>
      <c r="AN2828" s="34">
        <v>19.910740000000001</v>
      </c>
      <c r="AO2828" s="34" t="s">
        <v>68</v>
      </c>
      <c r="AP2828" s="34"/>
      <c r="AQ2828" s="34"/>
      <c r="AR2828" s="34" t="s">
        <v>68</v>
      </c>
      <c r="AS2828" s="34"/>
      <c r="AT2828" s="34"/>
      <c r="AU2828" s="34" t="s">
        <v>316</v>
      </c>
      <c r="AV2828" s="34" t="s">
        <v>317</v>
      </c>
      <c r="AW2828" s="34">
        <v>74.027190000000004</v>
      </c>
      <c r="AX2828" s="34" t="s">
        <v>420</v>
      </c>
      <c r="AY2828" s="34" t="s">
        <v>421</v>
      </c>
      <c r="AZ2828" s="3">
        <v>992</v>
      </c>
      <c r="BA2828" s="34" t="s">
        <v>60</v>
      </c>
      <c r="BB2828" s="34">
        <v>992</v>
      </c>
      <c r="BC2828" s="34" t="s">
        <v>60</v>
      </c>
      <c r="BD2828" s="34" t="s">
        <v>60</v>
      </c>
      <c r="BE2828" s="34" t="s">
        <v>60</v>
      </c>
      <c r="BF2828" s="34" t="str">
        <f>IFERROR(VLOOKUP(Data_Power_app[[#This Row],[PRO ODER]],'Result'!H:J,3,0),"")</f>
        <v>LAMINATION 6</v>
      </c>
      <c r="BG2828" s="11"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4264</v>
      </c>
      <c r="B2829" s="34" t="s">
        <v>20843</v>
      </c>
      <c r="C2829" s="34" t="s">
        <v>17674</v>
      </c>
      <c r="D2829" s="34" t="s">
        <v>253</v>
      </c>
      <c r="E2829" s="34" t="s">
        <v>254</v>
      </c>
      <c r="F2829" s="34" t="s">
        <v>59</v>
      </c>
      <c r="G2829" s="34">
        <v>1220</v>
      </c>
      <c r="H2829" s="4">
        <v>45829</v>
      </c>
      <c r="I2829" s="4">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4" t="s">
        <v>117</v>
      </c>
      <c r="AH2829" s="34" t="s">
        <v>255</v>
      </c>
      <c r="AI2829" s="34" t="s">
        <v>419</v>
      </c>
      <c r="AJ2829" s="34" t="s">
        <v>256</v>
      </c>
      <c r="AK2829" s="34" t="s">
        <v>65</v>
      </c>
      <c r="AL2829" s="34" t="s">
        <v>257</v>
      </c>
      <c r="AM2829" s="34" t="s">
        <v>258</v>
      </c>
      <c r="AN2829" s="34">
        <v>24.1815</v>
      </c>
      <c r="AO2829" s="34" t="s">
        <v>68</v>
      </c>
      <c r="AP2829" s="34"/>
      <c r="AQ2829" s="34"/>
      <c r="AR2829" s="34" t="s">
        <v>68</v>
      </c>
      <c r="AS2829" s="34"/>
      <c r="AT2829" s="34"/>
      <c r="AU2829" s="34" t="s">
        <v>316</v>
      </c>
      <c r="AV2829" s="34" t="s">
        <v>317</v>
      </c>
      <c r="AW2829" s="34">
        <v>89.904949999999999</v>
      </c>
      <c r="AX2829" s="34" t="s">
        <v>420</v>
      </c>
      <c r="AY2829" s="34" t="s">
        <v>421</v>
      </c>
      <c r="AZ2829" s="3">
        <v>1220</v>
      </c>
      <c r="BA2829" s="34" t="s">
        <v>60</v>
      </c>
      <c r="BB2829" s="34">
        <v>1220</v>
      </c>
      <c r="BC2829" s="34" t="s">
        <v>60</v>
      </c>
      <c r="BD2829" s="34" t="s">
        <v>60</v>
      </c>
      <c r="BE2829" s="34" t="s">
        <v>60</v>
      </c>
      <c r="BF2829" s="34" t="str">
        <f>IFERROR(VLOOKUP(Data_Power_app[[#This Row],[PRO ODER]],'Result'!H:J,3,0),"")</f>
        <v>LAMINATION 6</v>
      </c>
      <c r="BG2829" s="11"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4265</v>
      </c>
      <c r="B2830" s="34" t="s">
        <v>20844</v>
      </c>
      <c r="C2830" s="34" t="s">
        <v>17679</v>
      </c>
      <c r="D2830" s="34" t="s">
        <v>253</v>
      </c>
      <c r="E2830" s="34" t="s">
        <v>254</v>
      </c>
      <c r="F2830" s="34" t="s">
        <v>59</v>
      </c>
      <c r="G2830" s="34">
        <v>4598</v>
      </c>
      <c r="H2830" s="4">
        <v>45829</v>
      </c>
      <c r="I2830" s="4">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4" t="s">
        <v>117</v>
      </c>
      <c r="AH2830" s="34" t="s">
        <v>255</v>
      </c>
      <c r="AI2830" s="34" t="s">
        <v>20821</v>
      </c>
      <c r="AJ2830" s="34" t="s">
        <v>256</v>
      </c>
      <c r="AK2830" s="34" t="s">
        <v>65</v>
      </c>
      <c r="AL2830" s="34" t="s">
        <v>257</v>
      </c>
      <c r="AM2830" s="34" t="s">
        <v>258</v>
      </c>
      <c r="AN2830" s="34">
        <v>93.39161</v>
      </c>
      <c r="AO2830" s="34" t="s">
        <v>68</v>
      </c>
      <c r="AP2830" s="34"/>
      <c r="AQ2830" s="34"/>
      <c r="AR2830" s="34" t="s">
        <v>68</v>
      </c>
      <c r="AS2830" s="34"/>
      <c r="AT2830" s="34"/>
      <c r="AU2830" s="34" t="s">
        <v>259</v>
      </c>
      <c r="AV2830" s="34" t="s">
        <v>260</v>
      </c>
      <c r="AW2830" s="34">
        <v>347.22890000000001</v>
      </c>
      <c r="AX2830" s="34" t="s">
        <v>20822</v>
      </c>
      <c r="AY2830" s="34" t="s">
        <v>20823</v>
      </c>
      <c r="AZ2830" s="3">
        <v>4598</v>
      </c>
      <c r="BA2830" s="34" t="s">
        <v>60</v>
      </c>
      <c r="BB2830" s="34">
        <v>4598</v>
      </c>
      <c r="BC2830" s="34" t="s">
        <v>60</v>
      </c>
      <c r="BD2830" s="34" t="s">
        <v>60</v>
      </c>
      <c r="BE2830" s="34" t="s">
        <v>60</v>
      </c>
      <c r="BF2830" s="34" t="str">
        <f>IFERROR(VLOOKUP(Data_Power_app[[#This Row],[PRO ODER]],'Result'!H:J,3,0),"")</f>
        <v>LAMINATION 6</v>
      </c>
      <c r="BG2830" s="11"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4266</v>
      </c>
      <c r="B2831" s="34" t="s">
        <v>20845</v>
      </c>
      <c r="C2831" s="34" t="s">
        <v>17675</v>
      </c>
      <c r="D2831" s="34" t="s">
        <v>253</v>
      </c>
      <c r="E2831" s="34" t="s">
        <v>254</v>
      </c>
      <c r="F2831" s="34" t="s">
        <v>59</v>
      </c>
      <c r="G2831" s="34">
        <v>512</v>
      </c>
      <c r="H2831" s="4">
        <v>45829</v>
      </c>
      <c r="I2831" s="4">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4" t="s">
        <v>117</v>
      </c>
      <c r="AH2831" s="34" t="s">
        <v>255</v>
      </c>
      <c r="AI2831" s="34" t="s">
        <v>20846</v>
      </c>
      <c r="AJ2831" s="34" t="s">
        <v>256</v>
      </c>
      <c r="AK2831" s="34" t="s">
        <v>98</v>
      </c>
      <c r="AL2831" s="34" t="s">
        <v>257</v>
      </c>
      <c r="AM2831" s="34" t="s">
        <v>258</v>
      </c>
      <c r="AN2831" s="34">
        <v>12.094340000000001</v>
      </c>
      <c r="AO2831" s="34" t="s">
        <v>68</v>
      </c>
      <c r="AP2831" s="34"/>
      <c r="AQ2831" s="34"/>
      <c r="AR2831" s="34" t="s">
        <v>68</v>
      </c>
      <c r="AS2831" s="34"/>
      <c r="AT2831" s="34"/>
      <c r="AU2831" s="34" t="s">
        <v>316</v>
      </c>
      <c r="AV2831" s="34" t="s">
        <v>317</v>
      </c>
      <c r="AW2831" s="34">
        <v>44.969200000000001</v>
      </c>
      <c r="AX2831" s="34" t="s">
        <v>20847</v>
      </c>
      <c r="AY2831" s="34" t="s">
        <v>20848</v>
      </c>
      <c r="AZ2831" s="3">
        <v>512</v>
      </c>
      <c r="BA2831" s="34" t="s">
        <v>60</v>
      </c>
      <c r="BB2831" s="34">
        <v>512</v>
      </c>
      <c r="BC2831" s="34" t="s">
        <v>60</v>
      </c>
      <c r="BD2831" s="34" t="s">
        <v>60</v>
      </c>
      <c r="BE2831" s="34" t="s">
        <v>60</v>
      </c>
      <c r="BF2831" s="34" t="str">
        <f>IFERROR(VLOOKUP(Data_Power_app[[#This Row],[PRO ODER]],'Result'!H:J,3,0),"")</f>
        <v>LAMINATION 6</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4267</v>
      </c>
      <c r="B2832" s="34" t="s">
        <v>20849</v>
      </c>
      <c r="C2832" s="34" t="s">
        <v>17676</v>
      </c>
      <c r="D2832" s="34" t="s">
        <v>253</v>
      </c>
      <c r="E2832" s="34" t="s">
        <v>254</v>
      </c>
      <c r="F2832" s="34" t="s">
        <v>59</v>
      </c>
      <c r="G2832" s="34">
        <v>512</v>
      </c>
      <c r="H2832" s="4">
        <v>45829</v>
      </c>
      <c r="I2832" s="4">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4" t="s">
        <v>117</v>
      </c>
      <c r="AH2832" s="34" t="s">
        <v>255</v>
      </c>
      <c r="AI2832" s="34" t="s">
        <v>419</v>
      </c>
      <c r="AJ2832" s="34" t="s">
        <v>256</v>
      </c>
      <c r="AK2832" s="34" t="s">
        <v>65</v>
      </c>
      <c r="AL2832" s="34" t="s">
        <v>257</v>
      </c>
      <c r="AM2832" s="34" t="s">
        <v>258</v>
      </c>
      <c r="AN2832" s="34">
        <v>10.072319999999999</v>
      </c>
      <c r="AO2832" s="34" t="s">
        <v>68</v>
      </c>
      <c r="AP2832" s="34"/>
      <c r="AQ2832" s="34"/>
      <c r="AR2832" s="34" t="s">
        <v>68</v>
      </c>
      <c r="AS2832" s="34"/>
      <c r="AT2832" s="34"/>
      <c r="AU2832" s="34" t="s">
        <v>316</v>
      </c>
      <c r="AV2832" s="34" t="s">
        <v>317</v>
      </c>
      <c r="AW2832" s="34">
        <v>37.44782</v>
      </c>
      <c r="AX2832" s="34" t="s">
        <v>420</v>
      </c>
      <c r="AY2832" s="34" t="s">
        <v>421</v>
      </c>
      <c r="AZ2832" s="3">
        <v>512</v>
      </c>
      <c r="BA2832" s="34" t="s">
        <v>60</v>
      </c>
      <c r="BB2832" s="34">
        <v>512</v>
      </c>
      <c r="BC2832" s="34" t="s">
        <v>60</v>
      </c>
      <c r="BD2832" s="34" t="s">
        <v>60</v>
      </c>
      <c r="BE2832" s="34" t="s">
        <v>60</v>
      </c>
      <c r="BF2832" s="34" t="str">
        <f>IFERROR(VLOOKUP(Data_Power_app[[#This Row],[PRO ODER]],'Result'!H:J,3,0),"")</f>
        <v>LAMINATION 6</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4272</v>
      </c>
      <c r="B2833" s="34" t="s">
        <v>15786</v>
      </c>
      <c r="C2833" s="34" t="s">
        <v>15787</v>
      </c>
      <c r="D2833" s="34" t="s">
        <v>203</v>
      </c>
      <c r="E2833" s="34" t="s">
        <v>345</v>
      </c>
      <c r="F2833" s="34" t="s">
        <v>59</v>
      </c>
      <c r="G2833" s="34">
        <v>1626</v>
      </c>
      <c r="H2833" s="4">
        <v>45829</v>
      </c>
      <c r="I2833" s="4">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v>45829.079027777778</v>
      </c>
      <c r="V2833" s="4"/>
      <c r="W2833" s="4">
        <v>45839</v>
      </c>
      <c r="X2833" s="4"/>
      <c r="Y2833" s="4" t="s">
        <v>60</v>
      </c>
      <c r="Z2833" s="4">
        <v>45840</v>
      </c>
      <c r="AA2833" s="4"/>
      <c r="AB2833" s="4" t="s">
        <v>60</v>
      </c>
      <c r="AC2833" s="4">
        <v>45841</v>
      </c>
      <c r="AD2833" s="4">
        <v>45842</v>
      </c>
      <c r="AE2833" s="4">
        <v>45845</v>
      </c>
      <c r="AF2833" s="4"/>
      <c r="AG2833" s="34" t="s">
        <v>223</v>
      </c>
      <c r="AH2833" s="34" t="s">
        <v>341</v>
      </c>
      <c r="AI2833" s="34" t="s">
        <v>549</v>
      </c>
      <c r="AJ2833" s="34" t="s">
        <v>342</v>
      </c>
      <c r="AK2833" s="34" t="s">
        <v>98</v>
      </c>
      <c r="AL2833" s="34" t="s">
        <v>343</v>
      </c>
      <c r="AM2833" s="34" t="s">
        <v>344</v>
      </c>
      <c r="AN2833" s="34">
        <v>27.360430000000001</v>
      </c>
      <c r="AO2833" s="34" t="s">
        <v>68</v>
      </c>
      <c r="AP2833" s="34"/>
      <c r="AQ2833" s="34"/>
      <c r="AR2833" s="34" t="s">
        <v>68</v>
      </c>
      <c r="AS2833" s="34"/>
      <c r="AT2833" s="34"/>
      <c r="AU2833" s="34" t="s">
        <v>451</v>
      </c>
      <c r="AV2833" s="34" t="s">
        <v>452</v>
      </c>
      <c r="AW2833" s="34">
        <v>119.65506000000001</v>
      </c>
      <c r="AX2833" s="34" t="s">
        <v>550</v>
      </c>
      <c r="AY2833" s="34" t="s">
        <v>551</v>
      </c>
      <c r="AZ2833" s="3">
        <v>1626</v>
      </c>
      <c r="BA2833" s="34" t="s">
        <v>60</v>
      </c>
      <c r="BB2833" s="34">
        <v>1626</v>
      </c>
      <c r="BC2833" s="34" t="s">
        <v>60</v>
      </c>
      <c r="BD2833" s="34" t="s">
        <v>60</v>
      </c>
      <c r="BE2833" s="34" t="s">
        <v>60</v>
      </c>
      <c r="BF2833" s="34" t="str">
        <f>IFERROR(VLOOKUP(Data_Power_app[[#This Row],[PRO ODER]],'Result'!H:J,3,0),"")</f>
        <v>LAMINATION 4</v>
      </c>
      <c r="BG2833" s="11"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4291</v>
      </c>
      <c r="B2834" s="34" t="s">
        <v>746</v>
      </c>
      <c r="C2834" s="34" t="s">
        <v>747</v>
      </c>
      <c r="D2834" s="34" t="s">
        <v>84</v>
      </c>
      <c r="E2834" s="34" t="s">
        <v>85</v>
      </c>
      <c r="F2834" s="34" t="s">
        <v>59</v>
      </c>
      <c r="G2834" s="34">
        <v>645</v>
      </c>
      <c r="H2834" s="4">
        <v>45834</v>
      </c>
      <c r="I2834" s="4">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45831</v>
      </c>
      <c r="AC2834" s="4">
        <v>45842</v>
      </c>
      <c r="AD2834" s="4">
        <v>45843</v>
      </c>
      <c r="AE2834" s="4">
        <v>45845</v>
      </c>
      <c r="AF2834" s="4"/>
      <c r="AG2834" s="34" t="s">
        <v>829</v>
      </c>
      <c r="AH2834" s="34" t="s">
        <v>611</v>
      </c>
      <c r="AI2834" s="34" t="s">
        <v>612</v>
      </c>
      <c r="AJ2834" s="34" t="s">
        <v>179</v>
      </c>
      <c r="AK2834" s="34" t="s">
        <v>98</v>
      </c>
      <c r="AL2834" s="34" t="s">
        <v>613</v>
      </c>
      <c r="AM2834" s="34" t="s">
        <v>614</v>
      </c>
      <c r="AN2834" s="34">
        <v>25.677600000000002</v>
      </c>
      <c r="AO2834" s="34" t="s">
        <v>68</v>
      </c>
      <c r="AP2834" s="34"/>
      <c r="AQ2834" s="34"/>
      <c r="AR2834" s="34" t="s">
        <v>68</v>
      </c>
      <c r="AS2834" s="34"/>
      <c r="AT2834" s="34"/>
      <c r="AU2834" s="34" t="s">
        <v>615</v>
      </c>
      <c r="AV2834" s="34" t="s">
        <v>616</v>
      </c>
      <c r="AW2834" s="34">
        <v>47.735509999999998</v>
      </c>
      <c r="AX2834" s="34" t="s">
        <v>617</v>
      </c>
      <c r="AY2834" s="34" t="s">
        <v>618</v>
      </c>
      <c r="AZ2834" s="3">
        <v>645</v>
      </c>
      <c r="BA2834" s="34" t="s">
        <v>60</v>
      </c>
      <c r="BB2834" s="34">
        <v>645</v>
      </c>
      <c r="BC2834" s="34" t="s">
        <v>60</v>
      </c>
      <c r="BD2834" s="34" t="s">
        <v>60</v>
      </c>
      <c r="BE2834" s="34" t="s">
        <v>60</v>
      </c>
      <c r="BF2834" s="34" t="str">
        <f>IFERROR(VLOOKUP(Data_Power_app[[#This Row],[PRO ODER]],'Result'!H:J,3,0),"")</f>
        <v/>
      </c>
      <c r="BG2834" s="11"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LEANLINE1_2</v>
      </c>
      <c r="BL2834" s="34"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4292</v>
      </c>
      <c r="B2835" s="34" t="s">
        <v>748</v>
      </c>
      <c r="C2835" s="34" t="s">
        <v>749</v>
      </c>
      <c r="D2835" s="34" t="s">
        <v>84</v>
      </c>
      <c r="E2835" s="34" t="s">
        <v>85</v>
      </c>
      <c r="F2835" s="34" t="s">
        <v>59</v>
      </c>
      <c r="G2835" s="34">
        <v>1149</v>
      </c>
      <c r="H2835" s="4">
        <v>45834</v>
      </c>
      <c r="I2835" s="4">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45831</v>
      </c>
      <c r="AC2835" s="4">
        <v>45842</v>
      </c>
      <c r="AD2835" s="4">
        <v>45843</v>
      </c>
      <c r="AE2835" s="4">
        <v>45845</v>
      </c>
      <c r="AF2835" s="4"/>
      <c r="AG2835" s="34" t="s">
        <v>829</v>
      </c>
      <c r="AH2835" s="34" t="s">
        <v>611</v>
      </c>
      <c r="AI2835" s="34" t="s">
        <v>612</v>
      </c>
      <c r="AJ2835" s="34" t="s">
        <v>179</v>
      </c>
      <c r="AK2835" s="34" t="s">
        <v>98</v>
      </c>
      <c r="AL2835" s="34" t="s">
        <v>613</v>
      </c>
      <c r="AM2835" s="34" t="s">
        <v>614</v>
      </c>
      <c r="AN2835" s="34">
        <v>47.835979999999999</v>
      </c>
      <c r="AO2835" s="34" t="s">
        <v>68</v>
      </c>
      <c r="AP2835" s="34"/>
      <c r="AQ2835" s="34"/>
      <c r="AR2835" s="34" t="s">
        <v>68</v>
      </c>
      <c r="AS2835" s="34"/>
      <c r="AT2835" s="34"/>
      <c r="AU2835" s="34" t="s">
        <v>615</v>
      </c>
      <c r="AV2835" s="34" t="s">
        <v>616</v>
      </c>
      <c r="AW2835" s="34">
        <v>88.927329999999998</v>
      </c>
      <c r="AX2835" s="34" t="s">
        <v>617</v>
      </c>
      <c r="AY2835" s="34" t="s">
        <v>618</v>
      </c>
      <c r="AZ2835" s="3">
        <v>1149</v>
      </c>
      <c r="BA2835" s="34" t="s">
        <v>60</v>
      </c>
      <c r="BB2835" s="34">
        <v>1149</v>
      </c>
      <c r="BC2835" s="34" t="s">
        <v>60</v>
      </c>
      <c r="BD2835" s="34" t="s">
        <v>60</v>
      </c>
      <c r="BE2835" s="34" t="s">
        <v>60</v>
      </c>
      <c r="BF2835" s="34" t="str">
        <f>IFERROR(VLOOKUP(Data_Power_app[[#This Row],[PRO ODER]],'Result'!H:J,3,0),"")</f>
        <v/>
      </c>
      <c r="BG2835" s="11" t="str">
        <f>IFERROR(VLOOKUP(Data_Power_app[[#This Row],[PRO ODER]]&amp;"LAM",'Real Time'!A:E,4,0),"")</f>
        <v>ML-04</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LEANLINE1_2</v>
      </c>
      <c r="BL2835" s="34"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4299</v>
      </c>
      <c r="B2836" s="34" t="s">
        <v>15672</v>
      </c>
      <c r="C2836" s="34" t="s">
        <v>15673</v>
      </c>
      <c r="D2836" s="34" t="s">
        <v>84</v>
      </c>
      <c r="E2836" s="34" t="s">
        <v>155</v>
      </c>
      <c r="F2836" s="34" t="s">
        <v>59</v>
      </c>
      <c r="G2836" s="34">
        <v>4324</v>
      </c>
      <c r="H2836" s="4">
        <v>45834</v>
      </c>
      <c r="I2836" s="4">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4" t="s">
        <v>223</v>
      </c>
      <c r="AH2836" s="34" t="s">
        <v>196</v>
      </c>
      <c r="AI2836" s="34" t="s">
        <v>692</v>
      </c>
      <c r="AJ2836" s="34" t="s">
        <v>157</v>
      </c>
      <c r="AK2836" s="34" t="s">
        <v>98</v>
      </c>
      <c r="AL2836" s="34" t="s">
        <v>158</v>
      </c>
      <c r="AM2836" s="34" t="s">
        <v>159</v>
      </c>
      <c r="AN2836" s="34">
        <v>153.07576</v>
      </c>
      <c r="AO2836" s="34" t="s">
        <v>68</v>
      </c>
      <c r="AP2836" s="34"/>
      <c r="AQ2836" s="34"/>
      <c r="AR2836" s="34" t="s">
        <v>68</v>
      </c>
      <c r="AS2836" s="34"/>
      <c r="AT2836" s="34"/>
      <c r="AU2836" s="34" t="s">
        <v>693</v>
      </c>
      <c r="AV2836" s="34" t="s">
        <v>694</v>
      </c>
      <c r="AW2836" s="34">
        <v>334.75509</v>
      </c>
      <c r="AX2836" s="34" t="s">
        <v>2815</v>
      </c>
      <c r="AY2836" s="34" t="s">
        <v>2816</v>
      </c>
      <c r="AZ2836" s="3">
        <v>2966</v>
      </c>
      <c r="BA2836" s="34" t="s">
        <v>60</v>
      </c>
      <c r="BB2836" s="34">
        <v>4324</v>
      </c>
      <c r="BC2836" s="34" t="s">
        <v>60</v>
      </c>
      <c r="BD2836" s="34" t="s">
        <v>60</v>
      </c>
      <c r="BE2836" s="34" t="s">
        <v>60</v>
      </c>
      <c r="BF2836" s="34" t="str">
        <f>IFERROR(VLOOKUP(Data_Power_app[[#This Row],[PRO ODER]],'Result'!H:J,3,0),"")</f>
        <v>LAMINATION 6</v>
      </c>
      <c r="BG2836" s="11"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4372</v>
      </c>
      <c r="B2837" s="34" t="s">
        <v>1585</v>
      </c>
      <c r="C2837" s="34" t="s">
        <v>1586</v>
      </c>
      <c r="D2837" s="34" t="s">
        <v>84</v>
      </c>
      <c r="E2837" s="34" t="s">
        <v>150</v>
      </c>
      <c r="F2837" s="34" t="s">
        <v>59</v>
      </c>
      <c r="G2837" s="34">
        <v>51</v>
      </c>
      <c r="H2837" s="4">
        <v>45834</v>
      </c>
      <c r="I2837" s="4">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45831</v>
      </c>
      <c r="AC2837" s="4">
        <v>45842</v>
      </c>
      <c r="AD2837" s="4">
        <v>45843</v>
      </c>
      <c r="AE2837" s="4">
        <v>45845</v>
      </c>
      <c r="AF2837" s="4"/>
      <c r="AG2837" s="34" t="s">
        <v>829</v>
      </c>
      <c r="AH2837" s="34" t="s">
        <v>249</v>
      </c>
      <c r="AI2837" s="34" t="s">
        <v>1354</v>
      </c>
      <c r="AJ2837" s="34" t="s">
        <v>179</v>
      </c>
      <c r="AK2837" s="34" t="s">
        <v>98</v>
      </c>
      <c r="AL2837" s="34" t="s">
        <v>577</v>
      </c>
      <c r="AM2837" s="34" t="s">
        <v>578</v>
      </c>
      <c r="AN2837" s="34">
        <v>1.8372999999999999</v>
      </c>
      <c r="AO2837" s="34" t="s">
        <v>68</v>
      </c>
      <c r="AP2837" s="34"/>
      <c r="AQ2837" s="34"/>
      <c r="AR2837" s="34" t="s">
        <v>68</v>
      </c>
      <c r="AS2837" s="34"/>
      <c r="AT2837" s="34"/>
      <c r="AU2837" s="34" t="s">
        <v>1338</v>
      </c>
      <c r="AV2837" s="34" t="s">
        <v>1339</v>
      </c>
      <c r="AW2837" s="34">
        <v>4.0180400000000001</v>
      </c>
      <c r="AX2837" s="34" t="s">
        <v>2860</v>
      </c>
      <c r="AY2837" s="34" t="s">
        <v>2861</v>
      </c>
      <c r="AZ2837" s="3">
        <v>18.5</v>
      </c>
      <c r="BA2837" s="34" t="s">
        <v>60</v>
      </c>
      <c r="BB2837" s="34">
        <v>51</v>
      </c>
      <c r="BC2837" s="34" t="s">
        <v>60</v>
      </c>
      <c r="BD2837" s="34" t="s">
        <v>60</v>
      </c>
      <c r="BE2837" s="34" t="s">
        <v>60</v>
      </c>
      <c r="BF2837" s="34" t="str">
        <f>IFERROR(VLOOKUP(Data_Power_app[[#This Row],[PRO ODER]],'Result'!H:J,3,0),"")</f>
        <v>LAMINATION 5</v>
      </c>
      <c r="BG2837" s="11"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LEANLINE1_2</v>
      </c>
      <c r="BL2837" s="34"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4416</v>
      </c>
      <c r="B2838" s="34" t="s">
        <v>20850</v>
      </c>
      <c r="C2838" s="34" t="s">
        <v>17662</v>
      </c>
      <c r="D2838" s="34" t="s">
        <v>253</v>
      </c>
      <c r="E2838" s="34" t="s">
        <v>254</v>
      </c>
      <c r="F2838" s="34" t="s">
        <v>59</v>
      </c>
      <c r="G2838" s="34">
        <v>228</v>
      </c>
      <c r="H2838" s="4">
        <v>45829</v>
      </c>
      <c r="I2838" s="4">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4" t="s">
        <v>117</v>
      </c>
      <c r="AH2838" s="34" t="s">
        <v>255</v>
      </c>
      <c r="AI2838" s="34" t="s">
        <v>474</v>
      </c>
      <c r="AJ2838" s="34" t="s">
        <v>256</v>
      </c>
      <c r="AK2838" s="34" t="s">
        <v>98</v>
      </c>
      <c r="AL2838" s="34" t="s">
        <v>257</v>
      </c>
      <c r="AM2838" s="34" t="s">
        <v>258</v>
      </c>
      <c r="AN2838" s="34">
        <v>5.41411</v>
      </c>
      <c r="AO2838" s="34" t="s">
        <v>68</v>
      </c>
      <c r="AP2838" s="34"/>
      <c r="AQ2838" s="34"/>
      <c r="AR2838" s="34" t="s">
        <v>68</v>
      </c>
      <c r="AS2838" s="34"/>
      <c r="AT2838" s="34"/>
      <c r="AU2838" s="34" t="s">
        <v>316</v>
      </c>
      <c r="AV2838" s="34" t="s">
        <v>317</v>
      </c>
      <c r="AW2838" s="34">
        <v>20.130759999999999</v>
      </c>
      <c r="AX2838" s="34" t="s">
        <v>475</v>
      </c>
      <c r="AY2838" s="34" t="s">
        <v>476</v>
      </c>
      <c r="AZ2838" s="3">
        <v>228</v>
      </c>
      <c r="BA2838" s="34" t="s">
        <v>60</v>
      </c>
      <c r="BB2838" s="34">
        <v>228</v>
      </c>
      <c r="BC2838" s="34" t="s">
        <v>60</v>
      </c>
      <c r="BD2838" s="34" t="s">
        <v>60</v>
      </c>
      <c r="BE2838" s="34" t="s">
        <v>60</v>
      </c>
      <c r="BF2838" s="34" t="str">
        <f>IFERROR(VLOOKUP(Data_Power_app[[#This Row],[PRO ODER]],'Result'!H:J,3,0),"")</f>
        <v>LAMINATION 6</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4417</v>
      </c>
      <c r="B2839" s="34" t="s">
        <v>20851</v>
      </c>
      <c r="C2839" s="34" t="s">
        <v>17663</v>
      </c>
      <c r="D2839" s="34" t="s">
        <v>253</v>
      </c>
      <c r="E2839" s="34" t="s">
        <v>254</v>
      </c>
      <c r="F2839" s="34" t="s">
        <v>59</v>
      </c>
      <c r="G2839" s="34">
        <v>292</v>
      </c>
      <c r="H2839" s="4">
        <v>45829</v>
      </c>
      <c r="I2839" s="4">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4" t="s">
        <v>117</v>
      </c>
      <c r="AH2839" s="34" t="s">
        <v>255</v>
      </c>
      <c r="AI2839" s="34" t="s">
        <v>474</v>
      </c>
      <c r="AJ2839" s="34" t="s">
        <v>256</v>
      </c>
      <c r="AK2839" s="34" t="s">
        <v>98</v>
      </c>
      <c r="AL2839" s="34" t="s">
        <v>257</v>
      </c>
      <c r="AM2839" s="34" t="s">
        <v>258</v>
      </c>
      <c r="AN2839" s="34">
        <v>6.8433999999999999</v>
      </c>
      <c r="AO2839" s="34" t="s">
        <v>68</v>
      </c>
      <c r="AP2839" s="34"/>
      <c r="AQ2839" s="34"/>
      <c r="AR2839" s="34" t="s">
        <v>68</v>
      </c>
      <c r="AS2839" s="34"/>
      <c r="AT2839" s="34"/>
      <c r="AU2839" s="34" t="s">
        <v>316</v>
      </c>
      <c r="AV2839" s="34" t="s">
        <v>317</v>
      </c>
      <c r="AW2839" s="34">
        <v>25.44519</v>
      </c>
      <c r="AX2839" s="34" t="s">
        <v>475</v>
      </c>
      <c r="AY2839" s="34" t="s">
        <v>476</v>
      </c>
      <c r="AZ2839" s="3">
        <v>292</v>
      </c>
      <c r="BA2839" s="34" t="s">
        <v>60</v>
      </c>
      <c r="BB2839" s="34">
        <v>292</v>
      </c>
      <c r="BC2839" s="34" t="s">
        <v>60</v>
      </c>
      <c r="BD2839" s="34" t="s">
        <v>60</v>
      </c>
      <c r="BE2839" s="34" t="s">
        <v>60</v>
      </c>
      <c r="BF2839" s="34" t="str">
        <f>IFERROR(VLOOKUP(Data_Power_app[[#This Row],[PRO ODER]],'Result'!H:J,3,0),"")</f>
        <v>LAMINATION 6</v>
      </c>
      <c r="BG2839" s="11"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4418</v>
      </c>
      <c r="B2840" s="34" t="s">
        <v>20852</v>
      </c>
      <c r="C2840" s="34" t="s">
        <v>17664</v>
      </c>
      <c r="D2840" s="34" t="s">
        <v>253</v>
      </c>
      <c r="E2840" s="34" t="s">
        <v>254</v>
      </c>
      <c r="F2840" s="34" t="s">
        <v>59</v>
      </c>
      <c r="G2840" s="34">
        <v>298</v>
      </c>
      <c r="H2840" s="4">
        <v>45829</v>
      </c>
      <c r="I2840" s="4">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4" t="s">
        <v>117</v>
      </c>
      <c r="AH2840" s="34" t="s">
        <v>255</v>
      </c>
      <c r="AI2840" s="34" t="s">
        <v>474</v>
      </c>
      <c r="AJ2840" s="34" t="s">
        <v>256</v>
      </c>
      <c r="AK2840" s="34" t="s">
        <v>98</v>
      </c>
      <c r="AL2840" s="34" t="s">
        <v>257</v>
      </c>
      <c r="AM2840" s="34" t="s">
        <v>258</v>
      </c>
      <c r="AN2840" s="34">
        <v>7.0295100000000001</v>
      </c>
      <c r="AO2840" s="34" t="s">
        <v>68</v>
      </c>
      <c r="AP2840" s="34"/>
      <c r="AQ2840" s="34"/>
      <c r="AR2840" s="34" t="s">
        <v>68</v>
      </c>
      <c r="AS2840" s="34"/>
      <c r="AT2840" s="34"/>
      <c r="AU2840" s="34" t="s">
        <v>316</v>
      </c>
      <c r="AV2840" s="34" t="s">
        <v>317</v>
      </c>
      <c r="AW2840" s="34">
        <v>26.137280000000001</v>
      </c>
      <c r="AX2840" s="34" t="s">
        <v>475</v>
      </c>
      <c r="AY2840" s="34" t="s">
        <v>476</v>
      </c>
      <c r="AZ2840" s="3">
        <v>298</v>
      </c>
      <c r="BA2840" s="34" t="s">
        <v>60</v>
      </c>
      <c r="BB2840" s="34">
        <v>298</v>
      </c>
      <c r="BC2840" s="34" t="s">
        <v>60</v>
      </c>
      <c r="BD2840" s="34" t="s">
        <v>60</v>
      </c>
      <c r="BE2840" s="34" t="s">
        <v>60</v>
      </c>
      <c r="BF2840" s="34" t="str">
        <f>IFERROR(VLOOKUP(Data_Power_app[[#This Row],[PRO ODER]],'Result'!H:J,3,0),"")</f>
        <v>LAMINATION 6</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4419</v>
      </c>
      <c r="B2841" s="34" t="s">
        <v>20853</v>
      </c>
      <c r="C2841" s="34" t="s">
        <v>17665</v>
      </c>
      <c r="D2841" s="34" t="s">
        <v>253</v>
      </c>
      <c r="E2841" s="34" t="s">
        <v>254</v>
      </c>
      <c r="F2841" s="34" t="s">
        <v>59</v>
      </c>
      <c r="G2841" s="34">
        <v>220</v>
      </c>
      <c r="H2841" s="4">
        <v>45829</v>
      </c>
      <c r="I2841" s="4">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4" t="s">
        <v>117</v>
      </c>
      <c r="AH2841" s="34" t="s">
        <v>255</v>
      </c>
      <c r="AI2841" s="34" t="s">
        <v>474</v>
      </c>
      <c r="AJ2841" s="34" t="s">
        <v>256</v>
      </c>
      <c r="AK2841" s="34" t="s">
        <v>98</v>
      </c>
      <c r="AL2841" s="34" t="s">
        <v>257</v>
      </c>
      <c r="AM2841" s="34" t="s">
        <v>258</v>
      </c>
      <c r="AN2841" s="34">
        <v>5.5388200000000003</v>
      </c>
      <c r="AO2841" s="34" t="s">
        <v>68</v>
      </c>
      <c r="AP2841" s="34"/>
      <c r="AQ2841" s="34"/>
      <c r="AR2841" s="34" t="s">
        <v>68</v>
      </c>
      <c r="AS2841" s="34"/>
      <c r="AT2841" s="34"/>
      <c r="AU2841" s="34" t="s">
        <v>316</v>
      </c>
      <c r="AV2841" s="34" t="s">
        <v>317</v>
      </c>
      <c r="AW2841" s="34">
        <v>20.59442</v>
      </c>
      <c r="AX2841" s="34" t="s">
        <v>475</v>
      </c>
      <c r="AY2841" s="34" t="s">
        <v>476</v>
      </c>
      <c r="AZ2841" s="3">
        <v>220</v>
      </c>
      <c r="BA2841" s="34" t="s">
        <v>60</v>
      </c>
      <c r="BB2841" s="34">
        <v>220</v>
      </c>
      <c r="BC2841" s="34" t="s">
        <v>60</v>
      </c>
      <c r="BD2841" s="34" t="s">
        <v>60</v>
      </c>
      <c r="BE2841" s="34" t="s">
        <v>60</v>
      </c>
      <c r="BF2841" s="34" t="str">
        <f>IFERROR(VLOOKUP(Data_Power_app[[#This Row],[PRO ODER]],'Result'!H:J,3,0),"")</f>
        <v>LAMINATION 6</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4420</v>
      </c>
      <c r="B2842" s="34" t="s">
        <v>20854</v>
      </c>
      <c r="C2842" s="34" t="s">
        <v>17755</v>
      </c>
      <c r="D2842" s="34" t="s">
        <v>253</v>
      </c>
      <c r="E2842" s="34" t="s">
        <v>254</v>
      </c>
      <c r="F2842" s="34" t="s">
        <v>59</v>
      </c>
      <c r="G2842" s="34">
        <v>716</v>
      </c>
      <c r="H2842" s="4">
        <v>45831</v>
      </c>
      <c r="I2842" s="4">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4" t="s">
        <v>117</v>
      </c>
      <c r="AH2842" s="34" t="s">
        <v>434</v>
      </c>
      <c r="AI2842" s="34" t="s">
        <v>477</v>
      </c>
      <c r="AJ2842" s="34" t="s">
        <v>256</v>
      </c>
      <c r="AK2842" s="34" t="s">
        <v>98</v>
      </c>
      <c r="AL2842" s="34" t="s">
        <v>257</v>
      </c>
      <c r="AM2842" s="34" t="s">
        <v>258</v>
      </c>
      <c r="AN2842" s="34">
        <v>16.618739999999999</v>
      </c>
      <c r="AO2842" s="34" t="s">
        <v>68</v>
      </c>
      <c r="AP2842" s="34"/>
      <c r="AQ2842" s="34"/>
      <c r="AR2842" s="34" t="s">
        <v>68</v>
      </c>
      <c r="AS2842" s="34"/>
      <c r="AT2842" s="34"/>
      <c r="AU2842" s="34" t="s">
        <v>316</v>
      </c>
      <c r="AV2842" s="34" t="s">
        <v>317</v>
      </c>
      <c r="AW2842" s="34">
        <v>61.79204</v>
      </c>
      <c r="AX2842" s="34" t="s">
        <v>478</v>
      </c>
      <c r="AY2842" s="34" t="s">
        <v>479</v>
      </c>
      <c r="AZ2842" s="3">
        <v>716</v>
      </c>
      <c r="BA2842" s="34" t="s">
        <v>60</v>
      </c>
      <c r="BB2842" s="34">
        <v>716</v>
      </c>
      <c r="BC2842" s="34" t="s">
        <v>60</v>
      </c>
      <c r="BD2842" s="34" t="s">
        <v>60</v>
      </c>
      <c r="BE2842" s="34" t="s">
        <v>60</v>
      </c>
      <c r="BF2842" s="34" t="str">
        <f>IFERROR(VLOOKUP(Data_Power_app[[#This Row],[PRO ODER]],'Result'!H:J,3,0),"")</f>
        <v>LAMINATION 6</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4423</v>
      </c>
      <c r="B2843" s="34" t="s">
        <v>20855</v>
      </c>
      <c r="C2843" s="34" t="s">
        <v>17756</v>
      </c>
      <c r="D2843" s="34" t="s">
        <v>253</v>
      </c>
      <c r="E2843" s="34" t="s">
        <v>254</v>
      </c>
      <c r="F2843" s="34" t="s">
        <v>59</v>
      </c>
      <c r="G2843" s="34">
        <v>1028</v>
      </c>
      <c r="H2843" s="4">
        <v>45831</v>
      </c>
      <c r="I2843" s="4">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4" t="s">
        <v>117</v>
      </c>
      <c r="AH2843" s="34" t="s">
        <v>255</v>
      </c>
      <c r="AI2843" s="34" t="s">
        <v>5682</v>
      </c>
      <c r="AJ2843" s="34" t="s">
        <v>256</v>
      </c>
      <c r="AK2843" s="34" t="s">
        <v>65</v>
      </c>
      <c r="AL2843" s="34" t="s">
        <v>257</v>
      </c>
      <c r="AM2843" s="34" t="s">
        <v>258</v>
      </c>
      <c r="AN2843" s="34">
        <v>20.713069999999998</v>
      </c>
      <c r="AO2843" s="34" t="s">
        <v>68</v>
      </c>
      <c r="AP2843" s="34"/>
      <c r="AQ2843" s="34"/>
      <c r="AR2843" s="34" t="s">
        <v>68</v>
      </c>
      <c r="AS2843" s="34"/>
      <c r="AT2843" s="34"/>
      <c r="AU2843" s="34" t="s">
        <v>316</v>
      </c>
      <c r="AV2843" s="34" t="s">
        <v>317</v>
      </c>
      <c r="AW2843" s="34">
        <v>77.010469999999998</v>
      </c>
      <c r="AX2843" s="34" t="s">
        <v>5683</v>
      </c>
      <c r="AY2843" s="34" t="s">
        <v>5684</v>
      </c>
      <c r="AZ2843" s="3">
        <v>1028</v>
      </c>
      <c r="BA2843" s="34" t="s">
        <v>60</v>
      </c>
      <c r="BB2843" s="34">
        <v>1028</v>
      </c>
      <c r="BC2843" s="34" t="s">
        <v>60</v>
      </c>
      <c r="BD2843" s="34" t="s">
        <v>60</v>
      </c>
      <c r="BE2843" s="34" t="s">
        <v>60</v>
      </c>
      <c r="BF2843" s="34" t="str">
        <f>IFERROR(VLOOKUP(Data_Power_app[[#This Row],[PRO ODER]],'Result'!H:J,3,0),"")</f>
        <v>LAMINATION 6</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4424</v>
      </c>
      <c r="B2844" s="34" t="s">
        <v>20856</v>
      </c>
      <c r="C2844" s="34" t="s">
        <v>17757</v>
      </c>
      <c r="D2844" s="34" t="s">
        <v>253</v>
      </c>
      <c r="E2844" s="34" t="s">
        <v>254</v>
      </c>
      <c r="F2844" s="34" t="s">
        <v>59</v>
      </c>
      <c r="G2844" s="34">
        <v>160</v>
      </c>
      <c r="H2844" s="4">
        <v>45831</v>
      </c>
      <c r="I2844" s="4">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4" t="s">
        <v>117</v>
      </c>
      <c r="AH2844" s="34" t="s">
        <v>255</v>
      </c>
      <c r="AI2844" s="34" t="s">
        <v>5682</v>
      </c>
      <c r="AJ2844" s="34" t="s">
        <v>256</v>
      </c>
      <c r="AK2844" s="34" t="s">
        <v>65</v>
      </c>
      <c r="AL2844" s="34" t="s">
        <v>257</v>
      </c>
      <c r="AM2844" s="34" t="s">
        <v>258</v>
      </c>
      <c r="AN2844" s="34">
        <v>3.1688900000000002</v>
      </c>
      <c r="AO2844" s="34" t="s">
        <v>68</v>
      </c>
      <c r="AP2844" s="34"/>
      <c r="AQ2844" s="34"/>
      <c r="AR2844" s="34" t="s">
        <v>68</v>
      </c>
      <c r="AS2844" s="34"/>
      <c r="AT2844" s="34"/>
      <c r="AU2844" s="34" t="s">
        <v>316</v>
      </c>
      <c r="AV2844" s="34" t="s">
        <v>317</v>
      </c>
      <c r="AW2844" s="34">
        <v>11.781700000000001</v>
      </c>
      <c r="AX2844" s="34" t="s">
        <v>5683</v>
      </c>
      <c r="AY2844" s="34" t="s">
        <v>5684</v>
      </c>
      <c r="AZ2844" s="3">
        <v>160</v>
      </c>
      <c r="BA2844" s="34" t="s">
        <v>60</v>
      </c>
      <c r="BB2844" s="34">
        <v>160</v>
      </c>
      <c r="BC2844" s="34" t="s">
        <v>60</v>
      </c>
      <c r="BD2844" s="34" t="s">
        <v>60</v>
      </c>
      <c r="BE2844" s="34" t="s">
        <v>60</v>
      </c>
      <c r="BF2844" s="34" t="str">
        <f>IFERROR(VLOOKUP(Data_Power_app[[#This Row],[PRO ODER]],'Result'!H:J,3,0),"")</f>
        <v>LAMINATION 6</v>
      </c>
      <c r="BG2844" s="11"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4425</v>
      </c>
      <c r="B2845" s="34" t="s">
        <v>20857</v>
      </c>
      <c r="C2845" s="34" t="s">
        <v>17677</v>
      </c>
      <c r="D2845" s="34" t="s">
        <v>253</v>
      </c>
      <c r="E2845" s="34" t="s">
        <v>254</v>
      </c>
      <c r="F2845" s="34" t="s">
        <v>59</v>
      </c>
      <c r="G2845" s="34">
        <v>1304</v>
      </c>
      <c r="H2845" s="4">
        <v>45829</v>
      </c>
      <c r="I2845" s="4">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4" t="s">
        <v>117</v>
      </c>
      <c r="AH2845" s="34" t="s">
        <v>255</v>
      </c>
      <c r="AI2845" s="34" t="s">
        <v>480</v>
      </c>
      <c r="AJ2845" s="34" t="s">
        <v>256</v>
      </c>
      <c r="AK2845" s="34" t="s">
        <v>98</v>
      </c>
      <c r="AL2845" s="34" t="s">
        <v>257</v>
      </c>
      <c r="AM2845" s="34" t="s">
        <v>258</v>
      </c>
      <c r="AN2845" s="34">
        <v>30.581810000000001</v>
      </c>
      <c r="AO2845" s="34" t="s">
        <v>68</v>
      </c>
      <c r="AP2845" s="34"/>
      <c r="AQ2845" s="34"/>
      <c r="AR2845" s="34" t="s">
        <v>68</v>
      </c>
      <c r="AS2845" s="34"/>
      <c r="AT2845" s="34"/>
      <c r="AU2845" s="34" t="s">
        <v>316</v>
      </c>
      <c r="AV2845" s="34" t="s">
        <v>317</v>
      </c>
      <c r="AW2845" s="34">
        <v>113.70959999999999</v>
      </c>
      <c r="AX2845" s="34" t="s">
        <v>481</v>
      </c>
      <c r="AY2845" s="34" t="s">
        <v>482</v>
      </c>
      <c r="AZ2845" s="3">
        <v>1304</v>
      </c>
      <c r="BA2845" s="34" t="s">
        <v>60</v>
      </c>
      <c r="BB2845" s="34">
        <v>1304</v>
      </c>
      <c r="BC2845" s="34" t="s">
        <v>60</v>
      </c>
      <c r="BD2845" s="34" t="s">
        <v>60</v>
      </c>
      <c r="BE2845" s="34" t="s">
        <v>60</v>
      </c>
      <c r="BF2845" s="34" t="str">
        <f>IFERROR(VLOOKUP(Data_Power_app[[#This Row],[PRO ODER]],'Result'!H:J,3,0),"")</f>
        <v>LAMINATION 6</v>
      </c>
      <c r="BG2845" s="11"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4426</v>
      </c>
      <c r="B2846" s="34" t="s">
        <v>12020</v>
      </c>
      <c r="C2846" s="34" t="s">
        <v>12021</v>
      </c>
      <c r="D2846" s="34" t="s">
        <v>203</v>
      </c>
      <c r="E2846" s="34" t="s">
        <v>110</v>
      </c>
      <c r="F2846" s="34" t="s">
        <v>59</v>
      </c>
      <c r="G2846" s="34">
        <v>3744</v>
      </c>
      <c r="H2846" s="4">
        <v>45827</v>
      </c>
      <c r="I2846" s="4">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4" t="s">
        <v>223</v>
      </c>
      <c r="AH2846" s="34" t="s">
        <v>341</v>
      </c>
      <c r="AI2846" s="34" t="s">
        <v>12022</v>
      </c>
      <c r="AJ2846" s="34" t="s">
        <v>342</v>
      </c>
      <c r="AK2846" s="34" t="s">
        <v>98</v>
      </c>
      <c r="AL2846" s="34" t="s">
        <v>343</v>
      </c>
      <c r="AM2846" s="34" t="s">
        <v>344</v>
      </c>
      <c r="AN2846" s="34">
        <v>68.219819999999999</v>
      </c>
      <c r="AO2846" s="34" t="s">
        <v>68</v>
      </c>
      <c r="AP2846" s="34"/>
      <c r="AQ2846" s="34"/>
      <c r="AR2846" s="34" t="s">
        <v>68</v>
      </c>
      <c r="AS2846" s="34"/>
      <c r="AT2846" s="34"/>
      <c r="AU2846" s="34" t="s">
        <v>265</v>
      </c>
      <c r="AV2846" s="34" t="s">
        <v>266</v>
      </c>
      <c r="AW2846" s="34">
        <v>298.39803999999998</v>
      </c>
      <c r="AX2846" s="34" t="s">
        <v>12023</v>
      </c>
      <c r="AY2846" s="34" t="s">
        <v>12024</v>
      </c>
      <c r="AZ2846" s="3">
        <v>3744</v>
      </c>
      <c r="BA2846" s="34" t="s">
        <v>60</v>
      </c>
      <c r="BB2846" s="34">
        <v>3744</v>
      </c>
      <c r="BC2846" s="34" t="s">
        <v>60</v>
      </c>
      <c r="BD2846" s="34" t="s">
        <v>60</v>
      </c>
      <c r="BE2846" s="34" t="s">
        <v>60</v>
      </c>
      <c r="BF2846" s="34" t="str">
        <f>IFERROR(VLOOKUP(Data_Power_app[[#This Row],[PRO ODER]],'Result'!H:J,3,0),"")</f>
        <v>LAMINATION 5</v>
      </c>
      <c r="BG2846" s="11"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4427</v>
      </c>
      <c r="B2847" s="34" t="s">
        <v>12025</v>
      </c>
      <c r="C2847" s="34" t="s">
        <v>12026</v>
      </c>
      <c r="D2847" s="34" t="s">
        <v>203</v>
      </c>
      <c r="E2847" s="34" t="s">
        <v>110</v>
      </c>
      <c r="F2847" s="34" t="s">
        <v>59</v>
      </c>
      <c r="G2847" s="34">
        <v>1410</v>
      </c>
      <c r="H2847" s="4">
        <v>45827</v>
      </c>
      <c r="I2847" s="4">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v>45829.971770833334</v>
      </c>
      <c r="W2847" s="4">
        <v>45839</v>
      </c>
      <c r="X2847" s="4">
        <v>45831.284722222219</v>
      </c>
      <c r="Y2847" s="4" t="s">
        <v>77</v>
      </c>
      <c r="Z2847" s="4">
        <v>45840</v>
      </c>
      <c r="AA2847" s="4"/>
      <c r="AB2847" s="4" t="s">
        <v>60</v>
      </c>
      <c r="AC2847" s="4">
        <v>45841</v>
      </c>
      <c r="AD2847" s="4">
        <v>45842</v>
      </c>
      <c r="AE2847" s="4">
        <v>45846</v>
      </c>
      <c r="AF2847" s="4"/>
      <c r="AG2847" s="34" t="s">
        <v>95</v>
      </c>
      <c r="AH2847" s="34" t="s">
        <v>341</v>
      </c>
      <c r="AI2847" s="34" t="s">
        <v>12022</v>
      </c>
      <c r="AJ2847" s="34" t="s">
        <v>342</v>
      </c>
      <c r="AK2847" s="34" t="s">
        <v>98</v>
      </c>
      <c r="AL2847" s="34" t="s">
        <v>343</v>
      </c>
      <c r="AM2847" s="34" t="s">
        <v>344</v>
      </c>
      <c r="AN2847" s="34">
        <v>24.585139999999999</v>
      </c>
      <c r="AO2847" s="34" t="s">
        <v>68</v>
      </c>
      <c r="AP2847" s="34"/>
      <c r="AQ2847" s="34"/>
      <c r="AR2847" s="34" t="s">
        <v>68</v>
      </c>
      <c r="AS2847" s="34"/>
      <c r="AT2847" s="34"/>
      <c r="AU2847" s="34" t="s">
        <v>265</v>
      </c>
      <c r="AV2847" s="34" t="s">
        <v>266</v>
      </c>
      <c r="AW2847" s="34">
        <v>107.53754000000001</v>
      </c>
      <c r="AX2847" s="34" t="s">
        <v>12023</v>
      </c>
      <c r="AY2847" s="34" t="s">
        <v>12024</v>
      </c>
      <c r="AZ2847" s="3">
        <v>1410</v>
      </c>
      <c r="BA2847" s="34" t="s">
        <v>60</v>
      </c>
      <c r="BB2847" s="34">
        <v>1410</v>
      </c>
      <c r="BC2847" s="34" t="s">
        <v>60</v>
      </c>
      <c r="BD2847" s="34" t="s">
        <v>60</v>
      </c>
      <c r="BE2847" s="34" t="s">
        <v>60</v>
      </c>
      <c r="BF2847" s="34" t="str">
        <f>IFERROR(VLOOKUP(Data_Power_app[[#This Row],[PRO ODER]],'Result'!H:J,3,0),"")</f>
        <v>LAMINATION 5</v>
      </c>
      <c r="BG2847" s="11" t="str">
        <f>IFERROR(VLOOKUP(Data_Power_app[[#This Row],[PRO ODER]]&amp;"LAM",'Real Time'!A:E,4,0),"")</f>
        <v>ML-07</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c r="BJ2847" s="34" t="str">
        <f>IFERROR(VLOOKUP(Data_Power_app[[#This Row],[PRO ODER]],'Plan Lean DC'!A:C,3,0),"")</f>
        <v/>
      </c>
      <c r="BK2847" s="34" t="str">
        <f>IFERROR(VLOOKUP(Data_Power_app[[#This Row],[PRO ODER]]&amp;"LEAN_IN",'Real Time'!A:D,4,0),"")</f>
        <v>LEANLINE1_2</v>
      </c>
      <c r="BL2847" s="34"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4428</v>
      </c>
      <c r="B2848" s="34" t="s">
        <v>15788</v>
      </c>
      <c r="C2848" s="34" t="s">
        <v>15789</v>
      </c>
      <c r="D2848" s="34" t="s">
        <v>203</v>
      </c>
      <c r="E2848" s="34" t="s">
        <v>110</v>
      </c>
      <c r="F2848" s="34" t="s">
        <v>59</v>
      </c>
      <c r="G2848" s="34">
        <v>1986</v>
      </c>
      <c r="H2848" s="4">
        <v>45828</v>
      </c>
      <c r="I2848" s="4">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4" t="s">
        <v>223</v>
      </c>
      <c r="AH2848" s="34" t="s">
        <v>341</v>
      </c>
      <c r="AI2848" s="34" t="s">
        <v>448</v>
      </c>
      <c r="AJ2848" s="34" t="s">
        <v>342</v>
      </c>
      <c r="AK2848" s="34" t="s">
        <v>98</v>
      </c>
      <c r="AL2848" s="34" t="s">
        <v>416</v>
      </c>
      <c r="AM2848" s="34" t="s">
        <v>417</v>
      </c>
      <c r="AN2848" s="34">
        <v>35.498899999999999</v>
      </c>
      <c r="AO2848" s="34" t="s">
        <v>68</v>
      </c>
      <c r="AP2848" s="34"/>
      <c r="AQ2848" s="34"/>
      <c r="AR2848" s="34" t="s">
        <v>68</v>
      </c>
      <c r="AS2848" s="34"/>
      <c r="AT2848" s="34"/>
      <c r="AU2848" s="34" t="s">
        <v>352</v>
      </c>
      <c r="AV2848" s="34" t="s">
        <v>353</v>
      </c>
      <c r="AW2848" s="34">
        <v>155.27796000000001</v>
      </c>
      <c r="AX2848" s="34" t="s">
        <v>449</v>
      </c>
      <c r="AY2848" s="34" t="s">
        <v>450</v>
      </c>
      <c r="AZ2848" s="3">
        <v>1986</v>
      </c>
      <c r="BA2848" s="34" t="s">
        <v>60</v>
      </c>
      <c r="BB2848" s="34">
        <v>1986</v>
      </c>
      <c r="BC2848" s="34" t="s">
        <v>60</v>
      </c>
      <c r="BD2848" s="34" t="s">
        <v>60</v>
      </c>
      <c r="BE2848" s="34" t="s">
        <v>60</v>
      </c>
      <c r="BF2848" s="34" t="str">
        <f>IFERROR(VLOOKUP(Data_Power_app[[#This Row],[PRO ODER]],'Result'!H:J,3,0),"")</f>
        <v>LAMINATION 4</v>
      </c>
      <c r="BG2848" s="11"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4429</v>
      </c>
      <c r="B2849" s="34" t="s">
        <v>15790</v>
      </c>
      <c r="C2849" s="34" t="s">
        <v>15791</v>
      </c>
      <c r="D2849" s="34" t="s">
        <v>203</v>
      </c>
      <c r="E2849" s="34" t="s">
        <v>110</v>
      </c>
      <c r="F2849" s="34" t="s">
        <v>59</v>
      </c>
      <c r="G2849" s="34">
        <v>1356</v>
      </c>
      <c r="H2849" s="4">
        <v>45828</v>
      </c>
      <c r="I2849" s="4">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4" t="s">
        <v>223</v>
      </c>
      <c r="AH2849" s="34" t="s">
        <v>341</v>
      </c>
      <c r="AI2849" s="34" t="s">
        <v>448</v>
      </c>
      <c r="AJ2849" s="34" t="s">
        <v>342</v>
      </c>
      <c r="AK2849" s="34" t="s">
        <v>98</v>
      </c>
      <c r="AL2849" s="34" t="s">
        <v>416</v>
      </c>
      <c r="AM2849" s="34" t="s">
        <v>417</v>
      </c>
      <c r="AN2849" s="34">
        <v>24.225709999999999</v>
      </c>
      <c r="AO2849" s="34" t="s">
        <v>68</v>
      </c>
      <c r="AP2849" s="34"/>
      <c r="AQ2849" s="34"/>
      <c r="AR2849" s="34" t="s">
        <v>68</v>
      </c>
      <c r="AS2849" s="34"/>
      <c r="AT2849" s="34"/>
      <c r="AU2849" s="34" t="s">
        <v>352</v>
      </c>
      <c r="AV2849" s="34" t="s">
        <v>353</v>
      </c>
      <c r="AW2849" s="34">
        <v>105.96254</v>
      </c>
      <c r="AX2849" s="34" t="s">
        <v>449</v>
      </c>
      <c r="AY2849" s="34" t="s">
        <v>450</v>
      </c>
      <c r="AZ2849" s="3">
        <v>1356</v>
      </c>
      <c r="BA2849" s="34" t="s">
        <v>60</v>
      </c>
      <c r="BB2849" s="34">
        <v>1356</v>
      </c>
      <c r="BC2849" s="34" t="s">
        <v>60</v>
      </c>
      <c r="BD2849" s="34" t="s">
        <v>60</v>
      </c>
      <c r="BE2849" s="34" t="s">
        <v>60</v>
      </c>
      <c r="BF2849" s="34" t="str">
        <f>IFERROR(VLOOKUP(Data_Power_app[[#This Row],[PRO ODER]],'Result'!H:J,3,0),"")</f>
        <v>LAMINATION 4</v>
      </c>
      <c r="BG2849" s="11" t="str">
        <f>IFERROR(VLOOKUP(Data_Power_app[[#This Row],[PRO ODER]]&amp;"LAM",'Real Time'!A:E,4,0),"")</f>
        <v>ML-05</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4430</v>
      </c>
      <c r="B2850" s="34" t="s">
        <v>15792</v>
      </c>
      <c r="C2850" s="34" t="s">
        <v>15793</v>
      </c>
      <c r="D2850" s="34" t="s">
        <v>203</v>
      </c>
      <c r="E2850" s="34" t="s">
        <v>110</v>
      </c>
      <c r="F2850" s="34" t="s">
        <v>59</v>
      </c>
      <c r="G2850" s="34">
        <v>545</v>
      </c>
      <c r="H2850" s="4">
        <v>45828</v>
      </c>
      <c r="I2850" s="4">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4" t="s">
        <v>223</v>
      </c>
      <c r="AH2850" s="34" t="s">
        <v>341</v>
      </c>
      <c r="AI2850" s="34" t="s">
        <v>448</v>
      </c>
      <c r="AJ2850" s="34" t="s">
        <v>342</v>
      </c>
      <c r="AK2850" s="34" t="s">
        <v>98</v>
      </c>
      <c r="AL2850" s="34" t="s">
        <v>416</v>
      </c>
      <c r="AM2850" s="34" t="s">
        <v>417</v>
      </c>
      <c r="AN2850" s="34">
        <v>9.3766099999999994</v>
      </c>
      <c r="AO2850" s="34" t="s">
        <v>68</v>
      </c>
      <c r="AP2850" s="34"/>
      <c r="AQ2850" s="34"/>
      <c r="AR2850" s="34" t="s">
        <v>68</v>
      </c>
      <c r="AS2850" s="34"/>
      <c r="AT2850" s="34"/>
      <c r="AU2850" s="34" t="s">
        <v>352</v>
      </c>
      <c r="AV2850" s="34" t="s">
        <v>353</v>
      </c>
      <c r="AW2850" s="34">
        <v>41.015210000000003</v>
      </c>
      <c r="AX2850" s="34" t="s">
        <v>449</v>
      </c>
      <c r="AY2850" s="34" t="s">
        <v>450</v>
      </c>
      <c r="AZ2850" s="3">
        <v>545</v>
      </c>
      <c r="BA2850" s="34" t="s">
        <v>60</v>
      </c>
      <c r="BB2850" s="34">
        <v>545</v>
      </c>
      <c r="BC2850" s="34" t="s">
        <v>60</v>
      </c>
      <c r="BD2850" s="34" t="s">
        <v>60</v>
      </c>
      <c r="BE2850" s="34" t="s">
        <v>60</v>
      </c>
      <c r="BF2850" s="34" t="str">
        <f>IFERROR(VLOOKUP(Data_Power_app[[#This Row],[PRO ODER]],'Result'!H:J,3,0),"")</f>
        <v>LAMINATION 4</v>
      </c>
      <c r="BG2850" s="11" t="str">
        <f>IFERROR(VLOOKUP(Data_Power_app[[#This Row],[PRO ODER]]&amp;"LAM",'Real Time'!A:E,4,0),"")</f>
        <v>ML-05</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4431</v>
      </c>
      <c r="B2851" s="34" t="s">
        <v>12027</v>
      </c>
      <c r="C2851" s="34" t="s">
        <v>12028</v>
      </c>
      <c r="D2851" s="34" t="s">
        <v>203</v>
      </c>
      <c r="E2851" s="34" t="s">
        <v>110</v>
      </c>
      <c r="F2851" s="34" t="s">
        <v>59</v>
      </c>
      <c r="G2851" s="34">
        <v>112</v>
      </c>
      <c r="H2851" s="4">
        <v>45828</v>
      </c>
      <c r="I2851" s="4">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v>45829.19327546296</v>
      </c>
      <c r="AB2851" s="4" t="s">
        <v>60</v>
      </c>
      <c r="AC2851" s="4">
        <v>45841</v>
      </c>
      <c r="AD2851" s="4">
        <v>45842</v>
      </c>
      <c r="AE2851" s="4">
        <v>45846</v>
      </c>
      <c r="AF2851" s="4"/>
      <c r="AG2851" s="34" t="s">
        <v>62</v>
      </c>
      <c r="AH2851" s="34" t="s">
        <v>341</v>
      </c>
      <c r="AI2851" s="34" t="s">
        <v>448</v>
      </c>
      <c r="AJ2851" s="34" t="s">
        <v>342</v>
      </c>
      <c r="AK2851" s="34" t="s">
        <v>98</v>
      </c>
      <c r="AL2851" s="34" t="s">
        <v>416</v>
      </c>
      <c r="AM2851" s="34" t="s">
        <v>417</v>
      </c>
      <c r="AN2851" s="34">
        <v>1.7059500000000001</v>
      </c>
      <c r="AO2851" s="34" t="s">
        <v>68</v>
      </c>
      <c r="AP2851" s="34"/>
      <c r="AQ2851" s="34"/>
      <c r="AR2851" s="34" t="s">
        <v>68</v>
      </c>
      <c r="AS2851" s="34"/>
      <c r="AT2851" s="34"/>
      <c r="AU2851" s="34" t="s">
        <v>352</v>
      </c>
      <c r="AV2851" s="34" t="s">
        <v>353</v>
      </c>
      <c r="AW2851" s="34">
        <v>7.4622700000000002</v>
      </c>
      <c r="AX2851" s="34" t="s">
        <v>449</v>
      </c>
      <c r="AY2851" s="34" t="s">
        <v>450</v>
      </c>
      <c r="AZ2851" s="3">
        <v>112</v>
      </c>
      <c r="BA2851" s="34" t="s">
        <v>60</v>
      </c>
      <c r="BB2851" s="34">
        <v>112</v>
      </c>
      <c r="BC2851" s="34" t="s">
        <v>60</v>
      </c>
      <c r="BD2851" s="34" t="s">
        <v>60</v>
      </c>
      <c r="BE2851" s="34" t="s">
        <v>60</v>
      </c>
      <c r="BF2851" s="34" t="str">
        <f>IFERROR(VLOOKUP(Data_Power_app[[#This Row],[PRO ODER]],'Result'!H:J,3,0),"")</f>
        <v/>
      </c>
      <c r="BG2851" s="11" t="str">
        <f>IFERROR(VLOOKUP(Data_Power_app[[#This Row],[PRO ODER]]&amp;"LAM",'Real Time'!A:E,4,0),"")</f>
        <v>ML-07</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LEANLINE1_2</v>
      </c>
      <c r="BL2851" s="34"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4432</v>
      </c>
      <c r="B2852" s="34" t="s">
        <v>20858</v>
      </c>
      <c r="C2852" s="34" t="s">
        <v>17758</v>
      </c>
      <c r="D2852" s="34" t="s">
        <v>253</v>
      </c>
      <c r="E2852" s="34" t="s">
        <v>254</v>
      </c>
      <c r="F2852" s="34" t="s">
        <v>59</v>
      </c>
      <c r="G2852" s="34">
        <v>944</v>
      </c>
      <c r="H2852" s="4">
        <v>45831</v>
      </c>
      <c r="I2852" s="4">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4" t="s">
        <v>117</v>
      </c>
      <c r="AH2852" s="34" t="s">
        <v>434</v>
      </c>
      <c r="AI2852" s="34" t="s">
        <v>10928</v>
      </c>
      <c r="AJ2852" s="34" t="s">
        <v>256</v>
      </c>
      <c r="AK2852" s="34" t="s">
        <v>98</v>
      </c>
      <c r="AL2852" s="34" t="s">
        <v>257</v>
      </c>
      <c r="AM2852" s="34" t="s">
        <v>258</v>
      </c>
      <c r="AN2852" s="34">
        <v>20.649619999999999</v>
      </c>
      <c r="AO2852" s="34" t="s">
        <v>68</v>
      </c>
      <c r="AP2852" s="34"/>
      <c r="AQ2852" s="34"/>
      <c r="AR2852" s="34" t="s">
        <v>68</v>
      </c>
      <c r="AS2852" s="34"/>
      <c r="AT2852" s="34"/>
      <c r="AU2852" s="34" t="s">
        <v>1783</v>
      </c>
      <c r="AV2852" s="34" t="s">
        <v>1784</v>
      </c>
      <c r="AW2852" s="34">
        <v>77.530140000000003</v>
      </c>
      <c r="AX2852" s="34" t="s">
        <v>10929</v>
      </c>
      <c r="AY2852" s="34" t="s">
        <v>10930</v>
      </c>
      <c r="AZ2852" s="3">
        <v>944</v>
      </c>
      <c r="BA2852" s="34" t="s">
        <v>60</v>
      </c>
      <c r="BB2852" s="34">
        <v>944</v>
      </c>
      <c r="BC2852" s="34" t="s">
        <v>60</v>
      </c>
      <c r="BD2852" s="34" t="s">
        <v>60</v>
      </c>
      <c r="BE2852" s="34" t="s">
        <v>60</v>
      </c>
      <c r="BF2852" s="34" t="str">
        <f>IFERROR(VLOOKUP(Data_Power_app[[#This Row],[PRO ODER]],'Result'!H:J,3,0),"")</f>
        <v>LAMINATION 6</v>
      </c>
      <c r="BG2852" s="11"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4433</v>
      </c>
      <c r="B2853" s="34" t="s">
        <v>20859</v>
      </c>
      <c r="C2853" s="34" t="s">
        <v>17760</v>
      </c>
      <c r="D2853" s="34" t="s">
        <v>253</v>
      </c>
      <c r="E2853" s="34" t="s">
        <v>254</v>
      </c>
      <c r="F2853" s="34" t="s">
        <v>59</v>
      </c>
      <c r="G2853" s="34">
        <v>286</v>
      </c>
      <c r="H2853" s="4">
        <v>45831</v>
      </c>
      <c r="I2853" s="4">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4" t="s">
        <v>117</v>
      </c>
      <c r="AH2853" s="34" t="s">
        <v>434</v>
      </c>
      <c r="AI2853" s="34" t="s">
        <v>1785</v>
      </c>
      <c r="AJ2853" s="34" t="s">
        <v>256</v>
      </c>
      <c r="AK2853" s="34" t="s">
        <v>65</v>
      </c>
      <c r="AL2853" s="34" t="s">
        <v>257</v>
      </c>
      <c r="AM2853" s="34" t="s">
        <v>258</v>
      </c>
      <c r="AN2853" s="34">
        <v>5.30152</v>
      </c>
      <c r="AO2853" s="34" t="s">
        <v>68</v>
      </c>
      <c r="AP2853" s="34"/>
      <c r="AQ2853" s="34"/>
      <c r="AR2853" s="34" t="s">
        <v>68</v>
      </c>
      <c r="AS2853" s="34"/>
      <c r="AT2853" s="34"/>
      <c r="AU2853" s="34" t="s">
        <v>1783</v>
      </c>
      <c r="AV2853" s="34" t="s">
        <v>1784</v>
      </c>
      <c r="AW2853" s="34">
        <v>19.902470000000001</v>
      </c>
      <c r="AX2853" s="34" t="s">
        <v>1786</v>
      </c>
      <c r="AY2853" s="34" t="s">
        <v>1787</v>
      </c>
      <c r="AZ2853" s="3">
        <v>286</v>
      </c>
      <c r="BA2853" s="34" t="s">
        <v>60</v>
      </c>
      <c r="BB2853" s="34">
        <v>286</v>
      </c>
      <c r="BC2853" s="34" t="s">
        <v>60</v>
      </c>
      <c r="BD2853" s="34" t="s">
        <v>60</v>
      </c>
      <c r="BE2853" s="34" t="s">
        <v>60</v>
      </c>
      <c r="BF2853" s="34" t="str">
        <f>IFERROR(VLOOKUP(Data_Power_app[[#This Row],[PRO ODER]],'Result'!H:J,3,0),"")</f>
        <v>LAMINATION 6</v>
      </c>
      <c r="BG2853" s="11"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4434</v>
      </c>
      <c r="B2854" s="34" t="s">
        <v>20860</v>
      </c>
      <c r="C2854" s="34" t="s">
        <v>17761</v>
      </c>
      <c r="D2854" s="34" t="s">
        <v>253</v>
      </c>
      <c r="E2854" s="34" t="s">
        <v>254</v>
      </c>
      <c r="F2854" s="34" t="s">
        <v>59</v>
      </c>
      <c r="G2854" s="34">
        <v>388</v>
      </c>
      <c r="H2854" s="4">
        <v>45831</v>
      </c>
      <c r="I2854" s="4">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4" t="s">
        <v>117</v>
      </c>
      <c r="AH2854" s="34" t="s">
        <v>434</v>
      </c>
      <c r="AI2854" s="34" t="s">
        <v>1785</v>
      </c>
      <c r="AJ2854" s="34" t="s">
        <v>256</v>
      </c>
      <c r="AK2854" s="34" t="s">
        <v>65</v>
      </c>
      <c r="AL2854" s="34" t="s">
        <v>257</v>
      </c>
      <c r="AM2854" s="34" t="s">
        <v>258</v>
      </c>
      <c r="AN2854" s="34">
        <v>7.1462199999999996</v>
      </c>
      <c r="AO2854" s="34" t="s">
        <v>68</v>
      </c>
      <c r="AP2854" s="34"/>
      <c r="AQ2854" s="34"/>
      <c r="AR2854" s="34" t="s">
        <v>68</v>
      </c>
      <c r="AS2854" s="34"/>
      <c r="AT2854" s="34"/>
      <c r="AU2854" s="34" t="s">
        <v>1783</v>
      </c>
      <c r="AV2854" s="34" t="s">
        <v>1784</v>
      </c>
      <c r="AW2854" s="34">
        <v>26.827770000000001</v>
      </c>
      <c r="AX2854" s="34" t="s">
        <v>1786</v>
      </c>
      <c r="AY2854" s="34" t="s">
        <v>1787</v>
      </c>
      <c r="AZ2854" s="3">
        <v>388</v>
      </c>
      <c r="BA2854" s="34" t="s">
        <v>60</v>
      </c>
      <c r="BB2854" s="34">
        <v>388</v>
      </c>
      <c r="BC2854" s="34" t="s">
        <v>60</v>
      </c>
      <c r="BD2854" s="34" t="s">
        <v>60</v>
      </c>
      <c r="BE2854" s="34" t="s">
        <v>60</v>
      </c>
      <c r="BF2854" s="34" t="str">
        <f>IFERROR(VLOOKUP(Data_Power_app[[#This Row],[PRO ODER]],'Result'!H:J,3,0),"")</f>
        <v>LAMINATION 6</v>
      </c>
      <c r="BG2854" s="11"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4435</v>
      </c>
      <c r="B2855" s="34" t="s">
        <v>20861</v>
      </c>
      <c r="C2855" s="34" t="s">
        <v>17762</v>
      </c>
      <c r="D2855" s="34" t="s">
        <v>253</v>
      </c>
      <c r="E2855" s="34" t="s">
        <v>254</v>
      </c>
      <c r="F2855" s="34" t="s">
        <v>59</v>
      </c>
      <c r="G2855" s="34">
        <v>788</v>
      </c>
      <c r="H2855" s="4">
        <v>45831</v>
      </c>
      <c r="I2855" s="4">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4" t="s">
        <v>117</v>
      </c>
      <c r="AH2855" s="34" t="s">
        <v>434</v>
      </c>
      <c r="AI2855" s="34" t="s">
        <v>1785</v>
      </c>
      <c r="AJ2855" s="34" t="s">
        <v>256</v>
      </c>
      <c r="AK2855" s="34" t="s">
        <v>65</v>
      </c>
      <c r="AL2855" s="34" t="s">
        <v>257</v>
      </c>
      <c r="AM2855" s="34" t="s">
        <v>258</v>
      </c>
      <c r="AN2855" s="34">
        <v>14.76301</v>
      </c>
      <c r="AO2855" s="34" t="s">
        <v>68</v>
      </c>
      <c r="AP2855" s="34"/>
      <c r="AQ2855" s="34"/>
      <c r="AR2855" s="34" t="s">
        <v>68</v>
      </c>
      <c r="AS2855" s="34"/>
      <c r="AT2855" s="34"/>
      <c r="AU2855" s="34" t="s">
        <v>1783</v>
      </c>
      <c r="AV2855" s="34" t="s">
        <v>1784</v>
      </c>
      <c r="AW2855" s="34">
        <v>55.42324</v>
      </c>
      <c r="AX2855" s="34" t="s">
        <v>1786</v>
      </c>
      <c r="AY2855" s="34" t="s">
        <v>1787</v>
      </c>
      <c r="AZ2855" s="3">
        <v>788</v>
      </c>
      <c r="BA2855" s="34" t="s">
        <v>60</v>
      </c>
      <c r="BB2855" s="34">
        <v>788</v>
      </c>
      <c r="BC2855" s="34" t="s">
        <v>60</v>
      </c>
      <c r="BD2855" s="34" t="s">
        <v>60</v>
      </c>
      <c r="BE2855" s="34" t="s">
        <v>60</v>
      </c>
      <c r="BF2855" s="34" t="str">
        <f>IFERROR(VLOOKUP(Data_Power_app[[#This Row],[PRO ODER]],'Result'!H:J,3,0),"")</f>
        <v>LAMINATION 6</v>
      </c>
      <c r="BG2855" s="11"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4436</v>
      </c>
      <c r="B2856" s="34" t="s">
        <v>20862</v>
      </c>
      <c r="C2856" s="34" t="s">
        <v>17763</v>
      </c>
      <c r="D2856" s="34" t="s">
        <v>253</v>
      </c>
      <c r="E2856" s="34" t="s">
        <v>254</v>
      </c>
      <c r="F2856" s="34" t="s">
        <v>59</v>
      </c>
      <c r="G2856" s="34">
        <v>424</v>
      </c>
      <c r="H2856" s="4">
        <v>45831</v>
      </c>
      <c r="I2856" s="4">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4" t="s">
        <v>117</v>
      </c>
      <c r="AH2856" s="34" t="s">
        <v>434</v>
      </c>
      <c r="AI2856" s="34" t="s">
        <v>1785</v>
      </c>
      <c r="AJ2856" s="34" t="s">
        <v>256</v>
      </c>
      <c r="AK2856" s="34" t="s">
        <v>65</v>
      </c>
      <c r="AL2856" s="34" t="s">
        <v>257</v>
      </c>
      <c r="AM2856" s="34" t="s">
        <v>258</v>
      </c>
      <c r="AN2856" s="34">
        <v>7.7544000000000004</v>
      </c>
      <c r="AO2856" s="34" t="s">
        <v>68</v>
      </c>
      <c r="AP2856" s="34"/>
      <c r="AQ2856" s="34"/>
      <c r="AR2856" s="34" t="s">
        <v>68</v>
      </c>
      <c r="AS2856" s="34"/>
      <c r="AT2856" s="34"/>
      <c r="AU2856" s="34" t="s">
        <v>1783</v>
      </c>
      <c r="AV2856" s="34" t="s">
        <v>1784</v>
      </c>
      <c r="AW2856" s="34">
        <v>29.11035</v>
      </c>
      <c r="AX2856" s="34" t="s">
        <v>1786</v>
      </c>
      <c r="AY2856" s="34" t="s">
        <v>1787</v>
      </c>
      <c r="AZ2856" s="3">
        <v>424</v>
      </c>
      <c r="BA2856" s="34" t="s">
        <v>60</v>
      </c>
      <c r="BB2856" s="34">
        <v>424</v>
      </c>
      <c r="BC2856" s="34" t="s">
        <v>60</v>
      </c>
      <c r="BD2856" s="34" t="s">
        <v>60</v>
      </c>
      <c r="BE2856" s="34" t="s">
        <v>60</v>
      </c>
      <c r="BF2856" s="34" t="str">
        <f>IFERROR(VLOOKUP(Data_Power_app[[#This Row],[PRO ODER]],'Result'!H:J,3,0),"")</f>
        <v>LAMINATION 6</v>
      </c>
      <c r="BG2856" s="11"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4437</v>
      </c>
      <c r="B2857" s="34" t="s">
        <v>20863</v>
      </c>
      <c r="C2857" s="34" t="s">
        <v>17759</v>
      </c>
      <c r="D2857" s="34" t="s">
        <v>253</v>
      </c>
      <c r="E2857" s="34" t="s">
        <v>254</v>
      </c>
      <c r="F2857" s="34" t="s">
        <v>59</v>
      </c>
      <c r="G2857" s="34">
        <v>424</v>
      </c>
      <c r="H2857" s="4">
        <v>45831</v>
      </c>
      <c r="I2857" s="4">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4" t="s">
        <v>117</v>
      </c>
      <c r="AH2857" s="34" t="s">
        <v>434</v>
      </c>
      <c r="AI2857" s="34" t="s">
        <v>10928</v>
      </c>
      <c r="AJ2857" s="34" t="s">
        <v>256</v>
      </c>
      <c r="AK2857" s="34" t="s">
        <v>98</v>
      </c>
      <c r="AL2857" s="34" t="s">
        <v>257</v>
      </c>
      <c r="AM2857" s="34" t="s">
        <v>258</v>
      </c>
      <c r="AN2857" s="34">
        <v>9.2672799999999995</v>
      </c>
      <c r="AO2857" s="34" t="s">
        <v>68</v>
      </c>
      <c r="AP2857" s="34"/>
      <c r="AQ2857" s="34"/>
      <c r="AR2857" s="34" t="s">
        <v>68</v>
      </c>
      <c r="AS2857" s="34"/>
      <c r="AT2857" s="34"/>
      <c r="AU2857" s="34" t="s">
        <v>1783</v>
      </c>
      <c r="AV2857" s="34" t="s">
        <v>1784</v>
      </c>
      <c r="AW2857" s="34">
        <v>34.794510000000002</v>
      </c>
      <c r="AX2857" s="34" t="s">
        <v>10929</v>
      </c>
      <c r="AY2857" s="34" t="s">
        <v>10930</v>
      </c>
      <c r="AZ2857" s="3">
        <v>424</v>
      </c>
      <c r="BA2857" s="34" t="s">
        <v>60</v>
      </c>
      <c r="BB2857" s="34">
        <v>424</v>
      </c>
      <c r="BC2857" s="34" t="s">
        <v>60</v>
      </c>
      <c r="BD2857" s="34" t="s">
        <v>60</v>
      </c>
      <c r="BE2857" s="34" t="s">
        <v>60</v>
      </c>
      <c r="BF2857" s="34" t="str">
        <f>IFERROR(VLOOKUP(Data_Power_app[[#This Row],[PRO ODER]],'Result'!H:J,3,0),"")</f>
        <v>LAMINATION 6</v>
      </c>
      <c r="BG2857" s="11"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4444</v>
      </c>
      <c r="B2858" s="34" t="s">
        <v>15670</v>
      </c>
      <c r="C2858" s="34" t="s">
        <v>15671</v>
      </c>
      <c r="D2858" s="34" t="s">
        <v>84</v>
      </c>
      <c r="E2858" s="34" t="s">
        <v>155</v>
      </c>
      <c r="F2858" s="34" t="s">
        <v>59</v>
      </c>
      <c r="G2858" s="34">
        <v>2963</v>
      </c>
      <c r="H2858" s="4">
        <v>45834</v>
      </c>
      <c r="I2858" s="4">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4" t="s">
        <v>86</v>
      </c>
      <c r="AH2858" s="34" t="s">
        <v>196</v>
      </c>
      <c r="AI2858" s="34" t="s">
        <v>10472</v>
      </c>
      <c r="AJ2858" s="34" t="s">
        <v>157</v>
      </c>
      <c r="AK2858" s="34" t="s">
        <v>98</v>
      </c>
      <c r="AL2858" s="34" t="s">
        <v>158</v>
      </c>
      <c r="AM2858" s="34" t="s">
        <v>159</v>
      </c>
      <c r="AN2858" s="34">
        <v>106.74653000000001</v>
      </c>
      <c r="AO2858" s="34" t="s">
        <v>68</v>
      </c>
      <c r="AP2858" s="34"/>
      <c r="AQ2858" s="34"/>
      <c r="AR2858" s="34" t="s">
        <v>68</v>
      </c>
      <c r="AS2858" s="34"/>
      <c r="AT2858" s="34"/>
      <c r="AU2858" s="34" t="s">
        <v>299</v>
      </c>
      <c r="AV2858" s="34" t="s">
        <v>300</v>
      </c>
      <c r="AW2858" s="34">
        <v>233.44179</v>
      </c>
      <c r="AX2858" s="34" t="s">
        <v>10473</v>
      </c>
      <c r="AY2858" s="34" t="s">
        <v>10474</v>
      </c>
      <c r="AZ2858" s="3">
        <v>2628</v>
      </c>
      <c r="BA2858" s="34" t="s">
        <v>60</v>
      </c>
      <c r="BB2858" s="34">
        <v>2963</v>
      </c>
      <c r="BC2858" s="34" t="s">
        <v>60</v>
      </c>
      <c r="BD2858" s="34" t="s">
        <v>60</v>
      </c>
      <c r="BE2858" s="34" t="s">
        <v>60</v>
      </c>
      <c r="BF2858" s="34" t="str">
        <f>IFERROR(VLOOKUP(Data_Power_app[[#This Row],[PRO ODER]],'Result'!H:J,3,0),"")</f>
        <v>LAMINATION 6</v>
      </c>
      <c r="BG2858" s="11" t="str">
        <f>IFERROR(VLOOKUP(Data_Power_app[[#This Row],[PRO ODER]]&amp;"LAM",'Real Time'!A:E,4,0),"")</f>
        <v>ML-05</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4540</v>
      </c>
      <c r="B2859" s="34" t="s">
        <v>15689</v>
      </c>
      <c r="C2859" s="34" t="s">
        <v>15690</v>
      </c>
      <c r="D2859" s="34" t="s">
        <v>84</v>
      </c>
      <c r="E2859" s="34" t="s">
        <v>155</v>
      </c>
      <c r="F2859" s="34" t="s">
        <v>59</v>
      </c>
      <c r="G2859" s="34">
        <v>4533</v>
      </c>
      <c r="H2859" s="4">
        <v>45834</v>
      </c>
      <c r="I2859" s="4">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4" t="s">
        <v>223</v>
      </c>
      <c r="AH2859" s="34" t="s">
        <v>15619</v>
      </c>
      <c r="AI2859" s="34" t="s">
        <v>15620</v>
      </c>
      <c r="AJ2859" s="34" t="s">
        <v>15621</v>
      </c>
      <c r="AK2859" s="34" t="s">
        <v>65</v>
      </c>
      <c r="AL2859" s="34" t="s">
        <v>15622</v>
      </c>
      <c r="AM2859" s="34" t="s">
        <v>15623</v>
      </c>
      <c r="AN2859" s="34">
        <v>141.63104999999999</v>
      </c>
      <c r="AO2859" s="34" t="s">
        <v>68</v>
      </c>
      <c r="AP2859" s="34"/>
      <c r="AQ2859" s="34"/>
      <c r="AR2859" s="34" t="s">
        <v>68</v>
      </c>
      <c r="AS2859" s="34"/>
      <c r="AT2859" s="34"/>
      <c r="AU2859" s="34" t="s">
        <v>15624</v>
      </c>
      <c r="AV2859" s="34" t="s">
        <v>15625</v>
      </c>
      <c r="AW2859" s="34">
        <v>309.73360000000002</v>
      </c>
      <c r="AX2859" s="34" t="s">
        <v>15626</v>
      </c>
      <c r="AY2859" s="34" t="s">
        <v>15627</v>
      </c>
      <c r="AZ2859" s="3">
        <v>2117</v>
      </c>
      <c r="BA2859" s="34" t="s">
        <v>60</v>
      </c>
      <c r="BB2859" s="34">
        <v>4533</v>
      </c>
      <c r="BC2859" s="34" t="s">
        <v>60</v>
      </c>
      <c r="BD2859" s="34" t="s">
        <v>60</v>
      </c>
      <c r="BE2859" s="34" t="s">
        <v>60</v>
      </c>
      <c r="BF2859" s="34" t="str">
        <f>IFERROR(VLOOKUP(Data_Power_app[[#This Row],[PRO ODER]],'Result'!H:J,3,0),"")</f>
        <v>LAMINATION 4</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4575</v>
      </c>
      <c r="B2860" s="34" t="s">
        <v>20864</v>
      </c>
      <c r="C2860" s="34" t="s">
        <v>18829</v>
      </c>
      <c r="D2860" s="34" t="s">
        <v>84</v>
      </c>
      <c r="E2860" s="34" t="s">
        <v>493</v>
      </c>
      <c r="F2860" s="34" t="s">
        <v>72</v>
      </c>
      <c r="G2860" s="34">
        <v>51</v>
      </c>
      <c r="H2860" s="4">
        <v>45839</v>
      </c>
      <c r="I2860" s="4">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4" t="s">
        <v>138</v>
      </c>
      <c r="AH2860" s="34" t="s">
        <v>505</v>
      </c>
      <c r="AI2860" s="34" t="s">
        <v>20128</v>
      </c>
      <c r="AJ2860" s="34" t="s">
        <v>74</v>
      </c>
      <c r="AK2860" s="34" t="s">
        <v>65</v>
      </c>
      <c r="AL2860" s="34" t="s">
        <v>296</v>
      </c>
      <c r="AM2860" s="34" t="s">
        <v>297</v>
      </c>
      <c r="AN2860" s="34">
        <v>1.0583800000000001</v>
      </c>
      <c r="AO2860" s="34" t="s">
        <v>68</v>
      </c>
      <c r="AP2860" s="34"/>
      <c r="AQ2860" s="34"/>
      <c r="AR2860" s="34" t="s">
        <v>68</v>
      </c>
      <c r="AS2860" s="34"/>
      <c r="AT2860" s="34"/>
      <c r="AU2860" s="34" t="s">
        <v>20129</v>
      </c>
      <c r="AV2860" s="34" t="s">
        <v>20130</v>
      </c>
      <c r="AW2860" s="34">
        <v>2.3143899999999999</v>
      </c>
      <c r="AX2860" s="34" t="s">
        <v>20131</v>
      </c>
      <c r="AY2860" s="34" t="s">
        <v>20132</v>
      </c>
      <c r="AZ2860" s="3">
        <v>51</v>
      </c>
      <c r="BA2860" s="34" t="s">
        <v>60</v>
      </c>
      <c r="BB2860" s="34">
        <v>51</v>
      </c>
      <c r="BC2860" s="34" t="s">
        <v>60</v>
      </c>
      <c r="BD2860" s="34" t="s">
        <v>60</v>
      </c>
      <c r="BE2860" s="34" t="s">
        <v>60</v>
      </c>
      <c r="BF2860" s="34" t="str">
        <f>IFERROR(VLOOKUP(Data_Power_app[[#This Row],[PRO ODER]],'Result'!H:J,3,0),"")</f>
        <v/>
      </c>
      <c r="BG2860" s="11" t="str">
        <f>IFERROR(VLOOKUP(Data_Power_app[[#This Row],[PRO ODER]]&amp;"LAM",'Real Time'!A:E,4,0),"")</f>
        <v>ML-07</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4576</v>
      </c>
      <c r="B2861" s="34" t="s">
        <v>6800</v>
      </c>
      <c r="C2861" s="34" t="s">
        <v>6801</v>
      </c>
      <c r="D2861" s="34" t="s">
        <v>84</v>
      </c>
      <c r="E2861" s="34" t="s">
        <v>493</v>
      </c>
      <c r="F2861" s="34" t="s">
        <v>72</v>
      </c>
      <c r="G2861" s="34">
        <v>45</v>
      </c>
      <c r="H2861" s="4">
        <v>45839</v>
      </c>
      <c r="I2861" s="4">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4" t="s">
        <v>828</v>
      </c>
      <c r="AH2861" s="34" t="s">
        <v>505</v>
      </c>
      <c r="AI2861" s="34" t="s">
        <v>1829</v>
      </c>
      <c r="AJ2861" s="34" t="s">
        <v>74</v>
      </c>
      <c r="AK2861" s="34" t="s">
        <v>65</v>
      </c>
      <c r="AL2861" s="34" t="s">
        <v>296</v>
      </c>
      <c r="AM2861" s="34" t="s">
        <v>297</v>
      </c>
      <c r="AN2861" s="34">
        <v>0.92813999999999997</v>
      </c>
      <c r="AO2861" s="34" t="s">
        <v>68</v>
      </c>
      <c r="AP2861" s="34"/>
      <c r="AQ2861" s="34"/>
      <c r="AR2861" s="34" t="s">
        <v>68</v>
      </c>
      <c r="AS2861" s="34"/>
      <c r="AT2861" s="34"/>
      <c r="AU2861" s="34" t="s">
        <v>1830</v>
      </c>
      <c r="AV2861" s="34" t="s">
        <v>1831</v>
      </c>
      <c r="AW2861" s="34">
        <v>2.0295999999999998</v>
      </c>
      <c r="AX2861" s="34" t="s">
        <v>1832</v>
      </c>
      <c r="AY2861" s="34" t="s">
        <v>1833</v>
      </c>
      <c r="AZ2861" s="3">
        <v>45</v>
      </c>
      <c r="BA2861" s="34" t="s">
        <v>60</v>
      </c>
      <c r="BB2861" s="34">
        <v>0</v>
      </c>
      <c r="BC2861" s="34" t="s">
        <v>60</v>
      </c>
      <c r="BD2861" s="34" t="s">
        <v>60</v>
      </c>
      <c r="BE2861" s="34" t="s">
        <v>60</v>
      </c>
      <c r="BF2861" s="34" t="str">
        <f>IFERROR(VLOOKUP(Data_Power_app[[#This Row],[PRO ODER]],'Result'!H:J,3,0),"")</f>
        <v/>
      </c>
      <c r="BG2861" s="11" t="str">
        <f>IFERROR(VLOOKUP(Data_Power_app[[#This Row],[PRO ODER]]&amp;"LAM",'Real Time'!A:E,4,0),"")</f>
        <v>ML-03</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LEAN-06</v>
      </c>
      <c r="BL2861" s="34"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4577</v>
      </c>
      <c r="B2862" s="34" t="s">
        <v>6802</v>
      </c>
      <c r="C2862" s="34" t="s">
        <v>6803</v>
      </c>
      <c r="D2862" s="34" t="s">
        <v>84</v>
      </c>
      <c r="E2862" s="34" t="s">
        <v>493</v>
      </c>
      <c r="F2862" s="34" t="s">
        <v>72</v>
      </c>
      <c r="G2862" s="34">
        <v>75</v>
      </c>
      <c r="H2862" s="4">
        <v>45839</v>
      </c>
      <c r="I2862" s="4">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4" t="s">
        <v>828</v>
      </c>
      <c r="AH2862" s="34" t="s">
        <v>505</v>
      </c>
      <c r="AI2862" s="34" t="s">
        <v>5616</v>
      </c>
      <c r="AJ2862" s="34" t="s">
        <v>74</v>
      </c>
      <c r="AK2862" s="34" t="s">
        <v>65</v>
      </c>
      <c r="AL2862" s="34" t="s">
        <v>296</v>
      </c>
      <c r="AM2862" s="34" t="s">
        <v>297</v>
      </c>
      <c r="AN2862" s="34">
        <v>1.5146900000000001</v>
      </c>
      <c r="AO2862" s="34" t="s">
        <v>68</v>
      </c>
      <c r="AP2862" s="34"/>
      <c r="AQ2862" s="34"/>
      <c r="AR2862" s="34" t="s">
        <v>68</v>
      </c>
      <c r="AS2862" s="34"/>
      <c r="AT2862" s="34"/>
      <c r="AU2862" s="34" t="s">
        <v>5617</v>
      </c>
      <c r="AV2862" s="34" t="s">
        <v>5618</v>
      </c>
      <c r="AW2862" s="34">
        <v>3.3121299999999998</v>
      </c>
      <c r="AX2862" s="34" t="s">
        <v>730</v>
      </c>
      <c r="AY2862" s="34" t="s">
        <v>731</v>
      </c>
      <c r="AZ2862" s="3">
        <v>75</v>
      </c>
      <c r="BA2862" s="34" t="s">
        <v>60</v>
      </c>
      <c r="BB2862" s="34">
        <v>0</v>
      </c>
      <c r="BC2862" s="34" t="s">
        <v>60</v>
      </c>
      <c r="BD2862" s="34" t="s">
        <v>60</v>
      </c>
      <c r="BE2862" s="34" t="s">
        <v>60</v>
      </c>
      <c r="BF2862" s="34" t="str">
        <f>IFERROR(VLOOKUP(Data_Power_app[[#This Row],[PRO ODER]],'Result'!H:J,3,0),"")</f>
        <v/>
      </c>
      <c r="BG2862" s="11" t="str">
        <f>IFERROR(VLOOKUP(Data_Power_app[[#This Row],[PRO ODER]]&amp;"LAM",'Real Time'!A:E,4,0),"")</f>
        <v>ML-03</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c r="BJ2862" s="34" t="str">
        <f>IFERROR(VLOOKUP(Data_Power_app[[#This Row],[PRO ODER]],'Plan Lean DC'!A:C,3,0),"")</f>
        <v/>
      </c>
      <c r="BK2862" s="34" t="str">
        <f>IFERROR(VLOOKUP(Data_Power_app[[#This Row],[PRO ODER]]&amp;"LEAN_IN",'Real Time'!A:D,4,0),"")</f>
        <v>LEAN-06</v>
      </c>
      <c r="BL2862" s="34"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4578</v>
      </c>
      <c r="B2863" s="34" t="s">
        <v>6804</v>
      </c>
      <c r="C2863" s="34" t="s">
        <v>6805</v>
      </c>
      <c r="D2863" s="34" t="s">
        <v>84</v>
      </c>
      <c r="E2863" s="34" t="s">
        <v>493</v>
      </c>
      <c r="F2863" s="34" t="s">
        <v>72</v>
      </c>
      <c r="G2863" s="34">
        <v>44</v>
      </c>
      <c r="H2863" s="4">
        <v>45839</v>
      </c>
      <c r="I2863" s="4">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4" t="s">
        <v>828</v>
      </c>
      <c r="AH2863" s="34" t="s">
        <v>505</v>
      </c>
      <c r="AI2863" s="34" t="s">
        <v>1829</v>
      </c>
      <c r="AJ2863" s="34" t="s">
        <v>74</v>
      </c>
      <c r="AK2863" s="34" t="s">
        <v>65</v>
      </c>
      <c r="AL2863" s="34" t="s">
        <v>296</v>
      </c>
      <c r="AM2863" s="34" t="s">
        <v>297</v>
      </c>
      <c r="AN2863" s="34">
        <v>0.89754999999999996</v>
      </c>
      <c r="AO2863" s="34" t="s">
        <v>68</v>
      </c>
      <c r="AP2863" s="34"/>
      <c r="AQ2863" s="34"/>
      <c r="AR2863" s="34" t="s">
        <v>68</v>
      </c>
      <c r="AS2863" s="34"/>
      <c r="AT2863" s="34"/>
      <c r="AU2863" s="34" t="s">
        <v>1830</v>
      </c>
      <c r="AV2863" s="34" t="s">
        <v>1831</v>
      </c>
      <c r="AW2863" s="34">
        <v>1.96265</v>
      </c>
      <c r="AX2863" s="34" t="s">
        <v>1832</v>
      </c>
      <c r="AY2863" s="34" t="s">
        <v>1833</v>
      </c>
      <c r="AZ2863" s="3">
        <v>44</v>
      </c>
      <c r="BA2863" s="34" t="s">
        <v>60</v>
      </c>
      <c r="BB2863" s="34">
        <v>0</v>
      </c>
      <c r="BC2863" s="34" t="s">
        <v>60</v>
      </c>
      <c r="BD2863" s="34" t="s">
        <v>60</v>
      </c>
      <c r="BE2863" s="34" t="s">
        <v>60</v>
      </c>
      <c r="BF2863" s="34" t="str">
        <f>IFERROR(VLOOKUP(Data_Power_app[[#This Row],[PRO ODER]],'Result'!H:J,3,0),"")</f>
        <v/>
      </c>
      <c r="BG2863" s="11" t="str">
        <f>IFERROR(VLOOKUP(Data_Power_app[[#This Row],[PRO ODER]]&amp;"LAM",'Real Time'!A:E,4,0),"")</f>
        <v>ML-03</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LEAN-06</v>
      </c>
      <c r="BL2863" s="34"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4579</v>
      </c>
      <c r="B2864" s="34" t="s">
        <v>10548</v>
      </c>
      <c r="C2864" s="34" t="s">
        <v>10549</v>
      </c>
      <c r="D2864" s="34" t="s">
        <v>84</v>
      </c>
      <c r="E2864" s="34" t="s">
        <v>493</v>
      </c>
      <c r="F2864" s="34" t="s">
        <v>72</v>
      </c>
      <c r="G2864" s="34">
        <v>35</v>
      </c>
      <c r="H2864" s="4">
        <v>45839</v>
      </c>
      <c r="I2864" s="4">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4" t="s">
        <v>138</v>
      </c>
      <c r="AH2864" s="34" t="s">
        <v>505</v>
      </c>
      <c r="AI2864" s="34" t="s">
        <v>5616</v>
      </c>
      <c r="AJ2864" s="34" t="s">
        <v>74</v>
      </c>
      <c r="AK2864" s="34" t="s">
        <v>65</v>
      </c>
      <c r="AL2864" s="34" t="s">
        <v>296</v>
      </c>
      <c r="AM2864" s="34" t="s">
        <v>297</v>
      </c>
      <c r="AN2864" s="34">
        <v>0.73214000000000001</v>
      </c>
      <c r="AO2864" s="34" t="s">
        <v>68</v>
      </c>
      <c r="AP2864" s="34"/>
      <c r="AQ2864" s="34"/>
      <c r="AR2864" s="34" t="s">
        <v>68</v>
      </c>
      <c r="AS2864" s="34"/>
      <c r="AT2864" s="34"/>
      <c r="AU2864" s="34" t="s">
        <v>5617</v>
      </c>
      <c r="AV2864" s="34" t="s">
        <v>5618</v>
      </c>
      <c r="AW2864" s="34">
        <v>1.60101</v>
      </c>
      <c r="AX2864" s="34" t="s">
        <v>730</v>
      </c>
      <c r="AY2864" s="34" t="s">
        <v>731</v>
      </c>
      <c r="AZ2864" s="3">
        <v>35</v>
      </c>
      <c r="BA2864" s="34" t="s">
        <v>60</v>
      </c>
      <c r="BB2864" s="34">
        <v>35</v>
      </c>
      <c r="BC2864" s="34" t="s">
        <v>60</v>
      </c>
      <c r="BD2864" s="34" t="s">
        <v>60</v>
      </c>
      <c r="BE2864" s="34" t="s">
        <v>60</v>
      </c>
      <c r="BF2864" s="34" t="str">
        <f>IFERROR(VLOOKUP(Data_Power_app[[#This Row],[PRO ODER]],'Result'!H:J,3,0),"")</f>
        <v/>
      </c>
      <c r="BG2864" s="11" t="str">
        <f>IFERROR(VLOOKUP(Data_Power_app[[#This Row],[PRO ODER]]&amp;"LAM",'Real Time'!A:E,4,0),"")</f>
        <v>ML-03</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4583</v>
      </c>
      <c r="B2865" s="34" t="s">
        <v>10939</v>
      </c>
      <c r="C2865" s="34" t="s">
        <v>10940</v>
      </c>
      <c r="D2865" s="34" t="s">
        <v>120</v>
      </c>
      <c r="E2865" s="34" t="s">
        <v>372</v>
      </c>
      <c r="F2865" s="34" t="s">
        <v>59</v>
      </c>
      <c r="G2865" s="34">
        <v>7</v>
      </c>
      <c r="H2865" s="4">
        <v>45836</v>
      </c>
      <c r="I2865" s="4"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4" t="s">
        <v>828</v>
      </c>
      <c r="AH2865" s="34" t="s">
        <v>373</v>
      </c>
      <c r="AI2865" s="34" t="s">
        <v>10941</v>
      </c>
      <c r="AJ2865" s="34" t="s">
        <v>374</v>
      </c>
      <c r="AK2865" s="34" t="s">
        <v>65</v>
      </c>
      <c r="AL2865" s="34" t="s">
        <v>375</v>
      </c>
      <c r="AM2865" s="34" t="s">
        <v>376</v>
      </c>
      <c r="AN2865" s="34">
        <v>0.22656999999999999</v>
      </c>
      <c r="AO2865" s="34" t="s">
        <v>68</v>
      </c>
      <c r="AP2865" s="34"/>
      <c r="AQ2865" s="34"/>
      <c r="AR2865" s="34" t="s">
        <v>68</v>
      </c>
      <c r="AS2865" s="34"/>
      <c r="AT2865" s="34"/>
      <c r="AU2865" s="34" t="s">
        <v>377</v>
      </c>
      <c r="AV2865" s="34" t="s">
        <v>378</v>
      </c>
      <c r="AW2865" s="34">
        <v>0.50036000000000003</v>
      </c>
      <c r="AX2865" s="34" t="s">
        <v>10942</v>
      </c>
      <c r="AY2865" s="34" t="s">
        <v>10943</v>
      </c>
      <c r="AZ2865" s="3">
        <v>7</v>
      </c>
      <c r="BA2865" s="34" t="s">
        <v>60</v>
      </c>
      <c r="BB2865" s="34">
        <v>0</v>
      </c>
      <c r="BC2865" s="34" t="s">
        <v>60</v>
      </c>
      <c r="BD2865" s="34" t="s">
        <v>60</v>
      </c>
      <c r="BE2865" s="34" t="s">
        <v>60</v>
      </c>
      <c r="BF2865" s="34" t="str">
        <f>IFERROR(VLOOKUP(Data_Power_app[[#This Row],[PRO ODER]],'Result'!H:J,3,0),"")</f>
        <v/>
      </c>
      <c r="BG2865" s="11" t="str">
        <f>IFERROR(VLOOKUP(Data_Power_app[[#This Row],[PRO ODER]]&amp;"LAM",'Real Time'!A:E,4,0),"")</f>
        <v>ML-07</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LEANLINE1_2</v>
      </c>
      <c r="BL2865" s="34"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4584</v>
      </c>
      <c r="B2866" s="34" t="s">
        <v>8601</v>
      </c>
      <c r="C2866" s="34" t="s">
        <v>6812</v>
      </c>
      <c r="D2866" s="34" t="s">
        <v>93</v>
      </c>
      <c r="E2866" s="34" t="s">
        <v>497</v>
      </c>
      <c r="F2866" s="34" t="s">
        <v>72</v>
      </c>
      <c r="G2866" s="34">
        <v>28</v>
      </c>
      <c r="H2866" s="4">
        <v>45838</v>
      </c>
      <c r="I2866" s="4">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4" t="s">
        <v>828</v>
      </c>
      <c r="AH2866" s="34" t="s">
        <v>498</v>
      </c>
      <c r="AI2866" s="34" t="s">
        <v>1776</v>
      </c>
      <c r="AJ2866" s="34" t="s">
        <v>74</v>
      </c>
      <c r="AK2866" s="34" t="s">
        <v>65</v>
      </c>
      <c r="AL2866" s="34" t="s">
        <v>499</v>
      </c>
      <c r="AM2866" s="34" t="s">
        <v>500</v>
      </c>
      <c r="AN2866" s="34">
        <v>0.60680999999999996</v>
      </c>
      <c r="AO2866" s="34" t="s">
        <v>68</v>
      </c>
      <c r="AP2866" s="34"/>
      <c r="AQ2866" s="34"/>
      <c r="AR2866" s="34" t="s">
        <v>68</v>
      </c>
      <c r="AS2866" s="34"/>
      <c r="AT2866" s="34"/>
      <c r="AU2866" s="34" t="s">
        <v>411</v>
      </c>
      <c r="AV2866" s="34" t="s">
        <v>412</v>
      </c>
      <c r="AW2866" s="34">
        <v>1.3270599999999999</v>
      </c>
      <c r="AX2866" s="34" t="s">
        <v>501</v>
      </c>
      <c r="AY2866" s="34" t="s">
        <v>502</v>
      </c>
      <c r="AZ2866" s="3">
        <v>28</v>
      </c>
      <c r="BA2866" s="34" t="s">
        <v>194</v>
      </c>
      <c r="BB2866" s="34">
        <v>0</v>
      </c>
      <c r="BC2866" s="34" t="s">
        <v>60</v>
      </c>
      <c r="BD2866" s="34" t="s">
        <v>60</v>
      </c>
      <c r="BE2866" s="34" t="s">
        <v>503</v>
      </c>
      <c r="BF2866" s="34" t="str">
        <f>IFERROR(VLOOKUP(Data_Power_app[[#This Row],[PRO ODER]],'Result'!H:J,3,0),"")</f>
        <v/>
      </c>
      <c r="BG2866" s="11" t="str">
        <f>IFERROR(VLOOKUP(Data_Power_app[[#This Row],[PRO ODER]]&amp;"LAM",'Real Time'!A:E,4,0),"")</f>
        <v>ML-07</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LEAN-09</v>
      </c>
      <c r="BL2866" s="34"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4594</v>
      </c>
      <c r="B2867" s="34" t="s">
        <v>15613</v>
      </c>
      <c r="C2867" s="34" t="s">
        <v>15614</v>
      </c>
      <c r="D2867" s="34" t="s">
        <v>84</v>
      </c>
      <c r="E2867" s="34" t="s">
        <v>155</v>
      </c>
      <c r="F2867" s="34" t="s">
        <v>59</v>
      </c>
      <c r="G2867" s="34">
        <v>4923</v>
      </c>
      <c r="H2867" s="4">
        <v>45836</v>
      </c>
      <c r="I2867" s="4">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4" t="s">
        <v>223</v>
      </c>
      <c r="AH2867" s="34" t="s">
        <v>196</v>
      </c>
      <c r="AI2867" s="34" t="s">
        <v>1571</v>
      </c>
      <c r="AJ2867" s="34" t="s">
        <v>157</v>
      </c>
      <c r="AK2867" s="34" t="s">
        <v>98</v>
      </c>
      <c r="AL2867" s="34" t="s">
        <v>158</v>
      </c>
      <c r="AM2867" s="34" t="s">
        <v>159</v>
      </c>
      <c r="AN2867" s="34">
        <v>176.04228000000001</v>
      </c>
      <c r="AO2867" s="34" t="s">
        <v>68</v>
      </c>
      <c r="AP2867" s="34"/>
      <c r="AQ2867" s="34"/>
      <c r="AR2867" s="34" t="s">
        <v>68</v>
      </c>
      <c r="AS2867" s="34"/>
      <c r="AT2867" s="34"/>
      <c r="AU2867" s="34" t="s">
        <v>552</v>
      </c>
      <c r="AV2867" s="34" t="s">
        <v>553</v>
      </c>
      <c r="AW2867" s="34">
        <v>384.98194999999998</v>
      </c>
      <c r="AX2867" s="34" t="s">
        <v>2821</v>
      </c>
      <c r="AY2867" s="34" t="s">
        <v>2812</v>
      </c>
      <c r="AZ2867" s="3">
        <v>3617</v>
      </c>
      <c r="BA2867" s="34" t="s">
        <v>60</v>
      </c>
      <c r="BB2867" s="34">
        <v>4923</v>
      </c>
      <c r="BC2867" s="34" t="s">
        <v>60</v>
      </c>
      <c r="BD2867" s="34" t="s">
        <v>60</v>
      </c>
      <c r="BE2867" s="34" t="s">
        <v>60</v>
      </c>
      <c r="BF2867" s="34" t="str">
        <f>IFERROR(VLOOKUP(Data_Power_app[[#This Row],[PRO ODER]],'Result'!H:J,3,0),"")</f>
        <v>LAMINATION 6</v>
      </c>
      <c r="BG2867" s="11" t="str">
        <f>IFERROR(VLOOKUP(Data_Power_app[[#This Row],[PRO ODER]]&amp;"LAM",'Real Time'!A:E,4,0),"")</f>
        <v>ML-05</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4700</v>
      </c>
      <c r="B2868" s="34" t="s">
        <v>1593</v>
      </c>
      <c r="C2868" s="34" t="s">
        <v>1594</v>
      </c>
      <c r="D2868" s="34" t="s">
        <v>84</v>
      </c>
      <c r="E2868" s="34" t="s">
        <v>150</v>
      </c>
      <c r="F2868" s="34" t="s">
        <v>59</v>
      </c>
      <c r="G2868" s="34">
        <v>52</v>
      </c>
      <c r="H2868" s="4">
        <v>45835</v>
      </c>
      <c r="I2868" s="4">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4" t="s">
        <v>287</v>
      </c>
      <c r="AH2868" s="34" t="s">
        <v>249</v>
      </c>
      <c r="AI2868" s="34" t="s">
        <v>1355</v>
      </c>
      <c r="AJ2868" s="34" t="s">
        <v>179</v>
      </c>
      <c r="AK2868" s="34" t="s">
        <v>65</v>
      </c>
      <c r="AL2868" s="34" t="s">
        <v>577</v>
      </c>
      <c r="AM2868" s="34" t="s">
        <v>578</v>
      </c>
      <c r="AN2868" s="34">
        <v>1.6999599999999999</v>
      </c>
      <c r="AO2868" s="34" t="s">
        <v>68</v>
      </c>
      <c r="AP2868" s="34"/>
      <c r="AQ2868" s="34"/>
      <c r="AR2868" s="34" t="s">
        <v>68</v>
      </c>
      <c r="AS2868" s="34"/>
      <c r="AT2868" s="34"/>
      <c r="AU2868" s="34" t="s">
        <v>231</v>
      </c>
      <c r="AV2868" s="34" t="s">
        <v>232</v>
      </c>
      <c r="AW2868" s="34">
        <v>3.71787</v>
      </c>
      <c r="AX2868" s="34" t="s">
        <v>1356</v>
      </c>
      <c r="AY2868" s="34" t="s">
        <v>1357</v>
      </c>
      <c r="AZ2868" s="3">
        <v>24</v>
      </c>
      <c r="BA2868" s="34" t="s">
        <v>60</v>
      </c>
      <c r="BB2868" s="34">
        <v>52</v>
      </c>
      <c r="BC2868" s="34" t="s">
        <v>60</v>
      </c>
      <c r="BD2868" s="34" t="s">
        <v>60</v>
      </c>
      <c r="BE2868" s="34" t="s">
        <v>60</v>
      </c>
      <c r="BF2868" s="34" t="str">
        <f>IFERROR(VLOOKUP(Data_Power_app[[#This Row],[PRO ODER]],'Result'!H:J,3,0),"")</f>
        <v>LAMINATION 5</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4718</v>
      </c>
      <c r="B2869" s="34" t="s">
        <v>20865</v>
      </c>
      <c r="C2869" s="34" t="s">
        <v>18807</v>
      </c>
      <c r="D2869" s="34" t="s">
        <v>84</v>
      </c>
      <c r="E2869" s="34" t="s">
        <v>150</v>
      </c>
      <c r="F2869" s="34" t="s">
        <v>72</v>
      </c>
      <c r="G2869" s="34">
        <v>160</v>
      </c>
      <c r="H2869" s="4">
        <v>45839</v>
      </c>
      <c r="I2869" s="4">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4" t="s">
        <v>992</v>
      </c>
      <c r="AH2869" s="34" t="s">
        <v>311</v>
      </c>
      <c r="AI2869" s="34" t="s">
        <v>20866</v>
      </c>
      <c r="AJ2869" s="34" t="s">
        <v>74</v>
      </c>
      <c r="AK2869" s="34" t="s">
        <v>98</v>
      </c>
      <c r="AL2869" s="34" t="s">
        <v>296</v>
      </c>
      <c r="AM2869" s="34" t="s">
        <v>297</v>
      </c>
      <c r="AN2869" s="34">
        <v>4.0745699999999996</v>
      </c>
      <c r="AO2869" s="34" t="s">
        <v>68</v>
      </c>
      <c r="AP2869" s="34"/>
      <c r="AQ2869" s="34"/>
      <c r="AR2869" s="34" t="s">
        <v>68</v>
      </c>
      <c r="AS2869" s="34"/>
      <c r="AT2869" s="34"/>
      <c r="AU2869" s="34" t="s">
        <v>231</v>
      </c>
      <c r="AV2869" s="34" t="s">
        <v>232</v>
      </c>
      <c r="AW2869" s="34">
        <v>8.9107299999999992</v>
      </c>
      <c r="AX2869" s="34" t="s">
        <v>20867</v>
      </c>
      <c r="AY2869" s="34" t="s">
        <v>20868</v>
      </c>
      <c r="AZ2869" s="3">
        <v>160</v>
      </c>
      <c r="BA2869" s="34" t="s">
        <v>194</v>
      </c>
      <c r="BB2869" s="34">
        <v>160</v>
      </c>
      <c r="BC2869" s="34" t="s">
        <v>60</v>
      </c>
      <c r="BD2869" s="34" t="s">
        <v>60</v>
      </c>
      <c r="BE2869" s="34" t="s">
        <v>20869</v>
      </c>
      <c r="BF2869" s="34" t="str">
        <f>IFERROR(VLOOKUP(Data_Power_app[[#This Row],[PRO ODER]],'Result'!H:J,3,0),"")</f>
        <v/>
      </c>
      <c r="BG2869" s="11" t="str">
        <f>IFERROR(VLOOKUP(Data_Power_app[[#This Row],[PRO ODER]]&amp;"LAM",'Real Time'!A:E,4,0),"")</f>
        <v>ML-07</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4768</v>
      </c>
      <c r="B2870" s="34" t="s">
        <v>10944</v>
      </c>
      <c r="C2870" s="34" t="s">
        <v>10945</v>
      </c>
      <c r="D2870" s="34" t="s">
        <v>84</v>
      </c>
      <c r="E2870" s="34" t="s">
        <v>216</v>
      </c>
      <c r="F2870" s="34" t="s">
        <v>72</v>
      </c>
      <c r="G2870" s="34">
        <v>24</v>
      </c>
      <c r="H2870" s="4">
        <v>45840</v>
      </c>
      <c r="I2870" s="4">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4" t="s">
        <v>828</v>
      </c>
      <c r="AH2870" s="34" t="s">
        <v>217</v>
      </c>
      <c r="AI2870" s="34" t="s">
        <v>2079</v>
      </c>
      <c r="AJ2870" s="34" t="s">
        <v>74</v>
      </c>
      <c r="AK2870" s="34" t="s">
        <v>65</v>
      </c>
      <c r="AL2870" s="34" t="s">
        <v>218</v>
      </c>
      <c r="AM2870" s="34" t="s">
        <v>219</v>
      </c>
      <c r="AN2870" s="34">
        <v>0.56189</v>
      </c>
      <c r="AO2870" s="34" t="s">
        <v>68</v>
      </c>
      <c r="AP2870" s="34"/>
      <c r="AQ2870" s="34"/>
      <c r="AR2870" s="34" t="s">
        <v>68</v>
      </c>
      <c r="AS2870" s="34"/>
      <c r="AT2870" s="34"/>
      <c r="AU2870" s="34" t="s">
        <v>2080</v>
      </c>
      <c r="AV2870" s="34" t="s">
        <v>2081</v>
      </c>
      <c r="AW2870" s="34">
        <v>1.22858</v>
      </c>
      <c r="AX2870" s="34" t="s">
        <v>2082</v>
      </c>
      <c r="AY2870" s="34" t="s">
        <v>2083</v>
      </c>
      <c r="AZ2870" s="3">
        <v>24</v>
      </c>
      <c r="BA2870" s="34" t="s">
        <v>194</v>
      </c>
      <c r="BB2870" s="34">
        <v>0</v>
      </c>
      <c r="BC2870" s="34" t="s">
        <v>60</v>
      </c>
      <c r="BD2870" s="34" t="s">
        <v>60</v>
      </c>
      <c r="BE2870" s="34" t="s">
        <v>220</v>
      </c>
      <c r="BF2870" s="34" t="str">
        <f>IFERROR(VLOOKUP(Data_Power_app[[#This Row],[PRO ODER]],'Result'!H:J,3,0),"")</f>
        <v/>
      </c>
      <c r="BG2870" s="11" t="str">
        <f>IFERROR(VLOOKUP(Data_Power_app[[#This Row],[PRO ODER]]&amp;"LAM",'Real Time'!A:E,4,0),"")</f>
        <v>ML-02</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LEAN-06</v>
      </c>
      <c r="BL2870" s="34"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4769</v>
      </c>
      <c r="B2871" s="34" t="s">
        <v>10946</v>
      </c>
      <c r="C2871" s="34" t="s">
        <v>10947</v>
      </c>
      <c r="D2871" s="34" t="s">
        <v>84</v>
      </c>
      <c r="E2871" s="34" t="s">
        <v>216</v>
      </c>
      <c r="F2871" s="34" t="s">
        <v>72</v>
      </c>
      <c r="G2871" s="34">
        <v>24</v>
      </c>
      <c r="H2871" s="4">
        <v>45840</v>
      </c>
      <c r="I2871" s="4">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4" t="s">
        <v>828</v>
      </c>
      <c r="AH2871" s="34" t="s">
        <v>217</v>
      </c>
      <c r="AI2871" s="34" t="s">
        <v>2079</v>
      </c>
      <c r="AJ2871" s="34" t="s">
        <v>74</v>
      </c>
      <c r="AK2871" s="34" t="s">
        <v>65</v>
      </c>
      <c r="AL2871" s="34" t="s">
        <v>218</v>
      </c>
      <c r="AM2871" s="34" t="s">
        <v>219</v>
      </c>
      <c r="AN2871" s="34">
        <v>0.64198</v>
      </c>
      <c r="AO2871" s="34" t="s">
        <v>68</v>
      </c>
      <c r="AP2871" s="34"/>
      <c r="AQ2871" s="34"/>
      <c r="AR2871" s="34" t="s">
        <v>68</v>
      </c>
      <c r="AS2871" s="34"/>
      <c r="AT2871" s="34"/>
      <c r="AU2871" s="34" t="s">
        <v>2080</v>
      </c>
      <c r="AV2871" s="34" t="s">
        <v>2081</v>
      </c>
      <c r="AW2871" s="34">
        <v>1.4043399999999999</v>
      </c>
      <c r="AX2871" s="34" t="s">
        <v>2082</v>
      </c>
      <c r="AY2871" s="34" t="s">
        <v>2083</v>
      </c>
      <c r="AZ2871" s="3">
        <v>24</v>
      </c>
      <c r="BA2871" s="34" t="s">
        <v>194</v>
      </c>
      <c r="BB2871" s="34">
        <v>0</v>
      </c>
      <c r="BC2871" s="34" t="s">
        <v>60</v>
      </c>
      <c r="BD2871" s="34" t="s">
        <v>60</v>
      </c>
      <c r="BE2871" s="34" t="s">
        <v>220</v>
      </c>
      <c r="BF2871" s="34" t="str">
        <f>IFERROR(VLOOKUP(Data_Power_app[[#This Row],[PRO ODER]],'Result'!H:J,3,0),"")</f>
        <v/>
      </c>
      <c r="BG2871" s="11" t="str">
        <f>IFERROR(VLOOKUP(Data_Power_app[[#This Row],[PRO ODER]]&amp;"LAM",'Real Time'!A:E,4,0),"")</f>
        <v>ML-02</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4770</v>
      </c>
      <c r="B2872" s="34" t="s">
        <v>20870</v>
      </c>
      <c r="C2872" s="34" t="s">
        <v>17610</v>
      </c>
      <c r="D2872" s="34" t="s">
        <v>253</v>
      </c>
      <c r="E2872" s="34" t="s">
        <v>318</v>
      </c>
      <c r="F2872" s="34" t="s">
        <v>59</v>
      </c>
      <c r="G2872" s="34">
        <v>1143</v>
      </c>
      <c r="H2872" s="4">
        <v>45829</v>
      </c>
      <c r="I2872" s="4">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4" t="s">
        <v>117</v>
      </c>
      <c r="AH2872" s="34" t="s">
        <v>255</v>
      </c>
      <c r="AI2872" s="34" t="s">
        <v>5356</v>
      </c>
      <c r="AJ2872" s="34" t="s">
        <v>256</v>
      </c>
      <c r="AK2872" s="34" t="s">
        <v>98</v>
      </c>
      <c r="AL2872" s="34" t="s">
        <v>314</v>
      </c>
      <c r="AM2872" s="34" t="s">
        <v>315</v>
      </c>
      <c r="AN2872" s="34">
        <v>21.98911</v>
      </c>
      <c r="AO2872" s="34" t="s">
        <v>68</v>
      </c>
      <c r="AP2872" s="34"/>
      <c r="AQ2872" s="34"/>
      <c r="AR2872" s="34" t="s">
        <v>68</v>
      </c>
      <c r="AS2872" s="34"/>
      <c r="AT2872" s="34"/>
      <c r="AU2872" s="34" t="s">
        <v>316</v>
      </c>
      <c r="AV2872" s="34" t="s">
        <v>317</v>
      </c>
      <c r="AW2872" s="34">
        <v>96.174030000000002</v>
      </c>
      <c r="AX2872" s="34" t="s">
        <v>361</v>
      </c>
      <c r="AY2872" s="34" t="s">
        <v>362</v>
      </c>
      <c r="AZ2872" s="3">
        <v>1143</v>
      </c>
      <c r="BA2872" s="34" t="s">
        <v>60</v>
      </c>
      <c r="BB2872" s="34">
        <v>1143</v>
      </c>
      <c r="BC2872" s="34" t="s">
        <v>60</v>
      </c>
      <c r="BD2872" s="34" t="s">
        <v>60</v>
      </c>
      <c r="BE2872" s="34" t="s">
        <v>60</v>
      </c>
      <c r="BF2872" s="34" t="str">
        <f>IFERROR(VLOOKUP(Data_Power_app[[#This Row],[PRO ODER]],'Result'!H:J,3,0),"")</f>
        <v>LAMINATION 2</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4776</v>
      </c>
      <c r="B2873" s="34" t="s">
        <v>20871</v>
      </c>
      <c r="C2873" s="34" t="s">
        <v>17773</v>
      </c>
      <c r="D2873" s="34" t="s">
        <v>253</v>
      </c>
      <c r="E2873" s="34" t="s">
        <v>254</v>
      </c>
      <c r="F2873" s="34" t="s">
        <v>59</v>
      </c>
      <c r="G2873" s="34">
        <v>1244</v>
      </c>
      <c r="H2873" s="4">
        <v>45831</v>
      </c>
      <c r="I2873" s="4">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4" t="s">
        <v>117</v>
      </c>
      <c r="AH2873" s="34" t="s">
        <v>255</v>
      </c>
      <c r="AI2873" s="34" t="s">
        <v>474</v>
      </c>
      <c r="AJ2873" s="34" t="s">
        <v>256</v>
      </c>
      <c r="AK2873" s="34" t="s">
        <v>98</v>
      </c>
      <c r="AL2873" s="34" t="s">
        <v>257</v>
      </c>
      <c r="AM2873" s="34" t="s">
        <v>258</v>
      </c>
      <c r="AN2873" s="34">
        <v>29.3277</v>
      </c>
      <c r="AO2873" s="34" t="s">
        <v>68</v>
      </c>
      <c r="AP2873" s="34"/>
      <c r="AQ2873" s="34"/>
      <c r="AR2873" s="34" t="s">
        <v>68</v>
      </c>
      <c r="AS2873" s="34"/>
      <c r="AT2873" s="34"/>
      <c r="AU2873" s="34" t="s">
        <v>316</v>
      </c>
      <c r="AV2873" s="34" t="s">
        <v>317</v>
      </c>
      <c r="AW2873" s="34">
        <v>109.04555000000001</v>
      </c>
      <c r="AX2873" s="34" t="s">
        <v>475</v>
      </c>
      <c r="AY2873" s="34" t="s">
        <v>476</v>
      </c>
      <c r="AZ2873" s="3">
        <v>1244</v>
      </c>
      <c r="BA2873" s="34" t="s">
        <v>60</v>
      </c>
      <c r="BB2873" s="34">
        <v>1244</v>
      </c>
      <c r="BC2873" s="34" t="s">
        <v>60</v>
      </c>
      <c r="BD2873" s="34" t="s">
        <v>60</v>
      </c>
      <c r="BE2873" s="34" t="s">
        <v>60</v>
      </c>
      <c r="BF2873" s="34" t="str">
        <f>IFERROR(VLOOKUP(Data_Power_app[[#This Row],[PRO ODER]],'Result'!H:J,3,0),"")</f>
        <v>LAMINATION 6</v>
      </c>
      <c r="BG2873" s="11"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4777</v>
      </c>
      <c r="B2874" s="34" t="s">
        <v>20872</v>
      </c>
      <c r="C2874" s="34" t="s">
        <v>17774</v>
      </c>
      <c r="D2874" s="34" t="s">
        <v>253</v>
      </c>
      <c r="E2874" s="34" t="s">
        <v>254</v>
      </c>
      <c r="F2874" s="34" t="s">
        <v>59</v>
      </c>
      <c r="G2874" s="34">
        <v>512</v>
      </c>
      <c r="H2874" s="4">
        <v>45831</v>
      </c>
      <c r="I2874" s="4">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4" t="s">
        <v>117</v>
      </c>
      <c r="AH2874" s="34" t="s">
        <v>255</v>
      </c>
      <c r="AI2874" s="34" t="s">
        <v>20873</v>
      </c>
      <c r="AJ2874" s="34" t="s">
        <v>256</v>
      </c>
      <c r="AK2874" s="34" t="s">
        <v>98</v>
      </c>
      <c r="AL2874" s="34" t="s">
        <v>257</v>
      </c>
      <c r="AM2874" s="34" t="s">
        <v>258</v>
      </c>
      <c r="AN2874" s="34">
        <v>12.07803</v>
      </c>
      <c r="AO2874" s="34" t="s">
        <v>68</v>
      </c>
      <c r="AP2874" s="34"/>
      <c r="AQ2874" s="34"/>
      <c r="AR2874" s="34" t="s">
        <v>68</v>
      </c>
      <c r="AS2874" s="34"/>
      <c r="AT2874" s="34"/>
      <c r="AU2874" s="34" t="s">
        <v>468</v>
      </c>
      <c r="AV2874" s="34" t="s">
        <v>469</v>
      </c>
      <c r="AW2874" s="34">
        <v>44.908619999999999</v>
      </c>
      <c r="AX2874" s="34" t="s">
        <v>4505</v>
      </c>
      <c r="AY2874" s="34" t="s">
        <v>476</v>
      </c>
      <c r="AZ2874" s="3">
        <v>512</v>
      </c>
      <c r="BA2874" s="34" t="s">
        <v>60</v>
      </c>
      <c r="BB2874" s="34">
        <v>512</v>
      </c>
      <c r="BC2874" s="34" t="s">
        <v>60</v>
      </c>
      <c r="BD2874" s="34" t="s">
        <v>60</v>
      </c>
      <c r="BE2874" s="34" t="s">
        <v>60</v>
      </c>
      <c r="BF2874" s="34" t="str">
        <f>IFERROR(VLOOKUP(Data_Power_app[[#This Row],[PRO ODER]],'Result'!H:J,3,0),"")</f>
        <v>LAMINATION 6</v>
      </c>
      <c r="BG2874" s="11"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4782</v>
      </c>
      <c r="B2875" s="34" t="s">
        <v>20874</v>
      </c>
      <c r="C2875" s="34" t="s">
        <v>17775</v>
      </c>
      <c r="D2875" s="34" t="s">
        <v>4343</v>
      </c>
      <c r="E2875" s="34" t="s">
        <v>254</v>
      </c>
      <c r="F2875" s="34" t="s">
        <v>59</v>
      </c>
      <c r="G2875" s="34">
        <v>7018</v>
      </c>
      <c r="H2875" s="4">
        <v>45831</v>
      </c>
      <c r="I2875" s="4">
        <v>45829</v>
      </c>
      <c r="J2875" s="4">
        <v>45829</v>
      </c>
      <c r="K2875" s="4">
        <v>45832</v>
      </c>
      <c r="L2875" s="4">
        <v>45831.36824074074</v>
      </c>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4" t="s">
        <v>86</v>
      </c>
      <c r="AH2875" s="34" t="s">
        <v>4344</v>
      </c>
      <c r="AI2875" s="34" t="s">
        <v>4345</v>
      </c>
      <c r="AJ2875" s="34" t="s">
        <v>4346</v>
      </c>
      <c r="AK2875" s="34" t="s">
        <v>65</v>
      </c>
      <c r="AL2875" s="34" t="s">
        <v>4347</v>
      </c>
      <c r="AM2875" s="34" t="s">
        <v>4348</v>
      </c>
      <c r="AN2875" s="34">
        <v>183.58401000000001</v>
      </c>
      <c r="AO2875" s="34" t="s">
        <v>68</v>
      </c>
      <c r="AP2875" s="34"/>
      <c r="AQ2875" s="34"/>
      <c r="AR2875" s="34" t="s">
        <v>68</v>
      </c>
      <c r="AS2875" s="34"/>
      <c r="AT2875" s="34"/>
      <c r="AU2875" s="34" t="s">
        <v>4349</v>
      </c>
      <c r="AV2875" s="34" t="s">
        <v>4350</v>
      </c>
      <c r="AW2875" s="34">
        <v>441.70407999999998</v>
      </c>
      <c r="AX2875" s="34" t="s">
        <v>4351</v>
      </c>
      <c r="AY2875" s="34" t="s">
        <v>4352</v>
      </c>
      <c r="AZ2875" s="3">
        <v>7018</v>
      </c>
      <c r="BA2875" s="34" t="s">
        <v>60</v>
      </c>
      <c r="BB2875" s="34">
        <v>7018</v>
      </c>
      <c r="BC2875" s="34" t="s">
        <v>60</v>
      </c>
      <c r="BD2875" s="34" t="s">
        <v>60</v>
      </c>
      <c r="BE2875" s="34" t="s">
        <v>60</v>
      </c>
      <c r="BF2875" s="34" t="str">
        <f>IFERROR(VLOOKUP(Data_Power_app[[#This Row],[PRO ODER]],'Result'!H:J,3,0),"")</f>
        <v>LAMINATION 2</v>
      </c>
      <c r="BG2875" s="11" t="str">
        <f>IFERROR(VLOOKUP(Data_Power_app[[#This Row],[PRO ODER]]&amp;"LAM",'Real Time'!A:E,4,0),"")</f>
        <v>ML-01</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4790</v>
      </c>
      <c r="B2876" s="34" t="s">
        <v>20875</v>
      </c>
      <c r="C2876" s="34" t="s">
        <v>17781</v>
      </c>
      <c r="D2876" s="34" t="s">
        <v>253</v>
      </c>
      <c r="E2876" s="34" t="s">
        <v>254</v>
      </c>
      <c r="F2876" s="34" t="s">
        <v>59</v>
      </c>
      <c r="G2876" s="34">
        <v>358</v>
      </c>
      <c r="H2876" s="4">
        <v>45831</v>
      </c>
      <c r="I2876" s="4">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4" t="s">
        <v>117</v>
      </c>
      <c r="AH2876" s="34" t="s">
        <v>255</v>
      </c>
      <c r="AI2876" s="34" t="s">
        <v>20873</v>
      </c>
      <c r="AJ2876" s="34" t="s">
        <v>256</v>
      </c>
      <c r="AK2876" s="34" t="s">
        <v>98</v>
      </c>
      <c r="AL2876" s="34" t="s">
        <v>257</v>
      </c>
      <c r="AM2876" s="34" t="s">
        <v>258</v>
      </c>
      <c r="AN2876" s="34">
        <v>8.6564499999999995</v>
      </c>
      <c r="AO2876" s="34" t="s">
        <v>68</v>
      </c>
      <c r="AP2876" s="34"/>
      <c r="AQ2876" s="34"/>
      <c r="AR2876" s="34" t="s">
        <v>68</v>
      </c>
      <c r="AS2876" s="34"/>
      <c r="AT2876" s="34"/>
      <c r="AU2876" s="34" t="s">
        <v>468</v>
      </c>
      <c r="AV2876" s="34" t="s">
        <v>469</v>
      </c>
      <c r="AW2876" s="34">
        <v>32.186199999999999</v>
      </c>
      <c r="AX2876" s="34" t="s">
        <v>4505</v>
      </c>
      <c r="AY2876" s="34" t="s">
        <v>476</v>
      </c>
      <c r="AZ2876" s="3">
        <v>358</v>
      </c>
      <c r="BA2876" s="34" t="s">
        <v>60</v>
      </c>
      <c r="BB2876" s="34">
        <v>358</v>
      </c>
      <c r="BC2876" s="34" t="s">
        <v>60</v>
      </c>
      <c r="BD2876" s="34" t="s">
        <v>60</v>
      </c>
      <c r="BE2876" s="34" t="s">
        <v>60</v>
      </c>
      <c r="BF2876" s="34" t="str">
        <f>IFERROR(VLOOKUP(Data_Power_app[[#This Row],[PRO ODER]],'Result'!H:J,3,0),"")</f>
        <v>LAMINATION 6</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4791</v>
      </c>
      <c r="B2877" s="34" t="s">
        <v>20876</v>
      </c>
      <c r="C2877" s="34" t="s">
        <v>17777</v>
      </c>
      <c r="D2877" s="34" t="s">
        <v>253</v>
      </c>
      <c r="E2877" s="34" t="s">
        <v>254</v>
      </c>
      <c r="F2877" s="34" t="s">
        <v>59</v>
      </c>
      <c r="G2877" s="34">
        <v>394</v>
      </c>
      <c r="H2877" s="4">
        <v>45831</v>
      </c>
      <c r="I2877" s="4">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4" t="s">
        <v>117</v>
      </c>
      <c r="AH2877" s="34" t="s">
        <v>255</v>
      </c>
      <c r="AI2877" s="34" t="s">
        <v>474</v>
      </c>
      <c r="AJ2877" s="34" t="s">
        <v>256</v>
      </c>
      <c r="AK2877" s="34" t="s">
        <v>98</v>
      </c>
      <c r="AL2877" s="34" t="s">
        <v>257</v>
      </c>
      <c r="AM2877" s="34" t="s">
        <v>258</v>
      </c>
      <c r="AN2877" s="34">
        <v>9.3618299999999994</v>
      </c>
      <c r="AO2877" s="34" t="s">
        <v>68</v>
      </c>
      <c r="AP2877" s="34"/>
      <c r="AQ2877" s="34"/>
      <c r="AR2877" s="34" t="s">
        <v>68</v>
      </c>
      <c r="AS2877" s="34"/>
      <c r="AT2877" s="34"/>
      <c r="AU2877" s="34" t="s">
        <v>316</v>
      </c>
      <c r="AV2877" s="34" t="s">
        <v>317</v>
      </c>
      <c r="AW2877" s="34">
        <v>34.809100000000001</v>
      </c>
      <c r="AX2877" s="34" t="s">
        <v>475</v>
      </c>
      <c r="AY2877" s="34" t="s">
        <v>476</v>
      </c>
      <c r="AZ2877" s="3">
        <v>394</v>
      </c>
      <c r="BA2877" s="34" t="s">
        <v>60</v>
      </c>
      <c r="BB2877" s="34">
        <v>394</v>
      </c>
      <c r="BC2877" s="34" t="s">
        <v>60</v>
      </c>
      <c r="BD2877" s="34" t="s">
        <v>60</v>
      </c>
      <c r="BE2877" s="34" t="s">
        <v>60</v>
      </c>
      <c r="BF2877" s="34" t="str">
        <f>IFERROR(VLOOKUP(Data_Power_app[[#This Row],[PRO ODER]],'Result'!H:J,3,0),"")</f>
        <v>LAMINATION 6</v>
      </c>
      <c r="BG2877" s="11"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4792</v>
      </c>
      <c r="B2878" s="34" t="s">
        <v>20877</v>
      </c>
      <c r="C2878" s="34" t="s">
        <v>17782</v>
      </c>
      <c r="D2878" s="34" t="s">
        <v>253</v>
      </c>
      <c r="E2878" s="34" t="s">
        <v>254</v>
      </c>
      <c r="F2878" s="34" t="s">
        <v>59</v>
      </c>
      <c r="G2878" s="34">
        <v>974</v>
      </c>
      <c r="H2878" s="4">
        <v>45831</v>
      </c>
      <c r="I2878" s="4">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4" t="s">
        <v>117</v>
      </c>
      <c r="AH2878" s="34" t="s">
        <v>255</v>
      </c>
      <c r="AI2878" s="34" t="s">
        <v>20873</v>
      </c>
      <c r="AJ2878" s="34" t="s">
        <v>256</v>
      </c>
      <c r="AK2878" s="34" t="s">
        <v>98</v>
      </c>
      <c r="AL2878" s="34" t="s">
        <v>257</v>
      </c>
      <c r="AM2878" s="34" t="s">
        <v>258</v>
      </c>
      <c r="AN2878" s="34">
        <v>23.174289999999999</v>
      </c>
      <c r="AO2878" s="34" t="s">
        <v>68</v>
      </c>
      <c r="AP2878" s="34"/>
      <c r="AQ2878" s="34"/>
      <c r="AR2878" s="34" t="s">
        <v>68</v>
      </c>
      <c r="AS2878" s="34"/>
      <c r="AT2878" s="34"/>
      <c r="AU2878" s="34" t="s">
        <v>468</v>
      </c>
      <c r="AV2878" s="34" t="s">
        <v>469</v>
      </c>
      <c r="AW2878" s="34">
        <v>86.165559999999999</v>
      </c>
      <c r="AX2878" s="34" t="s">
        <v>4505</v>
      </c>
      <c r="AY2878" s="34" t="s">
        <v>476</v>
      </c>
      <c r="AZ2878" s="3">
        <v>974</v>
      </c>
      <c r="BA2878" s="34" t="s">
        <v>60</v>
      </c>
      <c r="BB2878" s="34">
        <v>974</v>
      </c>
      <c r="BC2878" s="34" t="s">
        <v>60</v>
      </c>
      <c r="BD2878" s="34" t="s">
        <v>60</v>
      </c>
      <c r="BE2878" s="34" t="s">
        <v>60</v>
      </c>
      <c r="BF2878" s="34" t="str">
        <f>IFERROR(VLOOKUP(Data_Power_app[[#This Row],[PRO ODER]],'Result'!H:J,3,0),"")</f>
        <v>LAMINATION 6</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4793</v>
      </c>
      <c r="B2879" s="34" t="s">
        <v>20878</v>
      </c>
      <c r="C2879" s="34" t="s">
        <v>17778</v>
      </c>
      <c r="D2879" s="34" t="s">
        <v>253</v>
      </c>
      <c r="E2879" s="34" t="s">
        <v>254</v>
      </c>
      <c r="F2879" s="34" t="s">
        <v>59</v>
      </c>
      <c r="G2879" s="34">
        <v>1268</v>
      </c>
      <c r="H2879" s="4">
        <v>45831</v>
      </c>
      <c r="I2879" s="4">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4" t="s">
        <v>117</v>
      </c>
      <c r="AH2879" s="34" t="s">
        <v>255</v>
      </c>
      <c r="AI2879" s="34" t="s">
        <v>480</v>
      </c>
      <c r="AJ2879" s="34" t="s">
        <v>256</v>
      </c>
      <c r="AK2879" s="34" t="s">
        <v>98</v>
      </c>
      <c r="AL2879" s="34" t="s">
        <v>257</v>
      </c>
      <c r="AM2879" s="34" t="s">
        <v>258</v>
      </c>
      <c r="AN2879" s="34">
        <v>30.308479999999999</v>
      </c>
      <c r="AO2879" s="34" t="s">
        <v>68</v>
      </c>
      <c r="AP2879" s="34"/>
      <c r="AQ2879" s="34"/>
      <c r="AR2879" s="34" t="s">
        <v>68</v>
      </c>
      <c r="AS2879" s="34"/>
      <c r="AT2879" s="34"/>
      <c r="AU2879" s="34" t="s">
        <v>316</v>
      </c>
      <c r="AV2879" s="34" t="s">
        <v>317</v>
      </c>
      <c r="AW2879" s="34">
        <v>112.69246</v>
      </c>
      <c r="AX2879" s="34" t="s">
        <v>481</v>
      </c>
      <c r="AY2879" s="34" t="s">
        <v>482</v>
      </c>
      <c r="AZ2879" s="3">
        <v>1268</v>
      </c>
      <c r="BA2879" s="34" t="s">
        <v>60</v>
      </c>
      <c r="BB2879" s="34">
        <v>1268</v>
      </c>
      <c r="BC2879" s="34" t="s">
        <v>60</v>
      </c>
      <c r="BD2879" s="34" t="s">
        <v>60</v>
      </c>
      <c r="BE2879" s="34" t="s">
        <v>60</v>
      </c>
      <c r="BF2879" s="34" t="str">
        <f>IFERROR(VLOOKUP(Data_Power_app[[#This Row],[PRO ODER]],'Result'!H:J,3,0),"")</f>
        <v>LAMINATION 6</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4794</v>
      </c>
      <c r="B2880" s="34" t="s">
        <v>20879</v>
      </c>
      <c r="C2880" s="34" t="s">
        <v>17779</v>
      </c>
      <c r="D2880" s="34" t="s">
        <v>253</v>
      </c>
      <c r="E2880" s="34" t="s">
        <v>254</v>
      </c>
      <c r="F2880" s="34" t="s">
        <v>59</v>
      </c>
      <c r="G2880" s="34">
        <v>878</v>
      </c>
      <c r="H2880" s="4">
        <v>45831</v>
      </c>
      <c r="I2880" s="4">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4" t="s">
        <v>117</v>
      </c>
      <c r="AH2880" s="34" t="s">
        <v>255</v>
      </c>
      <c r="AI2880" s="34" t="s">
        <v>480</v>
      </c>
      <c r="AJ2880" s="34" t="s">
        <v>256</v>
      </c>
      <c r="AK2880" s="34" t="s">
        <v>98</v>
      </c>
      <c r="AL2880" s="34" t="s">
        <v>257</v>
      </c>
      <c r="AM2880" s="34" t="s">
        <v>258</v>
      </c>
      <c r="AN2880" s="34">
        <v>20.619800000000001</v>
      </c>
      <c r="AO2880" s="34" t="s">
        <v>68</v>
      </c>
      <c r="AP2880" s="34"/>
      <c r="AQ2880" s="34"/>
      <c r="AR2880" s="34" t="s">
        <v>68</v>
      </c>
      <c r="AS2880" s="34"/>
      <c r="AT2880" s="34"/>
      <c r="AU2880" s="34" t="s">
        <v>316</v>
      </c>
      <c r="AV2880" s="34" t="s">
        <v>317</v>
      </c>
      <c r="AW2880" s="34">
        <v>76.668539999999993</v>
      </c>
      <c r="AX2880" s="34" t="s">
        <v>481</v>
      </c>
      <c r="AY2880" s="34" t="s">
        <v>482</v>
      </c>
      <c r="AZ2880" s="3">
        <v>878</v>
      </c>
      <c r="BA2880" s="34" t="s">
        <v>60</v>
      </c>
      <c r="BB2880" s="34">
        <v>878</v>
      </c>
      <c r="BC2880" s="34" t="s">
        <v>60</v>
      </c>
      <c r="BD2880" s="34" t="s">
        <v>60</v>
      </c>
      <c r="BE2880" s="34" t="s">
        <v>60</v>
      </c>
      <c r="BF2880" s="34" t="str">
        <f>IFERROR(VLOOKUP(Data_Power_app[[#This Row],[PRO ODER]],'Result'!H:J,3,0),"")</f>
        <v>LAMINATION 6</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4795</v>
      </c>
      <c r="B2881" s="34" t="s">
        <v>20880</v>
      </c>
      <c r="C2881" s="34" t="s">
        <v>17780</v>
      </c>
      <c r="D2881" s="34" t="s">
        <v>253</v>
      </c>
      <c r="E2881" s="34" t="s">
        <v>254</v>
      </c>
      <c r="F2881" s="34" t="s">
        <v>59</v>
      </c>
      <c r="G2881" s="34">
        <v>512</v>
      </c>
      <c r="H2881" s="4">
        <v>45831</v>
      </c>
      <c r="I2881" s="4">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4" t="s">
        <v>117</v>
      </c>
      <c r="AH2881" s="34" t="s">
        <v>255</v>
      </c>
      <c r="AI2881" s="34" t="s">
        <v>480</v>
      </c>
      <c r="AJ2881" s="34" t="s">
        <v>256</v>
      </c>
      <c r="AK2881" s="34" t="s">
        <v>98</v>
      </c>
      <c r="AL2881" s="34" t="s">
        <v>257</v>
      </c>
      <c r="AM2881" s="34" t="s">
        <v>258</v>
      </c>
      <c r="AN2881" s="34">
        <v>12.06061</v>
      </c>
      <c r="AO2881" s="34" t="s">
        <v>68</v>
      </c>
      <c r="AP2881" s="34"/>
      <c r="AQ2881" s="34"/>
      <c r="AR2881" s="34" t="s">
        <v>68</v>
      </c>
      <c r="AS2881" s="34"/>
      <c r="AT2881" s="34"/>
      <c r="AU2881" s="34" t="s">
        <v>316</v>
      </c>
      <c r="AV2881" s="34" t="s">
        <v>317</v>
      </c>
      <c r="AW2881" s="34">
        <v>44.843820000000001</v>
      </c>
      <c r="AX2881" s="34" t="s">
        <v>481</v>
      </c>
      <c r="AY2881" s="34" t="s">
        <v>482</v>
      </c>
      <c r="AZ2881" s="3">
        <v>512</v>
      </c>
      <c r="BA2881" s="34" t="s">
        <v>60</v>
      </c>
      <c r="BB2881" s="34">
        <v>512</v>
      </c>
      <c r="BC2881" s="34" t="s">
        <v>60</v>
      </c>
      <c r="BD2881" s="34" t="s">
        <v>60</v>
      </c>
      <c r="BE2881" s="34" t="s">
        <v>60</v>
      </c>
      <c r="BF2881" s="34" t="str">
        <f>IFERROR(VLOOKUP(Data_Power_app[[#This Row],[PRO ODER]],'Result'!H:J,3,0),"")</f>
        <v>LAMINATION 6</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4796</v>
      </c>
      <c r="B2882" s="34" t="s">
        <v>20881</v>
      </c>
      <c r="C2882" s="34" t="s">
        <v>17783</v>
      </c>
      <c r="D2882" s="34" t="s">
        <v>253</v>
      </c>
      <c r="E2882" s="34" t="s">
        <v>254</v>
      </c>
      <c r="F2882" s="34" t="s">
        <v>59</v>
      </c>
      <c r="G2882" s="34">
        <v>608</v>
      </c>
      <c r="H2882" s="4">
        <v>45831</v>
      </c>
      <c r="I2882" s="4">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4" t="s">
        <v>117</v>
      </c>
      <c r="AH2882" s="34" t="s">
        <v>255</v>
      </c>
      <c r="AI2882" s="34" t="s">
        <v>20821</v>
      </c>
      <c r="AJ2882" s="34" t="s">
        <v>256</v>
      </c>
      <c r="AK2882" s="34" t="s">
        <v>65</v>
      </c>
      <c r="AL2882" s="34" t="s">
        <v>257</v>
      </c>
      <c r="AM2882" s="34" t="s">
        <v>258</v>
      </c>
      <c r="AN2882" s="34">
        <v>12.147320000000001</v>
      </c>
      <c r="AO2882" s="34" t="s">
        <v>68</v>
      </c>
      <c r="AP2882" s="34"/>
      <c r="AQ2882" s="34"/>
      <c r="AR2882" s="34" t="s">
        <v>68</v>
      </c>
      <c r="AS2882" s="34"/>
      <c r="AT2882" s="34"/>
      <c r="AU2882" s="34" t="s">
        <v>259</v>
      </c>
      <c r="AV2882" s="34" t="s">
        <v>260</v>
      </c>
      <c r="AW2882" s="34">
        <v>45.163040000000002</v>
      </c>
      <c r="AX2882" s="34" t="s">
        <v>20822</v>
      </c>
      <c r="AY2882" s="34" t="s">
        <v>20823</v>
      </c>
      <c r="AZ2882" s="3">
        <v>608</v>
      </c>
      <c r="BA2882" s="34" t="s">
        <v>60</v>
      </c>
      <c r="BB2882" s="34">
        <v>608</v>
      </c>
      <c r="BC2882" s="34" t="s">
        <v>60</v>
      </c>
      <c r="BD2882" s="34" t="s">
        <v>60</v>
      </c>
      <c r="BE2882" s="34" t="s">
        <v>60</v>
      </c>
      <c r="BF2882" s="34" t="str">
        <f>IFERROR(VLOOKUP(Data_Power_app[[#This Row],[PRO ODER]],'Result'!H:J,3,0),"")</f>
        <v>LAMINATION 6</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4797</v>
      </c>
      <c r="B2883" s="34" t="s">
        <v>20882</v>
      </c>
      <c r="C2883" s="34" t="s">
        <v>17785</v>
      </c>
      <c r="D2883" s="34" t="s">
        <v>253</v>
      </c>
      <c r="E2883" s="34" t="s">
        <v>254</v>
      </c>
      <c r="F2883" s="34" t="s">
        <v>59</v>
      </c>
      <c r="G2883" s="34">
        <v>1280</v>
      </c>
      <c r="H2883" s="4">
        <v>45831</v>
      </c>
      <c r="I2883" s="4">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4" t="s">
        <v>117</v>
      </c>
      <c r="AH2883" s="34" t="s">
        <v>255</v>
      </c>
      <c r="AI2883" s="34" t="s">
        <v>5682</v>
      </c>
      <c r="AJ2883" s="34" t="s">
        <v>256</v>
      </c>
      <c r="AK2883" s="34" t="s">
        <v>65</v>
      </c>
      <c r="AL2883" s="34" t="s">
        <v>257</v>
      </c>
      <c r="AM2883" s="34" t="s">
        <v>258</v>
      </c>
      <c r="AN2883" s="34">
        <v>24.943580000000001</v>
      </c>
      <c r="AO2883" s="34" t="s">
        <v>68</v>
      </c>
      <c r="AP2883" s="34"/>
      <c r="AQ2883" s="34"/>
      <c r="AR2883" s="34" t="s">
        <v>68</v>
      </c>
      <c r="AS2883" s="34"/>
      <c r="AT2883" s="34"/>
      <c r="AU2883" s="34" t="s">
        <v>316</v>
      </c>
      <c r="AV2883" s="34" t="s">
        <v>317</v>
      </c>
      <c r="AW2883" s="34">
        <v>92.737020000000001</v>
      </c>
      <c r="AX2883" s="34" t="s">
        <v>5683</v>
      </c>
      <c r="AY2883" s="34" t="s">
        <v>5684</v>
      </c>
      <c r="AZ2883" s="3">
        <v>1280</v>
      </c>
      <c r="BA2883" s="34" t="s">
        <v>60</v>
      </c>
      <c r="BB2883" s="34">
        <v>1280</v>
      </c>
      <c r="BC2883" s="34" t="s">
        <v>60</v>
      </c>
      <c r="BD2883" s="34" t="s">
        <v>60</v>
      </c>
      <c r="BE2883" s="34" t="s">
        <v>60</v>
      </c>
      <c r="BF2883" s="34" t="str">
        <f>IFERROR(VLOOKUP(Data_Power_app[[#This Row],[PRO ODER]],'Result'!H:J,3,0),"")</f>
        <v>LAMINATION 6</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4800</v>
      </c>
      <c r="B2884" s="34" t="s">
        <v>20883</v>
      </c>
      <c r="C2884" s="34" t="s">
        <v>17784</v>
      </c>
      <c r="D2884" s="34" t="s">
        <v>253</v>
      </c>
      <c r="E2884" s="34" t="s">
        <v>254</v>
      </c>
      <c r="F2884" s="34" t="s">
        <v>59</v>
      </c>
      <c r="G2884" s="34">
        <v>112</v>
      </c>
      <c r="H2884" s="4">
        <v>45831</v>
      </c>
      <c r="I2884" s="4">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4" t="s">
        <v>117</v>
      </c>
      <c r="AH2884" s="34" t="s">
        <v>255</v>
      </c>
      <c r="AI2884" s="34" t="s">
        <v>20821</v>
      </c>
      <c r="AJ2884" s="34" t="s">
        <v>256</v>
      </c>
      <c r="AK2884" s="34" t="s">
        <v>65</v>
      </c>
      <c r="AL2884" s="34" t="s">
        <v>257</v>
      </c>
      <c r="AM2884" s="34" t="s">
        <v>258</v>
      </c>
      <c r="AN2884" s="34">
        <v>2.2236600000000002</v>
      </c>
      <c r="AO2884" s="34" t="s">
        <v>68</v>
      </c>
      <c r="AP2884" s="34"/>
      <c r="AQ2884" s="34"/>
      <c r="AR2884" s="34" t="s">
        <v>68</v>
      </c>
      <c r="AS2884" s="34"/>
      <c r="AT2884" s="34"/>
      <c r="AU2884" s="34" t="s">
        <v>259</v>
      </c>
      <c r="AV2884" s="34" t="s">
        <v>260</v>
      </c>
      <c r="AW2884" s="34">
        <v>8.2674099999999999</v>
      </c>
      <c r="AX2884" s="34" t="s">
        <v>20822</v>
      </c>
      <c r="AY2884" s="34" t="s">
        <v>20823</v>
      </c>
      <c r="AZ2884" s="3">
        <v>112</v>
      </c>
      <c r="BA2884" s="34" t="s">
        <v>60</v>
      </c>
      <c r="BB2884" s="34">
        <v>112</v>
      </c>
      <c r="BC2884" s="34" t="s">
        <v>60</v>
      </c>
      <c r="BD2884" s="34" t="s">
        <v>60</v>
      </c>
      <c r="BE2884" s="34" t="s">
        <v>60</v>
      </c>
      <c r="BF2884" s="34" t="str">
        <f>IFERROR(VLOOKUP(Data_Power_app[[#This Row],[PRO ODER]],'Result'!H:J,3,0),"")</f>
        <v>LAMINATION 6</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4883</v>
      </c>
      <c r="B2885" s="34" t="s">
        <v>5363</v>
      </c>
      <c r="C2885" s="34" t="s">
        <v>5364</v>
      </c>
      <c r="D2885" s="34" t="s">
        <v>253</v>
      </c>
      <c r="E2885" s="34" t="s">
        <v>318</v>
      </c>
      <c r="F2885" s="34" t="s">
        <v>59</v>
      </c>
      <c r="G2885" s="34">
        <v>339</v>
      </c>
      <c r="H2885" s="4">
        <v>45838</v>
      </c>
      <c r="I2885" s="4">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v>45829.133946759262</v>
      </c>
      <c r="W2885" s="4">
        <v>45842</v>
      </c>
      <c r="X2885" s="4"/>
      <c r="Y2885" s="4" t="s">
        <v>60</v>
      </c>
      <c r="Z2885" s="4">
        <v>45844</v>
      </c>
      <c r="AA2885" s="4"/>
      <c r="AB2885" s="4" t="s">
        <v>60</v>
      </c>
      <c r="AC2885" s="4">
        <v>45845</v>
      </c>
      <c r="AD2885" s="4">
        <v>45846</v>
      </c>
      <c r="AE2885" s="4">
        <v>45848</v>
      </c>
      <c r="AF2885" s="4"/>
      <c r="AG2885" s="34" t="s">
        <v>287</v>
      </c>
      <c r="AH2885" s="34" t="s">
        <v>255</v>
      </c>
      <c r="AI2885" s="34" t="s">
        <v>5356</v>
      </c>
      <c r="AJ2885" s="34" t="s">
        <v>256</v>
      </c>
      <c r="AK2885" s="34" t="s">
        <v>98</v>
      </c>
      <c r="AL2885" s="34" t="s">
        <v>314</v>
      </c>
      <c r="AM2885" s="34" t="s">
        <v>315</v>
      </c>
      <c r="AN2885" s="34">
        <v>6.5496600000000003</v>
      </c>
      <c r="AO2885" s="34" t="s">
        <v>68</v>
      </c>
      <c r="AP2885" s="34"/>
      <c r="AQ2885" s="34"/>
      <c r="AR2885" s="34" t="s">
        <v>68</v>
      </c>
      <c r="AS2885" s="34"/>
      <c r="AT2885" s="34"/>
      <c r="AU2885" s="34" t="s">
        <v>316</v>
      </c>
      <c r="AV2885" s="34" t="s">
        <v>317</v>
      </c>
      <c r="AW2885" s="34">
        <v>28.646529999999998</v>
      </c>
      <c r="AX2885" s="34" t="s">
        <v>361</v>
      </c>
      <c r="AY2885" s="34" t="s">
        <v>362</v>
      </c>
      <c r="AZ2885" s="3">
        <v>339</v>
      </c>
      <c r="BA2885" s="34" t="s">
        <v>60</v>
      </c>
      <c r="BB2885" s="34">
        <v>339</v>
      </c>
      <c r="BC2885" s="34" t="s">
        <v>60</v>
      </c>
      <c r="BD2885" s="34" t="s">
        <v>60</v>
      </c>
      <c r="BE2885" s="34" t="s">
        <v>60</v>
      </c>
      <c r="BF2885" s="34" t="str">
        <f>IFERROR(VLOOKUP(Data_Power_app[[#This Row],[PRO ODER]],'Result'!H:J,3,0),"")</f>
        <v>LAMINATION 6</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4932</v>
      </c>
      <c r="B2886" s="34" t="s">
        <v>15794</v>
      </c>
      <c r="C2886" s="34" t="s">
        <v>15795</v>
      </c>
      <c r="D2886" s="34" t="s">
        <v>84</v>
      </c>
      <c r="E2886" s="34" t="s">
        <v>155</v>
      </c>
      <c r="F2886" s="34" t="s">
        <v>72</v>
      </c>
      <c r="G2886" s="34">
        <v>72</v>
      </c>
      <c r="H2886" s="4">
        <v>45832</v>
      </c>
      <c r="I2886" s="4">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4" t="s">
        <v>138</v>
      </c>
      <c r="AH2886" s="34" t="s">
        <v>1323</v>
      </c>
      <c r="AI2886" s="34" t="s">
        <v>1324</v>
      </c>
      <c r="AJ2886" s="34" t="s">
        <v>74</v>
      </c>
      <c r="AK2886" s="34" t="s">
        <v>65</v>
      </c>
      <c r="AL2886" s="34" t="s">
        <v>229</v>
      </c>
      <c r="AM2886" s="34" t="s">
        <v>230</v>
      </c>
      <c r="AN2886" s="34">
        <v>1.9820899999999999</v>
      </c>
      <c r="AO2886" s="34" t="s">
        <v>68</v>
      </c>
      <c r="AP2886" s="34"/>
      <c r="AQ2886" s="34"/>
      <c r="AR2886" s="34" t="s">
        <v>68</v>
      </c>
      <c r="AS2886" s="34"/>
      <c r="AT2886" s="34"/>
      <c r="AU2886" s="34" t="s">
        <v>1325</v>
      </c>
      <c r="AV2886" s="34" t="s">
        <v>1326</v>
      </c>
      <c r="AW2886" s="34">
        <v>4.3345799999999999</v>
      </c>
      <c r="AX2886" s="34" t="s">
        <v>224</v>
      </c>
      <c r="AY2886" s="34" t="s">
        <v>224</v>
      </c>
      <c r="AZ2886" s="3" t="s">
        <v>224</v>
      </c>
      <c r="BA2886" s="34" t="s">
        <v>194</v>
      </c>
      <c r="BB2886" s="34">
        <v>72</v>
      </c>
      <c r="BC2886" s="34" t="s">
        <v>103</v>
      </c>
      <c r="BD2886" s="34" t="s">
        <v>15304</v>
      </c>
      <c r="BE2886" s="34" t="s">
        <v>1327</v>
      </c>
      <c r="BF2886" s="34" t="str">
        <f>IFERROR(VLOOKUP(Data_Power_app[[#This Row],[PRO ODER]],'Result'!H:J,3,0),"")</f>
        <v>LAMINATION 3</v>
      </c>
      <c r="BG2886" s="11" t="str">
        <f>IFERROR(VLOOKUP(Data_Power_app[[#This Row],[PRO ODER]]&amp;"LAM",'Real Time'!A:E,4,0),"")</f>
        <v>ML-02</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4976</v>
      </c>
      <c r="B2887" s="34" t="s">
        <v>16720</v>
      </c>
      <c r="C2887" s="34" t="s">
        <v>16142</v>
      </c>
      <c r="D2887" s="34" t="s">
        <v>253</v>
      </c>
      <c r="E2887" s="34" t="s">
        <v>313</v>
      </c>
      <c r="F2887" s="34" t="s">
        <v>59</v>
      </c>
      <c r="G2887" s="34">
        <v>43</v>
      </c>
      <c r="H2887" s="4">
        <v>45839</v>
      </c>
      <c r="I2887" s="4">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4" t="s">
        <v>223</v>
      </c>
      <c r="AH2887" s="34" t="s">
        <v>862</v>
      </c>
      <c r="AI2887" s="34" t="s">
        <v>16721</v>
      </c>
      <c r="AJ2887" s="34" t="s">
        <v>863</v>
      </c>
      <c r="AK2887" s="34" t="s">
        <v>98</v>
      </c>
      <c r="AL2887" s="34" t="s">
        <v>319</v>
      </c>
      <c r="AM2887" s="34" t="s">
        <v>320</v>
      </c>
      <c r="AN2887" s="34">
        <v>0.71631</v>
      </c>
      <c r="AO2887" s="34" t="s">
        <v>68</v>
      </c>
      <c r="AP2887" s="34"/>
      <c r="AQ2887" s="34"/>
      <c r="AR2887" s="34" t="s">
        <v>68</v>
      </c>
      <c r="AS2887" s="34"/>
      <c r="AT2887" s="34"/>
      <c r="AU2887" s="34" t="s">
        <v>598</v>
      </c>
      <c r="AV2887" s="34" t="s">
        <v>599</v>
      </c>
      <c r="AW2887" s="34">
        <v>3.1327400000000001</v>
      </c>
      <c r="AX2887" s="34" t="s">
        <v>16722</v>
      </c>
      <c r="AY2887" s="34" t="s">
        <v>16723</v>
      </c>
      <c r="AZ2887" s="3">
        <v>43</v>
      </c>
      <c r="BA2887" s="34" t="s">
        <v>60</v>
      </c>
      <c r="BB2887" s="34">
        <v>43</v>
      </c>
      <c r="BC2887" s="34" t="s">
        <v>60</v>
      </c>
      <c r="BD2887" s="34" t="s">
        <v>60</v>
      </c>
      <c r="BE2887" s="34" t="s">
        <v>60</v>
      </c>
      <c r="BF2887" s="34" t="str">
        <f>IFERROR(VLOOKUP(Data_Power_app[[#This Row],[PRO ODER]],'Result'!H:J,3,0),"")</f>
        <v>LAMINATION 6</v>
      </c>
      <c r="BG2887" s="11"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4978</v>
      </c>
      <c r="B2888" s="34" t="s">
        <v>16724</v>
      </c>
      <c r="C2888" s="34" t="s">
        <v>16143</v>
      </c>
      <c r="D2888" s="34" t="s">
        <v>253</v>
      </c>
      <c r="E2888" s="34" t="s">
        <v>313</v>
      </c>
      <c r="F2888" s="34" t="s">
        <v>59</v>
      </c>
      <c r="G2888" s="34">
        <v>73</v>
      </c>
      <c r="H2888" s="4">
        <v>45839</v>
      </c>
      <c r="I2888" s="4">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4" t="s">
        <v>86</v>
      </c>
      <c r="AH2888" s="34" t="s">
        <v>862</v>
      </c>
      <c r="AI2888" s="34" t="s">
        <v>16725</v>
      </c>
      <c r="AJ2888" s="34" t="s">
        <v>863</v>
      </c>
      <c r="AK2888" s="34" t="s">
        <v>98</v>
      </c>
      <c r="AL2888" s="34" t="s">
        <v>319</v>
      </c>
      <c r="AM2888" s="34" t="s">
        <v>320</v>
      </c>
      <c r="AN2888" s="34">
        <v>1.18313</v>
      </c>
      <c r="AO2888" s="34" t="s">
        <v>68</v>
      </c>
      <c r="AP2888" s="34"/>
      <c r="AQ2888" s="34"/>
      <c r="AR2888" s="34" t="s">
        <v>68</v>
      </c>
      <c r="AS2888" s="34"/>
      <c r="AT2888" s="34"/>
      <c r="AU2888" s="34" t="s">
        <v>321</v>
      </c>
      <c r="AV2888" s="34" t="s">
        <v>322</v>
      </c>
      <c r="AW2888" s="34">
        <v>5.17415</v>
      </c>
      <c r="AX2888" s="34" t="s">
        <v>16726</v>
      </c>
      <c r="AY2888" s="34" t="s">
        <v>16727</v>
      </c>
      <c r="AZ2888" s="3">
        <v>73</v>
      </c>
      <c r="BA2888" s="34" t="s">
        <v>60</v>
      </c>
      <c r="BB2888" s="34">
        <v>73</v>
      </c>
      <c r="BC2888" s="34" t="s">
        <v>60</v>
      </c>
      <c r="BD2888" s="34" t="s">
        <v>60</v>
      </c>
      <c r="BE2888" s="34" t="s">
        <v>60</v>
      </c>
      <c r="BF2888" s="34" t="str">
        <f>IFERROR(VLOOKUP(Data_Power_app[[#This Row],[PRO ODER]],'Result'!H:J,3,0),"")</f>
        <v>LAMINATION 6</v>
      </c>
      <c r="BG2888" s="11"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4979</v>
      </c>
      <c r="B2889" s="34" t="s">
        <v>16728</v>
      </c>
      <c r="C2889" s="34" t="s">
        <v>16144</v>
      </c>
      <c r="D2889" s="34" t="s">
        <v>253</v>
      </c>
      <c r="E2889" s="34" t="s">
        <v>313</v>
      </c>
      <c r="F2889" s="34" t="s">
        <v>59</v>
      </c>
      <c r="G2889" s="34">
        <v>64</v>
      </c>
      <c r="H2889" s="4">
        <v>45839</v>
      </c>
      <c r="I2889" s="4">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4" t="s">
        <v>86</v>
      </c>
      <c r="AH2889" s="34" t="s">
        <v>862</v>
      </c>
      <c r="AI2889" s="34" t="s">
        <v>869</v>
      </c>
      <c r="AJ2889" s="34" t="s">
        <v>863</v>
      </c>
      <c r="AK2889" s="34" t="s">
        <v>98</v>
      </c>
      <c r="AL2889" s="34" t="s">
        <v>319</v>
      </c>
      <c r="AM2889" s="34" t="s">
        <v>320</v>
      </c>
      <c r="AN2889" s="34">
        <v>1.11107</v>
      </c>
      <c r="AO2889" s="34" t="s">
        <v>68</v>
      </c>
      <c r="AP2889" s="34"/>
      <c r="AQ2889" s="34"/>
      <c r="AR2889" s="34" t="s">
        <v>68</v>
      </c>
      <c r="AS2889" s="34"/>
      <c r="AT2889" s="34"/>
      <c r="AU2889" s="34" t="s">
        <v>321</v>
      </c>
      <c r="AV2889" s="34" t="s">
        <v>322</v>
      </c>
      <c r="AW2889" s="34">
        <v>4.8591600000000001</v>
      </c>
      <c r="AX2889" s="34" t="s">
        <v>865</v>
      </c>
      <c r="AY2889" s="34" t="s">
        <v>866</v>
      </c>
      <c r="AZ2889" s="3">
        <v>64</v>
      </c>
      <c r="BA2889" s="34" t="s">
        <v>60</v>
      </c>
      <c r="BB2889" s="34">
        <v>64</v>
      </c>
      <c r="BC2889" s="34" t="s">
        <v>60</v>
      </c>
      <c r="BD2889" s="34" t="s">
        <v>60</v>
      </c>
      <c r="BE2889" s="34" t="s">
        <v>60</v>
      </c>
      <c r="BF2889" s="34" t="str">
        <f>IFERROR(VLOOKUP(Data_Power_app[[#This Row],[PRO ODER]],'Result'!H:J,3,0),"")</f>
        <v>LAMINATION 6</v>
      </c>
      <c r="BG2889" s="11" t="str">
        <f>IFERROR(VLOOKUP(Data_Power_app[[#This Row],[PRO ODER]]&amp;"LAM",'Real Time'!A:E,4,0),"")</f>
        <v>ML-03</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5031</v>
      </c>
      <c r="B2890" s="34" t="s">
        <v>20884</v>
      </c>
      <c r="C2890" s="34" t="s">
        <v>17776</v>
      </c>
      <c r="D2890" s="34" t="s">
        <v>253</v>
      </c>
      <c r="E2890" s="34" t="s">
        <v>254</v>
      </c>
      <c r="F2890" s="34" t="s">
        <v>59</v>
      </c>
      <c r="G2890" s="34">
        <v>244</v>
      </c>
      <c r="H2890" s="4">
        <v>45831</v>
      </c>
      <c r="I2890" s="4">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4" t="s">
        <v>117</v>
      </c>
      <c r="AH2890" s="34" t="s">
        <v>255</v>
      </c>
      <c r="AI2890" s="34" t="s">
        <v>474</v>
      </c>
      <c r="AJ2890" s="34" t="s">
        <v>256</v>
      </c>
      <c r="AK2890" s="34" t="s">
        <v>98</v>
      </c>
      <c r="AL2890" s="34" t="s">
        <v>257</v>
      </c>
      <c r="AM2890" s="34" t="s">
        <v>258</v>
      </c>
      <c r="AN2890" s="34">
        <v>5.75129</v>
      </c>
      <c r="AO2890" s="34" t="s">
        <v>68</v>
      </c>
      <c r="AP2890" s="34"/>
      <c r="AQ2890" s="34"/>
      <c r="AR2890" s="34" t="s">
        <v>68</v>
      </c>
      <c r="AS2890" s="34"/>
      <c r="AT2890" s="34"/>
      <c r="AU2890" s="34" t="s">
        <v>316</v>
      </c>
      <c r="AV2890" s="34" t="s">
        <v>317</v>
      </c>
      <c r="AW2890" s="34">
        <v>21.384319999999999</v>
      </c>
      <c r="AX2890" s="34" t="s">
        <v>475</v>
      </c>
      <c r="AY2890" s="34" t="s">
        <v>476</v>
      </c>
      <c r="AZ2890" s="3">
        <v>244</v>
      </c>
      <c r="BA2890" s="34" t="s">
        <v>60</v>
      </c>
      <c r="BB2890" s="34">
        <v>244</v>
      </c>
      <c r="BC2890" s="34" t="s">
        <v>60</v>
      </c>
      <c r="BD2890" s="34" t="s">
        <v>60</v>
      </c>
      <c r="BE2890" s="34" t="s">
        <v>60</v>
      </c>
      <c r="BF2890" s="34" t="str">
        <f>IFERROR(VLOOKUP(Data_Power_app[[#This Row],[PRO ODER]],'Result'!H:J,3,0),"")</f>
        <v>LAMINATION 6</v>
      </c>
      <c r="BG2890" s="11"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5043</v>
      </c>
      <c r="B2891" s="34" t="s">
        <v>1429</v>
      </c>
      <c r="C2891" s="34" t="s">
        <v>1430</v>
      </c>
      <c r="D2891" s="34" t="s">
        <v>84</v>
      </c>
      <c r="E2891" s="34" t="s">
        <v>155</v>
      </c>
      <c r="F2891" s="34" t="s">
        <v>59</v>
      </c>
      <c r="G2891" s="34">
        <v>303</v>
      </c>
      <c r="H2891" s="4">
        <v>45838</v>
      </c>
      <c r="I2891" s="4">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4" t="s">
        <v>62</v>
      </c>
      <c r="AH2891" s="34" t="s">
        <v>273</v>
      </c>
      <c r="AI2891" s="34" t="s">
        <v>1431</v>
      </c>
      <c r="AJ2891" s="34" t="s">
        <v>274</v>
      </c>
      <c r="AK2891" s="34" t="s">
        <v>65</v>
      </c>
      <c r="AL2891" s="34" t="s">
        <v>302</v>
      </c>
      <c r="AM2891" s="34" t="s">
        <v>303</v>
      </c>
      <c r="AN2891" s="34">
        <v>9.1062700000000003</v>
      </c>
      <c r="AO2891" s="34" t="s">
        <v>68</v>
      </c>
      <c r="AP2891" s="34"/>
      <c r="AQ2891" s="34"/>
      <c r="AR2891" s="34" t="s">
        <v>68</v>
      </c>
      <c r="AS2891" s="34"/>
      <c r="AT2891" s="34"/>
      <c r="AU2891" s="34" t="s">
        <v>275</v>
      </c>
      <c r="AV2891" s="34" t="s">
        <v>276</v>
      </c>
      <c r="AW2891" s="34">
        <v>19.914960000000001</v>
      </c>
      <c r="AX2891" s="34" t="s">
        <v>1432</v>
      </c>
      <c r="AY2891" s="34" t="s">
        <v>1433</v>
      </c>
      <c r="AZ2891" s="3">
        <v>303</v>
      </c>
      <c r="BA2891" s="34" t="s">
        <v>60</v>
      </c>
      <c r="BB2891" s="34">
        <v>303</v>
      </c>
      <c r="BC2891" s="34" t="s">
        <v>60</v>
      </c>
      <c r="BD2891" s="34" t="s">
        <v>60</v>
      </c>
      <c r="BE2891" s="34" t="s">
        <v>60</v>
      </c>
      <c r="BF2891" s="34" t="str">
        <f>IFERROR(VLOOKUP(Data_Power_app[[#This Row],[PRO ODER]],'Result'!H:J,3,0),"")</f>
        <v/>
      </c>
      <c r="BG2891" s="11" t="str">
        <f>IFERROR(VLOOKUP(Data_Power_app[[#This Row],[PRO ODER]]&amp;"LAM",'Real Time'!A:E,4,0),"")</f>
        <v>ML-01</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c r="BJ2891" s="34" t="str">
        <f>IFERROR(VLOOKUP(Data_Power_app[[#This Row],[PRO ODER]],'Plan Lean DC'!A:C,3,0),"")</f>
        <v/>
      </c>
      <c r="BK2891" s="34" t="str">
        <f>IFERROR(VLOOKUP(Data_Power_app[[#This Row],[PRO ODER]]&amp;"LEAN_IN",'Real Time'!A:D,4,0),"")</f>
        <v>LEANLINE1_2</v>
      </c>
      <c r="BL2891" s="34"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5066</v>
      </c>
      <c r="B2892" s="34" t="s">
        <v>15664</v>
      </c>
      <c r="C2892" s="34" t="s">
        <v>15665</v>
      </c>
      <c r="D2892" s="34" t="s">
        <v>84</v>
      </c>
      <c r="E2892" s="34" t="s">
        <v>155</v>
      </c>
      <c r="F2892" s="34" t="s">
        <v>59</v>
      </c>
      <c r="G2892" s="34">
        <v>4076</v>
      </c>
      <c r="H2892" s="4">
        <v>45839</v>
      </c>
      <c r="I2892" s="4">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v>45831.331643518519</v>
      </c>
      <c r="V2892" s="4"/>
      <c r="W2892" s="4">
        <v>45843</v>
      </c>
      <c r="X2892" s="4"/>
      <c r="Y2892" s="4" t="s">
        <v>60</v>
      </c>
      <c r="Z2892" s="4">
        <v>45845</v>
      </c>
      <c r="AA2892" s="4"/>
      <c r="AB2892" s="4" t="s">
        <v>60</v>
      </c>
      <c r="AC2892" s="4">
        <v>45846</v>
      </c>
      <c r="AD2892" s="4">
        <v>45847</v>
      </c>
      <c r="AE2892" s="4">
        <v>45849</v>
      </c>
      <c r="AF2892" s="4"/>
      <c r="AG2892" s="34" t="s">
        <v>223</v>
      </c>
      <c r="AH2892" s="34" t="s">
        <v>196</v>
      </c>
      <c r="AI2892" s="34" t="s">
        <v>1571</v>
      </c>
      <c r="AJ2892" s="34" t="s">
        <v>157</v>
      </c>
      <c r="AK2892" s="34" t="s">
        <v>98</v>
      </c>
      <c r="AL2892" s="34" t="s">
        <v>158</v>
      </c>
      <c r="AM2892" s="34" t="s">
        <v>159</v>
      </c>
      <c r="AN2892" s="34">
        <v>144.40555000000001</v>
      </c>
      <c r="AO2892" s="34" t="s">
        <v>68</v>
      </c>
      <c r="AP2892" s="34"/>
      <c r="AQ2892" s="34"/>
      <c r="AR2892" s="34" t="s">
        <v>68</v>
      </c>
      <c r="AS2892" s="34"/>
      <c r="AT2892" s="34"/>
      <c r="AU2892" s="34" t="s">
        <v>552</v>
      </c>
      <c r="AV2892" s="34" t="s">
        <v>553</v>
      </c>
      <c r="AW2892" s="34">
        <v>315.79649999999998</v>
      </c>
      <c r="AX2892" s="34" t="s">
        <v>2821</v>
      </c>
      <c r="AY2892" s="34" t="s">
        <v>2812</v>
      </c>
      <c r="AZ2892" s="3">
        <v>3038</v>
      </c>
      <c r="BA2892" s="34" t="s">
        <v>60</v>
      </c>
      <c r="BB2892" s="34">
        <v>4076</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5071</v>
      </c>
      <c r="B2893" s="34" t="s">
        <v>15704</v>
      </c>
      <c r="C2893" s="34" t="s">
        <v>15705</v>
      </c>
      <c r="D2893" s="34" t="s">
        <v>84</v>
      </c>
      <c r="E2893" s="34" t="s">
        <v>155</v>
      </c>
      <c r="F2893" s="34" t="s">
        <v>59</v>
      </c>
      <c r="G2893" s="34">
        <v>3546</v>
      </c>
      <c r="H2893" s="4">
        <v>45839</v>
      </c>
      <c r="I2893" s="4">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4" t="s">
        <v>223</v>
      </c>
      <c r="AH2893" s="34" t="s">
        <v>273</v>
      </c>
      <c r="AI2893" s="34" t="s">
        <v>15706</v>
      </c>
      <c r="AJ2893" s="34" t="s">
        <v>274</v>
      </c>
      <c r="AK2893" s="34" t="s">
        <v>65</v>
      </c>
      <c r="AL2893" s="34" t="s">
        <v>302</v>
      </c>
      <c r="AM2893" s="34" t="s">
        <v>303</v>
      </c>
      <c r="AN2893" s="34">
        <v>103.20635</v>
      </c>
      <c r="AO2893" s="34" t="s">
        <v>68</v>
      </c>
      <c r="AP2893" s="34"/>
      <c r="AQ2893" s="34"/>
      <c r="AR2893" s="34" t="s">
        <v>68</v>
      </c>
      <c r="AS2893" s="34"/>
      <c r="AT2893" s="34"/>
      <c r="AU2893" s="34" t="s">
        <v>491</v>
      </c>
      <c r="AV2893" s="34" t="s">
        <v>492</v>
      </c>
      <c r="AW2893" s="34">
        <v>225.70335</v>
      </c>
      <c r="AX2893" s="34" t="s">
        <v>15707</v>
      </c>
      <c r="AY2893" s="34" t="s">
        <v>15708</v>
      </c>
      <c r="AZ2893" s="3">
        <v>3546</v>
      </c>
      <c r="BA2893" s="34" t="s">
        <v>60</v>
      </c>
      <c r="BB2893" s="34">
        <v>3546</v>
      </c>
      <c r="BC2893" s="34" t="s">
        <v>60</v>
      </c>
      <c r="BD2893" s="34" t="s">
        <v>60</v>
      </c>
      <c r="BE2893" s="34" t="s">
        <v>60</v>
      </c>
      <c r="BF2893" s="34" t="str">
        <f>IFERROR(VLOOKUP(Data_Power_app[[#This Row],[PRO ODER]],'Result'!H:J,3,0),"")</f>
        <v>LAMINATION 6</v>
      </c>
      <c r="BG2893" s="11" t="str">
        <f>IFERROR(VLOOKUP(Data_Power_app[[#This Row],[PRO ODER]]&amp;"LAM",'Real Time'!A:E,4,0),"")</f>
        <v>ML-07</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5072</v>
      </c>
      <c r="B2894" s="34" t="s">
        <v>11985</v>
      </c>
      <c r="C2894" s="34" t="s">
        <v>11986</v>
      </c>
      <c r="D2894" s="34" t="s">
        <v>253</v>
      </c>
      <c r="E2894" s="34" t="s">
        <v>313</v>
      </c>
      <c r="F2894" s="34" t="s">
        <v>59</v>
      </c>
      <c r="G2894" s="34">
        <v>506</v>
      </c>
      <c r="H2894" s="4">
        <v>45839</v>
      </c>
      <c r="I2894" s="4">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4" t="s">
        <v>223</v>
      </c>
      <c r="AH2894" s="34" t="s">
        <v>862</v>
      </c>
      <c r="AI2894" s="34" t="s">
        <v>11987</v>
      </c>
      <c r="AJ2894" s="34" t="s">
        <v>863</v>
      </c>
      <c r="AK2894" s="34" t="s">
        <v>98</v>
      </c>
      <c r="AL2894" s="34" t="s">
        <v>319</v>
      </c>
      <c r="AM2894" s="34" t="s">
        <v>320</v>
      </c>
      <c r="AN2894" s="34">
        <v>8.7068399999999997</v>
      </c>
      <c r="AO2894" s="34" t="s">
        <v>68</v>
      </c>
      <c r="AP2894" s="34"/>
      <c r="AQ2894" s="34"/>
      <c r="AR2894" s="34" t="s">
        <v>68</v>
      </c>
      <c r="AS2894" s="34"/>
      <c r="AT2894" s="34"/>
      <c r="AU2894" s="34" t="s">
        <v>321</v>
      </c>
      <c r="AV2894" s="34" t="s">
        <v>322</v>
      </c>
      <c r="AW2894" s="34">
        <v>38.078020000000002</v>
      </c>
      <c r="AX2894" s="34" t="s">
        <v>11988</v>
      </c>
      <c r="AY2894" s="34" t="s">
        <v>11989</v>
      </c>
      <c r="AZ2894" s="3">
        <v>506</v>
      </c>
      <c r="BA2894" s="34" t="s">
        <v>60</v>
      </c>
      <c r="BB2894" s="34">
        <v>506</v>
      </c>
      <c r="BC2894" s="34" t="s">
        <v>60</v>
      </c>
      <c r="BD2894" s="34" t="s">
        <v>60</v>
      </c>
      <c r="BE2894" s="34" t="s">
        <v>60</v>
      </c>
      <c r="BF2894" s="34" t="str">
        <f>IFERROR(VLOOKUP(Data_Power_app[[#This Row],[PRO ODER]],'Result'!H:J,3,0),"")</f>
        <v>LAMINATION 5</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5073</v>
      </c>
      <c r="B2895" s="34" t="s">
        <v>15738</v>
      </c>
      <c r="C2895" s="34" t="s">
        <v>15739</v>
      </c>
      <c r="D2895" s="34" t="s">
        <v>253</v>
      </c>
      <c r="E2895" s="34" t="s">
        <v>313</v>
      </c>
      <c r="F2895" s="34" t="s">
        <v>59</v>
      </c>
      <c r="G2895" s="34">
        <v>4226</v>
      </c>
      <c r="H2895" s="4">
        <v>45839</v>
      </c>
      <c r="I2895" s="4">
        <v>45827</v>
      </c>
      <c r="J2895" s="4">
        <v>45827</v>
      </c>
      <c r="K2895" s="4">
        <v>45840</v>
      </c>
      <c r="L2895" s="4">
        <v>45829.883310185185</v>
      </c>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4" t="s">
        <v>86</v>
      </c>
      <c r="AH2895" s="34" t="s">
        <v>862</v>
      </c>
      <c r="AI2895" s="34" t="s">
        <v>15740</v>
      </c>
      <c r="AJ2895" s="34" t="s">
        <v>863</v>
      </c>
      <c r="AK2895" s="34" t="s">
        <v>98</v>
      </c>
      <c r="AL2895" s="34" t="s">
        <v>319</v>
      </c>
      <c r="AM2895" s="34" t="s">
        <v>320</v>
      </c>
      <c r="AN2895" s="34">
        <v>62.622520000000002</v>
      </c>
      <c r="AO2895" s="34" t="s">
        <v>68</v>
      </c>
      <c r="AP2895" s="34"/>
      <c r="AQ2895" s="34"/>
      <c r="AR2895" s="34" t="s">
        <v>68</v>
      </c>
      <c r="AS2895" s="34"/>
      <c r="AT2895" s="34"/>
      <c r="AU2895" s="34" t="s">
        <v>15741</v>
      </c>
      <c r="AV2895" s="34" t="s">
        <v>15742</v>
      </c>
      <c r="AW2895" s="34">
        <v>273.86387999999999</v>
      </c>
      <c r="AX2895" s="34" t="s">
        <v>15743</v>
      </c>
      <c r="AY2895" s="34" t="s">
        <v>15744</v>
      </c>
      <c r="AZ2895" s="3">
        <v>4226</v>
      </c>
      <c r="BA2895" s="34" t="s">
        <v>60</v>
      </c>
      <c r="BB2895" s="34">
        <v>4226</v>
      </c>
      <c r="BC2895" s="34" t="s">
        <v>60</v>
      </c>
      <c r="BD2895" s="34" t="s">
        <v>60</v>
      </c>
      <c r="BE2895" s="34" t="s">
        <v>60</v>
      </c>
      <c r="BF2895" s="34" t="str">
        <f>IFERROR(VLOOKUP(Data_Power_app[[#This Row],[PRO ODER]],'Result'!H:J,3,0),"")</f>
        <v>LAMINATION 6</v>
      </c>
      <c r="BG2895" s="11"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5286</v>
      </c>
      <c r="B2896" s="34" t="s">
        <v>20885</v>
      </c>
      <c r="C2896" s="34" t="s">
        <v>17804</v>
      </c>
      <c r="D2896" s="34" t="s">
        <v>84</v>
      </c>
      <c r="E2896" s="34" t="s">
        <v>150</v>
      </c>
      <c r="F2896" s="34" t="s">
        <v>72</v>
      </c>
      <c r="G2896" s="34">
        <v>4521</v>
      </c>
      <c r="H2896" s="4">
        <v>45842</v>
      </c>
      <c r="I2896" s="4">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4" t="s">
        <v>992</v>
      </c>
      <c r="AH2896" s="34" t="s">
        <v>461</v>
      </c>
      <c r="AI2896" s="34" t="s">
        <v>20886</v>
      </c>
      <c r="AJ2896" s="34" t="s">
        <v>74</v>
      </c>
      <c r="AK2896" s="34" t="s">
        <v>98</v>
      </c>
      <c r="AL2896" s="34" t="s">
        <v>148</v>
      </c>
      <c r="AM2896" s="34" t="s">
        <v>149</v>
      </c>
      <c r="AN2896" s="34">
        <v>123.78091000000001</v>
      </c>
      <c r="AO2896" s="34" t="s">
        <v>68</v>
      </c>
      <c r="AP2896" s="34"/>
      <c r="AQ2896" s="34"/>
      <c r="AR2896" s="34" t="s">
        <v>68</v>
      </c>
      <c r="AS2896" s="34"/>
      <c r="AT2896" s="34"/>
      <c r="AU2896" s="34" t="s">
        <v>20887</v>
      </c>
      <c r="AV2896" s="34" t="s">
        <v>20888</v>
      </c>
      <c r="AW2896" s="34">
        <v>270.70294999999999</v>
      </c>
      <c r="AX2896" s="34" t="s">
        <v>20889</v>
      </c>
      <c r="AY2896" s="34" t="s">
        <v>20890</v>
      </c>
      <c r="AZ2896" s="3">
        <v>4439</v>
      </c>
      <c r="BA2896" s="34" t="s">
        <v>194</v>
      </c>
      <c r="BB2896" s="34">
        <v>4521</v>
      </c>
      <c r="BC2896" s="34" t="s">
        <v>60</v>
      </c>
      <c r="BD2896" s="34" t="s">
        <v>60</v>
      </c>
      <c r="BE2896" s="34" t="s">
        <v>462</v>
      </c>
      <c r="BF2896" s="34" t="str">
        <f>IFERROR(VLOOKUP(Data_Power_app[[#This Row],[PRO ODER]],'Result'!H:J,3,0),"")</f>
        <v>LAMINATION 4</v>
      </c>
      <c r="BG2896" s="11" t="str">
        <f>IFERROR(VLOOKUP(Data_Power_app[[#This Row],[PRO ODER]]&amp;"LAM",'Real Time'!A:E,4,0),"")</f>
        <v>ML-04</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5520</v>
      </c>
      <c r="B2897" s="34" t="s">
        <v>5669</v>
      </c>
      <c r="C2897" s="34" t="s">
        <v>5670</v>
      </c>
      <c r="D2897" s="34" t="s">
        <v>253</v>
      </c>
      <c r="E2897" s="34" t="s">
        <v>254</v>
      </c>
      <c r="F2897" s="34" t="s">
        <v>59</v>
      </c>
      <c r="G2897" s="34">
        <v>44</v>
      </c>
      <c r="H2897" s="4">
        <v>45843</v>
      </c>
      <c r="I2897" s="4">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4" t="s">
        <v>223</v>
      </c>
      <c r="AH2897" s="34" t="s">
        <v>434</v>
      </c>
      <c r="AI2897" s="34" t="s">
        <v>5671</v>
      </c>
      <c r="AJ2897" s="34" t="s">
        <v>256</v>
      </c>
      <c r="AK2897" s="34" t="s">
        <v>98</v>
      </c>
      <c r="AL2897" s="34" t="s">
        <v>257</v>
      </c>
      <c r="AM2897" s="34" t="s">
        <v>258</v>
      </c>
      <c r="AN2897" s="34">
        <v>0.94954000000000005</v>
      </c>
      <c r="AO2897" s="34" t="s">
        <v>68</v>
      </c>
      <c r="AP2897" s="34"/>
      <c r="AQ2897" s="34"/>
      <c r="AR2897" s="34" t="s">
        <v>68</v>
      </c>
      <c r="AS2897" s="34"/>
      <c r="AT2897" s="34"/>
      <c r="AU2897" s="34" t="s">
        <v>1783</v>
      </c>
      <c r="AV2897" s="34" t="s">
        <v>1784</v>
      </c>
      <c r="AW2897" s="34">
        <v>3.5651199999999998</v>
      </c>
      <c r="AX2897" s="34" t="s">
        <v>5672</v>
      </c>
      <c r="AY2897" s="34" t="s">
        <v>5673</v>
      </c>
      <c r="AZ2897" s="3">
        <v>44</v>
      </c>
      <c r="BA2897" s="34" t="s">
        <v>60</v>
      </c>
      <c r="BB2897" s="34">
        <v>44</v>
      </c>
      <c r="BC2897" s="34" t="s">
        <v>60</v>
      </c>
      <c r="BD2897" s="34" t="s">
        <v>60</v>
      </c>
      <c r="BE2897" s="34" t="s">
        <v>60</v>
      </c>
      <c r="BF2897" s="34" t="str">
        <f>IFERROR(VLOOKUP(Data_Power_app[[#This Row],[PRO ODER]],'Result'!H:J,3,0),"")</f>
        <v/>
      </c>
      <c r="BG2897" s="11" t="str">
        <f>IFERROR(VLOOKUP(Data_Power_app[[#This Row],[PRO ODER]]&amp;"LAM",'Real Time'!A:E,4,0),"")</f>
        <v>ML-01</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5521</v>
      </c>
      <c r="B2898" s="34" t="s">
        <v>5674</v>
      </c>
      <c r="C2898" s="34" t="s">
        <v>5675</v>
      </c>
      <c r="D2898" s="34" t="s">
        <v>253</v>
      </c>
      <c r="E2898" s="34" t="s">
        <v>254</v>
      </c>
      <c r="F2898" s="34" t="s">
        <v>59</v>
      </c>
      <c r="G2898" s="34">
        <v>44</v>
      </c>
      <c r="H2898" s="4">
        <v>45843</v>
      </c>
      <c r="I2898" s="4">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4" t="s">
        <v>223</v>
      </c>
      <c r="AH2898" s="34" t="s">
        <v>434</v>
      </c>
      <c r="AI2898" s="34" t="s">
        <v>5671</v>
      </c>
      <c r="AJ2898" s="34" t="s">
        <v>256</v>
      </c>
      <c r="AK2898" s="34" t="s">
        <v>98</v>
      </c>
      <c r="AL2898" s="34" t="s">
        <v>257</v>
      </c>
      <c r="AM2898" s="34" t="s">
        <v>258</v>
      </c>
      <c r="AN2898" s="34">
        <v>0.95357000000000003</v>
      </c>
      <c r="AO2898" s="34" t="s">
        <v>68</v>
      </c>
      <c r="AP2898" s="34"/>
      <c r="AQ2898" s="34"/>
      <c r="AR2898" s="34" t="s">
        <v>68</v>
      </c>
      <c r="AS2898" s="34"/>
      <c r="AT2898" s="34"/>
      <c r="AU2898" s="34" t="s">
        <v>1783</v>
      </c>
      <c r="AV2898" s="34" t="s">
        <v>1784</v>
      </c>
      <c r="AW2898" s="34">
        <v>3.5803199999999999</v>
      </c>
      <c r="AX2898" s="34" t="s">
        <v>5672</v>
      </c>
      <c r="AY2898" s="34" t="s">
        <v>5673</v>
      </c>
      <c r="AZ2898" s="3">
        <v>44</v>
      </c>
      <c r="BA2898" s="34" t="s">
        <v>60</v>
      </c>
      <c r="BB2898" s="34">
        <v>44</v>
      </c>
      <c r="BC2898" s="34" t="s">
        <v>60</v>
      </c>
      <c r="BD2898" s="34" t="s">
        <v>60</v>
      </c>
      <c r="BE2898" s="34" t="s">
        <v>60</v>
      </c>
      <c r="BF2898" s="34" t="str">
        <f>IFERROR(VLOOKUP(Data_Power_app[[#This Row],[PRO ODER]],'Result'!H:J,3,0),"")</f>
        <v/>
      </c>
      <c r="BG2898" s="11" t="str">
        <f>IFERROR(VLOOKUP(Data_Power_app[[#This Row],[PRO ODER]]&amp;"LAM",'Real Time'!A:E,4,0),"")</f>
        <v>ML-01</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5830</v>
      </c>
      <c r="B2899" s="34" t="s">
        <v>10950</v>
      </c>
      <c r="C2899" s="34" t="s">
        <v>10951</v>
      </c>
      <c r="D2899" s="34" t="s">
        <v>253</v>
      </c>
      <c r="E2899" s="34" t="s">
        <v>313</v>
      </c>
      <c r="F2899" s="34" t="s">
        <v>59</v>
      </c>
      <c r="G2899" s="34">
        <v>42</v>
      </c>
      <c r="H2899" s="4">
        <v>45843</v>
      </c>
      <c r="I2899" s="4">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45831</v>
      </c>
      <c r="AC2899" s="4">
        <v>45849</v>
      </c>
      <c r="AD2899" s="4">
        <v>45850</v>
      </c>
      <c r="AE2899" s="4">
        <v>45852</v>
      </c>
      <c r="AF2899" s="4"/>
      <c r="AG2899" s="34" t="s">
        <v>829</v>
      </c>
      <c r="AH2899" s="34" t="s">
        <v>862</v>
      </c>
      <c r="AI2899" s="34" t="s">
        <v>864</v>
      </c>
      <c r="AJ2899" s="34" t="s">
        <v>863</v>
      </c>
      <c r="AK2899" s="34" t="s">
        <v>98</v>
      </c>
      <c r="AL2899" s="34" t="s">
        <v>319</v>
      </c>
      <c r="AM2899" s="34" t="s">
        <v>320</v>
      </c>
      <c r="AN2899" s="34">
        <v>0.70679999999999998</v>
      </c>
      <c r="AO2899" s="34" t="s">
        <v>68</v>
      </c>
      <c r="AP2899" s="34"/>
      <c r="AQ2899" s="34"/>
      <c r="AR2899" s="34" t="s">
        <v>68</v>
      </c>
      <c r="AS2899" s="34"/>
      <c r="AT2899" s="34"/>
      <c r="AU2899" s="34" t="s">
        <v>623</v>
      </c>
      <c r="AV2899" s="34" t="s">
        <v>624</v>
      </c>
      <c r="AW2899" s="34">
        <v>3.09111</v>
      </c>
      <c r="AX2899" s="34" t="s">
        <v>865</v>
      </c>
      <c r="AY2899" s="34" t="s">
        <v>866</v>
      </c>
      <c r="AZ2899" s="3">
        <v>42</v>
      </c>
      <c r="BA2899" s="34" t="s">
        <v>60</v>
      </c>
      <c r="BB2899" s="34">
        <v>42</v>
      </c>
      <c r="BC2899" s="34" t="s">
        <v>60</v>
      </c>
      <c r="BD2899" s="34" t="s">
        <v>60</v>
      </c>
      <c r="BE2899" s="34" t="s">
        <v>60</v>
      </c>
      <c r="BF2899" s="34" t="str">
        <f>IFERROR(VLOOKUP(Data_Power_app[[#This Row],[PRO ODER]],'Result'!H:J,3,0),"")</f>
        <v/>
      </c>
      <c r="BG2899" s="11" t="str">
        <f>IFERROR(VLOOKUP(Data_Power_app[[#This Row],[PRO ODER]]&amp;"LAM",'Real Time'!A:E,4,0),"")</f>
        <v>ML-06</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c r="BJ2899" s="34" t="str">
        <f>IFERROR(VLOOKUP(Data_Power_app[[#This Row],[PRO ODER]],'Plan Lean DC'!A:C,3,0),"")</f>
        <v/>
      </c>
      <c r="BK2899" s="34" t="str">
        <f>IFERROR(VLOOKUP(Data_Power_app[[#This Row],[PRO ODER]]&amp;"LEAN_IN",'Real Time'!A:D,4,0),"")</f>
        <v>LEANLINE1_2</v>
      </c>
      <c r="BL2899" s="34"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5924</v>
      </c>
      <c r="B2900" s="34" t="s">
        <v>6274</v>
      </c>
      <c r="C2900" s="34" t="s">
        <v>6275</v>
      </c>
      <c r="D2900" s="34" t="s">
        <v>84</v>
      </c>
      <c r="E2900" s="34" t="s">
        <v>493</v>
      </c>
      <c r="F2900" s="34" t="s">
        <v>72</v>
      </c>
      <c r="G2900" s="34">
        <v>14003</v>
      </c>
      <c r="H2900" s="4">
        <v>45843</v>
      </c>
      <c r="I2900" s="4">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45831</v>
      </c>
      <c r="AC2900" s="4" t="s">
        <v>60</v>
      </c>
      <c r="AD2900" s="4">
        <v>45850</v>
      </c>
      <c r="AE2900" s="4">
        <v>45853</v>
      </c>
      <c r="AF2900" s="4"/>
      <c r="AG2900" s="34" t="s">
        <v>829</v>
      </c>
      <c r="AH2900" s="34" t="s">
        <v>505</v>
      </c>
      <c r="AI2900" s="34" t="s">
        <v>6276</v>
      </c>
      <c r="AJ2900" s="34" t="s">
        <v>74</v>
      </c>
      <c r="AK2900" s="34" t="s">
        <v>98</v>
      </c>
      <c r="AL2900" s="34" t="s">
        <v>296</v>
      </c>
      <c r="AM2900" s="34" t="s">
        <v>297</v>
      </c>
      <c r="AN2900" s="34">
        <v>332.82519000000002</v>
      </c>
      <c r="AO2900" s="34" t="s">
        <v>68</v>
      </c>
      <c r="AP2900" s="34"/>
      <c r="AQ2900" s="34"/>
      <c r="AR2900" s="34" t="s">
        <v>68</v>
      </c>
      <c r="AS2900" s="34"/>
      <c r="AT2900" s="34"/>
      <c r="AU2900" s="34" t="s">
        <v>470</v>
      </c>
      <c r="AV2900" s="34" t="s">
        <v>471</v>
      </c>
      <c r="AW2900" s="34">
        <v>727.90581999999995</v>
      </c>
      <c r="AX2900" s="34" t="s">
        <v>6277</v>
      </c>
      <c r="AY2900" s="34" t="s">
        <v>6278</v>
      </c>
      <c r="AZ2900" s="3">
        <v>14003</v>
      </c>
      <c r="BA2900" s="34" t="s">
        <v>60</v>
      </c>
      <c r="BB2900" s="34">
        <v>14003</v>
      </c>
      <c r="BC2900" s="34" t="s">
        <v>60</v>
      </c>
      <c r="BD2900" s="34" t="s">
        <v>60</v>
      </c>
      <c r="BE2900" s="34" t="s">
        <v>60</v>
      </c>
      <c r="BF2900" s="34" t="str">
        <f>IFERROR(VLOOKUP(Data_Power_app[[#This Row],[PRO ODER]],'Result'!H:J,3,0),"")</f>
        <v/>
      </c>
      <c r="BG2900" s="11"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c r="BJ2900" s="34" t="str">
        <f>IFERROR(VLOOKUP(Data_Power_app[[#This Row],[PRO ODER]],'Plan Lean DC'!A:C,3,0),"")</f>
        <v/>
      </c>
      <c r="BK2900" s="34" t="str">
        <f>IFERROR(VLOOKUP(Data_Power_app[[#This Row],[PRO ODER]]&amp;"LEAN_IN",'Real Time'!A:D,4,0),"")</f>
        <v>LEAN-07</v>
      </c>
      <c r="BL2900" s="34"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6797</v>
      </c>
      <c r="B2901" s="34" t="s">
        <v>4718</v>
      </c>
      <c r="C2901" s="34" t="s">
        <v>4719</v>
      </c>
      <c r="D2901" s="34" t="s">
        <v>84</v>
      </c>
      <c r="E2901" s="34" t="s">
        <v>298</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4" t="s">
        <v>828</v>
      </c>
      <c r="AH2901" s="34" t="s">
        <v>521</v>
      </c>
      <c r="AI2901" s="34" t="s">
        <v>4720</v>
      </c>
      <c r="AJ2901" s="34" t="s">
        <v>74</v>
      </c>
      <c r="AK2901" s="34" t="s">
        <v>65</v>
      </c>
      <c r="AL2901" s="34" t="s">
        <v>229</v>
      </c>
      <c r="AM2901" s="34" t="s">
        <v>230</v>
      </c>
      <c r="AN2901" s="34">
        <v>99.909260000000003</v>
      </c>
      <c r="AO2901" s="34" t="s">
        <v>68</v>
      </c>
      <c r="AP2901" s="34"/>
      <c r="AQ2901" s="34"/>
      <c r="AR2901" s="34" t="s">
        <v>68</v>
      </c>
      <c r="AS2901" s="34"/>
      <c r="AT2901" s="34"/>
      <c r="AU2901" s="34" t="s">
        <v>4721</v>
      </c>
      <c r="AV2901" s="34" t="s">
        <v>4722</v>
      </c>
      <c r="AW2901" s="34">
        <v>218.49180000000001</v>
      </c>
      <c r="AX2901" s="34" t="s">
        <v>192</v>
      </c>
      <c r="AY2901" s="34" t="s">
        <v>193</v>
      </c>
      <c r="AZ2901" s="3">
        <v>4763</v>
      </c>
      <c r="BA2901" s="34" t="s">
        <v>60</v>
      </c>
      <c r="BB2901" s="34">
        <v>0</v>
      </c>
      <c r="BC2901" s="34" t="s">
        <v>60</v>
      </c>
      <c r="BD2901" s="34" t="s">
        <v>60</v>
      </c>
      <c r="BE2901" s="34" t="s">
        <v>60</v>
      </c>
      <c r="BF2901" s="34" t="str">
        <f>IFERROR(VLOOKUP(Data_Power_app[[#This Row],[PRO ODER]],'Result'!H:J,3,0),"")</f>
        <v>LAMINATION 4</v>
      </c>
      <c r="BG2901" s="11"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URGENT</v>
      </c>
      <c r="BJ2901" s="34" t="str">
        <f>IFERROR(VLOOKUP(Data_Power_app[[#This Row],[PRO ODER]],'Plan Lean DC'!A:C,3,0),"")</f>
        <v>Line 4, 5</v>
      </c>
      <c r="BK2901" s="34" t="str">
        <f>IFERROR(VLOOKUP(Data_Power_app[[#This Row],[PRO ODER]]&amp;"LEAN_IN",'Real Time'!A:D,4,0),"")</f>
        <v>LEAN-07</v>
      </c>
      <c r="BL2901" s="34" t="str" cm="1">
        <f t="array" ref="BL2901">IFERROR(_xlfn.IFS(Data_Power_app[[#This Row],[LEANLINE PLAN]]="","",Data_Power_app[[#This Row],[LEANLINE (REALTIME)]]="","",SEARCH(RIGHT(Data_Power_app[[#This Row],[LEANLINE (REALTIME)]],1),Data_Power_app[[#This Row],[LEANLINE PLAN]],1)&gt;0,"TRUE"),"FALSE")</f>
        <v>FALSE</v>
      </c>
    </row>
    <row r="2902" spans="1:64" hidden="1" x14ac:dyDescent="0.25">
      <c r="A2902" s="31">
        <v>6798</v>
      </c>
      <c r="B2902" s="34" t="s">
        <v>4723</v>
      </c>
      <c r="C2902" s="34" t="s">
        <v>4724</v>
      </c>
      <c r="D2902" s="34" t="s">
        <v>84</v>
      </c>
      <c r="E2902" s="34" t="s">
        <v>298</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4" t="s">
        <v>828</v>
      </c>
      <c r="AH2902" s="34" t="s">
        <v>521</v>
      </c>
      <c r="AI2902" s="34" t="s">
        <v>4720</v>
      </c>
      <c r="AJ2902" s="34" t="s">
        <v>74</v>
      </c>
      <c r="AK2902" s="34" t="s">
        <v>65</v>
      </c>
      <c r="AL2902" s="34" t="s">
        <v>229</v>
      </c>
      <c r="AM2902" s="34" t="s">
        <v>230</v>
      </c>
      <c r="AN2902" s="34">
        <v>24.340710000000001</v>
      </c>
      <c r="AO2902" s="34" t="s">
        <v>68</v>
      </c>
      <c r="AP2902" s="34"/>
      <c r="AQ2902" s="34"/>
      <c r="AR2902" s="34" t="s">
        <v>68</v>
      </c>
      <c r="AS2902" s="34"/>
      <c r="AT2902" s="34"/>
      <c r="AU2902" s="34" t="s">
        <v>4721</v>
      </c>
      <c r="AV2902" s="34" t="s">
        <v>4722</v>
      </c>
      <c r="AW2902" s="34">
        <v>53.227269999999997</v>
      </c>
      <c r="AX2902" s="34" t="s">
        <v>192</v>
      </c>
      <c r="AY2902" s="34" t="s">
        <v>193</v>
      </c>
      <c r="AZ2902" s="3">
        <v>1235</v>
      </c>
      <c r="BA2902" s="34" t="s">
        <v>60</v>
      </c>
      <c r="BB2902" s="34">
        <v>0</v>
      </c>
      <c r="BC2902" s="34" t="s">
        <v>60</v>
      </c>
      <c r="BD2902" s="34" t="s">
        <v>60</v>
      </c>
      <c r="BE2902" s="34" t="s">
        <v>60</v>
      </c>
      <c r="BF2902" s="34" t="str">
        <f>IFERROR(VLOOKUP(Data_Power_app[[#This Row],[PRO ODER]],'Result'!H:J,3,0),"")</f>
        <v>LAMINATION 4</v>
      </c>
      <c r="BG2902" s="11"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URGENT</v>
      </c>
      <c r="BJ2902" s="34" t="str">
        <f>IFERROR(VLOOKUP(Data_Power_app[[#This Row],[PRO ODER]],'Plan Lean DC'!A:C,3,0),"")</f>
        <v>Line 4, 5</v>
      </c>
      <c r="BK2902" s="34" t="str">
        <f>IFERROR(VLOOKUP(Data_Power_app[[#This Row],[PRO ODER]]&amp;"LEAN_IN",'Real Time'!A:D,4,0),"")</f>
        <v>LEAN-07</v>
      </c>
      <c r="BL2902" s="34"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31">
        <v>10007</v>
      </c>
      <c r="B2903" s="34" t="s">
        <v>3041</v>
      </c>
      <c r="C2903" s="34" t="s">
        <v>3042</v>
      </c>
      <c r="D2903" s="34" t="s">
        <v>57</v>
      </c>
      <c r="E2903" s="34" t="s">
        <v>104</v>
      </c>
      <c r="F2903" s="34" t="s">
        <v>59</v>
      </c>
      <c r="G2903" s="34">
        <v>1435</v>
      </c>
      <c r="H2903" s="4">
        <v>45820</v>
      </c>
      <c r="I2903" s="4">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2570</v>
      </c>
      <c r="AF2903" s="4">
        <v>45828</v>
      </c>
      <c r="AG2903" s="34" t="s">
        <v>828</v>
      </c>
      <c r="AH2903" s="34" t="s">
        <v>208</v>
      </c>
      <c r="AI2903" s="34" t="s">
        <v>3028</v>
      </c>
      <c r="AJ2903" s="34" t="s">
        <v>134</v>
      </c>
      <c r="AK2903" s="34" t="s">
        <v>65</v>
      </c>
      <c r="AL2903" s="34" t="s">
        <v>135</v>
      </c>
      <c r="AM2903" s="34" t="s">
        <v>136</v>
      </c>
      <c r="AN2903" s="34">
        <v>53.416179999999997</v>
      </c>
      <c r="AO2903" s="34" t="s">
        <v>68</v>
      </c>
      <c r="AP2903" s="34"/>
      <c r="AQ2903" s="34"/>
      <c r="AR2903" s="34" t="s">
        <v>68</v>
      </c>
      <c r="AS2903" s="34"/>
      <c r="AT2903" s="34"/>
      <c r="AU2903" s="34" t="s">
        <v>247</v>
      </c>
      <c r="AV2903" s="34" t="s">
        <v>248</v>
      </c>
      <c r="AW2903" s="34">
        <v>116.81133</v>
      </c>
      <c r="AX2903" s="34" t="s">
        <v>3029</v>
      </c>
      <c r="AY2903" s="34" t="s">
        <v>3030</v>
      </c>
      <c r="AZ2903" s="3">
        <v>1435</v>
      </c>
      <c r="BA2903" s="34" t="s">
        <v>60</v>
      </c>
      <c r="BB2903" s="34">
        <v>0</v>
      </c>
      <c r="BC2903" s="34" t="s">
        <v>60</v>
      </c>
      <c r="BD2903" s="34" t="s">
        <v>60</v>
      </c>
      <c r="BE2903" s="34" t="s">
        <v>60</v>
      </c>
      <c r="BF2903" s="34" t="str">
        <f>IFERROR(VLOOKUP(Data_Power_app[[#This Row],[PRO ODER]],'Result'!H:J,3,0),"")</f>
        <v>LAMINATION 2</v>
      </c>
      <c r="BG2903" s="11" t="str">
        <f>IFERROR(VLOOKUP(Data_Power_app[[#This Row],[PRO ODER]]&amp;"LAM",'Real Time'!A:E,4,0),"")</f>
        <v>ML-06</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LEANLINE1_2</v>
      </c>
      <c r="BL2903" s="34"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10169</v>
      </c>
      <c r="B2904" s="34" t="s">
        <v>13766</v>
      </c>
      <c r="C2904" s="34" t="s">
        <v>10958</v>
      </c>
      <c r="D2904" s="34" t="s">
        <v>253</v>
      </c>
      <c r="E2904" s="34" t="s">
        <v>313</v>
      </c>
      <c r="F2904" s="34" t="s">
        <v>59</v>
      </c>
      <c r="G2904" s="34">
        <v>87</v>
      </c>
      <c r="H2904" s="4" t="s">
        <v>60</v>
      </c>
      <c r="I2904" s="4">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912</v>
      </c>
      <c r="AF2904" s="4">
        <v>45829</v>
      </c>
      <c r="AG2904" s="34" t="s">
        <v>828</v>
      </c>
      <c r="AH2904" s="34" t="s">
        <v>862</v>
      </c>
      <c r="AI2904" s="34" t="s">
        <v>864</v>
      </c>
      <c r="AJ2904" s="34" t="s">
        <v>863</v>
      </c>
      <c r="AK2904" s="34" t="s">
        <v>98</v>
      </c>
      <c r="AL2904" s="34" t="s">
        <v>319</v>
      </c>
      <c r="AM2904" s="34" t="s">
        <v>320</v>
      </c>
      <c r="AN2904" s="34">
        <v>1.5172699999999999</v>
      </c>
      <c r="AO2904" s="34" t="s">
        <v>68</v>
      </c>
      <c r="AP2904" s="34"/>
      <c r="AQ2904" s="34"/>
      <c r="AR2904" s="34" t="s">
        <v>68</v>
      </c>
      <c r="AS2904" s="34"/>
      <c r="AT2904" s="34"/>
      <c r="AU2904" s="34" t="s">
        <v>623</v>
      </c>
      <c r="AV2904" s="34" t="s">
        <v>624</v>
      </c>
      <c r="AW2904" s="34">
        <v>6.6357299999999997</v>
      </c>
      <c r="AX2904" s="34" t="s">
        <v>865</v>
      </c>
      <c r="AY2904" s="34" t="s">
        <v>866</v>
      </c>
      <c r="AZ2904" s="3">
        <v>87</v>
      </c>
      <c r="BA2904" s="34" t="s">
        <v>60</v>
      </c>
      <c r="BB2904" s="34">
        <v>0</v>
      </c>
      <c r="BC2904" s="34" t="s">
        <v>60</v>
      </c>
      <c r="BD2904" s="34" t="s">
        <v>60</v>
      </c>
      <c r="BE2904" s="34" t="s">
        <v>60</v>
      </c>
      <c r="BF2904" s="34" t="str">
        <f>IFERROR(VLOOKUP(Data_Power_app[[#This Row],[PRO ODER]],'Result'!H:J,3,0),"")</f>
        <v/>
      </c>
      <c r="BG2904" s="11"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c r="BJ2904" s="34" t="str">
        <f>IFERROR(VLOOKUP(Data_Power_app[[#This Row],[PRO ODER]],'Plan Lean DC'!A:C,3,0),"")</f>
        <v/>
      </c>
      <c r="BK2904" s="34" t="str">
        <f>IFERROR(VLOOKUP(Data_Power_app[[#This Row],[PRO ODER]]&amp;"LEAN_IN",'Real Time'!A:D,4,0),"")</f>
        <v>LEANLINE1_2</v>
      </c>
      <c r="BL2904" s="34"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10170</v>
      </c>
      <c r="B2905" s="34" t="s">
        <v>13767</v>
      </c>
      <c r="C2905" s="34" t="s">
        <v>10959</v>
      </c>
      <c r="D2905" s="34" t="s">
        <v>253</v>
      </c>
      <c r="E2905" s="34" t="s">
        <v>313</v>
      </c>
      <c r="F2905" s="34" t="s">
        <v>59</v>
      </c>
      <c r="G2905" s="34">
        <v>1</v>
      </c>
      <c r="H2905" s="4" t="s">
        <v>60</v>
      </c>
      <c r="I2905" s="4">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912</v>
      </c>
      <c r="AF2905" s="4"/>
      <c r="AG2905" s="34" t="s">
        <v>287</v>
      </c>
      <c r="AH2905" s="34" t="s">
        <v>862</v>
      </c>
      <c r="AI2905" s="34" t="s">
        <v>864</v>
      </c>
      <c r="AJ2905" s="34" t="s">
        <v>863</v>
      </c>
      <c r="AK2905" s="34" t="s">
        <v>98</v>
      </c>
      <c r="AL2905" s="34" t="s">
        <v>319</v>
      </c>
      <c r="AM2905" s="34" t="s">
        <v>320</v>
      </c>
      <c r="AN2905" s="34">
        <v>1.325E-2</v>
      </c>
      <c r="AO2905" s="34" t="s">
        <v>68</v>
      </c>
      <c r="AP2905" s="34"/>
      <c r="AQ2905" s="34"/>
      <c r="AR2905" s="34" t="s">
        <v>68</v>
      </c>
      <c r="AS2905" s="34"/>
      <c r="AT2905" s="34"/>
      <c r="AU2905" s="34" t="s">
        <v>623</v>
      </c>
      <c r="AV2905" s="34" t="s">
        <v>624</v>
      </c>
      <c r="AW2905" s="34">
        <v>5.7950000000000002E-2</v>
      </c>
      <c r="AX2905" s="34" t="s">
        <v>865</v>
      </c>
      <c r="AY2905" s="34" t="s">
        <v>866</v>
      </c>
      <c r="AZ2905" s="3">
        <v>1</v>
      </c>
      <c r="BA2905" s="34" t="s">
        <v>60</v>
      </c>
      <c r="BB2905" s="34">
        <v>1</v>
      </c>
      <c r="BC2905" s="34" t="s">
        <v>60</v>
      </c>
      <c r="BD2905" s="34" t="s">
        <v>60</v>
      </c>
      <c r="BE2905" s="34" t="s">
        <v>60</v>
      </c>
      <c r="BF2905" s="34" t="str">
        <f>IFERROR(VLOOKUP(Data_Power_app[[#This Row],[PRO ODER]],'Result'!H:J,3,0),"")</f>
        <v/>
      </c>
      <c r="BG2905" s="11" t="str">
        <f>IFERROR(VLOOKUP(Data_Power_app[[#This Row],[PRO ODER]]&amp;"LAM",'Real Time'!A:E,4,0),"")</f>
        <v>ML-06</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10545</v>
      </c>
      <c r="B2906" s="34" t="s">
        <v>16716</v>
      </c>
      <c r="C2906" s="34" t="s">
        <v>16141</v>
      </c>
      <c r="D2906" s="34" t="s">
        <v>253</v>
      </c>
      <c r="E2906" s="34" t="s">
        <v>313</v>
      </c>
      <c r="F2906" s="34" t="s">
        <v>59</v>
      </c>
      <c r="G2906" s="34">
        <v>16</v>
      </c>
      <c r="H2906" s="4" t="s">
        <v>60</v>
      </c>
      <c r="I2906" s="4">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912</v>
      </c>
      <c r="AF2906" s="4"/>
      <c r="AG2906" s="34" t="s">
        <v>223</v>
      </c>
      <c r="AH2906" s="34" t="s">
        <v>862</v>
      </c>
      <c r="AI2906" s="34" t="s">
        <v>16717</v>
      </c>
      <c r="AJ2906" s="34" t="s">
        <v>863</v>
      </c>
      <c r="AK2906" s="34" t="s">
        <v>98</v>
      </c>
      <c r="AL2906" s="34" t="s">
        <v>319</v>
      </c>
      <c r="AM2906" s="34" t="s">
        <v>320</v>
      </c>
      <c r="AN2906" s="34">
        <v>0.24954000000000001</v>
      </c>
      <c r="AO2906" s="34" t="s">
        <v>68</v>
      </c>
      <c r="AP2906" s="34"/>
      <c r="AQ2906" s="34"/>
      <c r="AR2906" s="34" t="s">
        <v>68</v>
      </c>
      <c r="AS2906" s="34"/>
      <c r="AT2906" s="34"/>
      <c r="AU2906" s="34" t="s">
        <v>623</v>
      </c>
      <c r="AV2906" s="34" t="s">
        <v>624</v>
      </c>
      <c r="AW2906" s="34">
        <v>1.09127</v>
      </c>
      <c r="AX2906" s="34" t="s">
        <v>16718</v>
      </c>
      <c r="AY2906" s="34" t="s">
        <v>16719</v>
      </c>
      <c r="AZ2906" s="3">
        <v>16</v>
      </c>
      <c r="BA2906" s="34" t="s">
        <v>60</v>
      </c>
      <c r="BB2906" s="34">
        <v>16</v>
      </c>
      <c r="BC2906" s="34" t="s">
        <v>60</v>
      </c>
      <c r="BD2906" s="34" t="s">
        <v>60</v>
      </c>
      <c r="BE2906" s="34" t="s">
        <v>60</v>
      </c>
      <c r="BF2906" s="34" t="str">
        <f>IFERROR(VLOOKUP(Data_Power_app[[#This Row],[PRO ODER]],'Result'!H:J,3,0),"")</f>
        <v>LAMINATION 6</v>
      </c>
      <c r="BG2906" s="11" t="str">
        <f>IFERROR(VLOOKUP(Data_Power_app[[#This Row],[PRO ODER]]&amp;"LAM",'Real Time'!A:E,4,0),"")</f>
        <v>ML-07</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10656</v>
      </c>
      <c r="B2907" s="34" t="s">
        <v>20891</v>
      </c>
      <c r="C2907" s="34" t="s">
        <v>19143</v>
      </c>
      <c r="D2907" s="34" t="s">
        <v>84</v>
      </c>
      <c r="E2907" s="34" t="s">
        <v>150</v>
      </c>
      <c r="F2907" s="34" t="s">
        <v>59</v>
      </c>
      <c r="G2907" s="34">
        <v>146</v>
      </c>
      <c r="H2907" s="4" t="s">
        <v>60</v>
      </c>
      <c r="I2907" s="4">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v>45829.956423611111</v>
      </c>
      <c r="V2907" s="4"/>
      <c r="W2907" s="4"/>
      <c r="X2907" s="4"/>
      <c r="Y2907" s="4" t="s">
        <v>60</v>
      </c>
      <c r="Z2907" s="4" t="s">
        <v>60</v>
      </c>
      <c r="AA2907" s="4"/>
      <c r="AB2907" s="4" t="s">
        <v>60</v>
      </c>
      <c r="AC2907" s="4" t="s">
        <v>60</v>
      </c>
      <c r="AD2907" s="4"/>
      <c r="AE2907" s="4" t="s">
        <v>912</v>
      </c>
      <c r="AF2907" s="4"/>
      <c r="AG2907" s="34" t="s">
        <v>223</v>
      </c>
      <c r="AH2907" s="34" t="s">
        <v>168</v>
      </c>
      <c r="AI2907" s="34" t="s">
        <v>20892</v>
      </c>
      <c r="AJ2907" s="34" t="s">
        <v>169</v>
      </c>
      <c r="AK2907" s="34" t="s">
        <v>98</v>
      </c>
      <c r="AL2907" s="34" t="s">
        <v>153</v>
      </c>
      <c r="AM2907" s="34" t="s">
        <v>154</v>
      </c>
      <c r="AN2907" s="34">
        <v>5.5374400000000001</v>
      </c>
      <c r="AO2907" s="34" t="s">
        <v>68</v>
      </c>
      <c r="AP2907" s="34"/>
      <c r="AQ2907" s="34"/>
      <c r="AR2907" s="34" t="s">
        <v>68</v>
      </c>
      <c r="AS2907" s="34"/>
      <c r="AT2907" s="34"/>
      <c r="AU2907" s="34" t="s">
        <v>170</v>
      </c>
      <c r="AV2907" s="34" t="s">
        <v>171</v>
      </c>
      <c r="AW2907" s="34">
        <v>12.11096</v>
      </c>
      <c r="AX2907" s="34" t="s">
        <v>20893</v>
      </c>
      <c r="AY2907" s="34" t="s">
        <v>1119</v>
      </c>
      <c r="AZ2907" s="3">
        <v>142</v>
      </c>
      <c r="BA2907" s="34" t="s">
        <v>60</v>
      </c>
      <c r="BB2907" s="34">
        <v>146</v>
      </c>
      <c r="BC2907" s="34" t="s">
        <v>60</v>
      </c>
      <c r="BD2907" s="34" t="s">
        <v>60</v>
      </c>
      <c r="BE2907" s="34" t="s">
        <v>60</v>
      </c>
      <c r="BF2907" s="34" t="str">
        <f>IFERROR(VLOOKUP(Data_Power_app[[#This Row],[PRO ODER]],'Result'!H:J,3,0),"")</f>
        <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10941</v>
      </c>
      <c r="B2908" s="34" t="s">
        <v>20894</v>
      </c>
      <c r="C2908" s="34" t="s">
        <v>16139</v>
      </c>
      <c r="D2908" s="34" t="s">
        <v>115</v>
      </c>
      <c r="E2908" s="34" t="s">
        <v>116</v>
      </c>
      <c r="F2908" s="34" t="s">
        <v>72</v>
      </c>
      <c r="G2908" s="34">
        <v>3528</v>
      </c>
      <c r="H2908" s="4" t="s">
        <v>60</v>
      </c>
      <c r="I2908" s="4">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912</v>
      </c>
      <c r="AF2908" s="4"/>
      <c r="AG2908" s="34" t="s">
        <v>117</v>
      </c>
      <c r="AH2908" s="34" t="s">
        <v>60</v>
      </c>
      <c r="AI2908" s="34" t="s">
        <v>60</v>
      </c>
      <c r="AJ2908" s="34" t="s">
        <v>60</v>
      </c>
      <c r="AK2908" s="34" t="s">
        <v>98</v>
      </c>
      <c r="AL2908" s="34" t="s">
        <v>20895</v>
      </c>
      <c r="AM2908" s="34"/>
      <c r="AN2908" s="34"/>
      <c r="AO2908" s="34" t="s">
        <v>20895</v>
      </c>
      <c r="AP2908" s="34"/>
      <c r="AQ2908" s="34"/>
      <c r="AR2908" s="34" t="s">
        <v>20895</v>
      </c>
      <c r="AS2908" s="34"/>
      <c r="AT2908" s="34"/>
      <c r="AU2908" s="34" t="s">
        <v>20895</v>
      </c>
      <c r="AV2908" s="34"/>
      <c r="AW2908" s="34"/>
      <c r="AX2908" s="34" t="s">
        <v>20895</v>
      </c>
      <c r="AY2908" s="34" t="s">
        <v>20895</v>
      </c>
      <c r="AZ2908" s="3" t="s">
        <v>20895</v>
      </c>
      <c r="BA2908" s="34" t="s">
        <v>60</v>
      </c>
      <c r="BB2908" s="34">
        <v>3528</v>
      </c>
      <c r="BC2908" s="34" t="s">
        <v>60</v>
      </c>
      <c r="BD2908" s="34" t="s">
        <v>60</v>
      </c>
      <c r="BE2908" s="34" t="s">
        <v>60</v>
      </c>
      <c r="BF2908" s="34" t="str">
        <f>IFERROR(VLOOKUP(Data_Power_app[[#This Row],[PRO ODER]],'Result'!H:J,3,0),"")</f>
        <v>LAMINATION 2</v>
      </c>
      <c r="BG2908" s="11"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10942</v>
      </c>
      <c r="B2909" s="34" t="s">
        <v>20896</v>
      </c>
      <c r="C2909" s="34" t="s">
        <v>16140</v>
      </c>
      <c r="D2909" s="34" t="s">
        <v>115</v>
      </c>
      <c r="E2909" s="34" t="s">
        <v>116</v>
      </c>
      <c r="F2909" s="34" t="s">
        <v>72</v>
      </c>
      <c r="G2909" s="34">
        <v>17</v>
      </c>
      <c r="H2909" s="4" t="s">
        <v>60</v>
      </c>
      <c r="I2909" s="4">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912</v>
      </c>
      <c r="AF2909" s="4"/>
      <c r="AG2909" s="34" t="s">
        <v>117</v>
      </c>
      <c r="AH2909" s="34" t="s">
        <v>60</v>
      </c>
      <c r="AI2909" s="34" t="s">
        <v>60</v>
      </c>
      <c r="AJ2909" s="34" t="s">
        <v>60</v>
      </c>
      <c r="AK2909" s="34" t="s">
        <v>98</v>
      </c>
      <c r="AL2909" s="34" t="s">
        <v>20895</v>
      </c>
      <c r="AM2909" s="34"/>
      <c r="AN2909" s="34"/>
      <c r="AO2909" s="34" t="s">
        <v>20895</v>
      </c>
      <c r="AP2909" s="34"/>
      <c r="AQ2909" s="34"/>
      <c r="AR2909" s="34" t="s">
        <v>20895</v>
      </c>
      <c r="AS2909" s="34"/>
      <c r="AT2909" s="34"/>
      <c r="AU2909" s="34" t="s">
        <v>20895</v>
      </c>
      <c r="AV2909" s="34"/>
      <c r="AW2909" s="34"/>
      <c r="AX2909" s="34" t="s">
        <v>20895</v>
      </c>
      <c r="AY2909" s="34" t="s">
        <v>20895</v>
      </c>
      <c r="AZ2909" s="3" t="s">
        <v>20895</v>
      </c>
      <c r="BA2909" s="34" t="s">
        <v>60</v>
      </c>
      <c r="BB2909" s="34">
        <v>17</v>
      </c>
      <c r="BC2909" s="34" t="s">
        <v>60</v>
      </c>
      <c r="BD2909" s="34" t="s">
        <v>60</v>
      </c>
      <c r="BE2909" s="34" t="s">
        <v>60</v>
      </c>
      <c r="BF2909" s="34" t="str">
        <f>IFERROR(VLOOKUP(Data_Power_app[[#This Row],[PRO ODER]],'Result'!H:J,3,0),"")</f>
        <v>LAMINATION 2</v>
      </c>
      <c r="BG2909" s="11"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10943</v>
      </c>
      <c r="B2910" s="34" t="s">
        <v>20897</v>
      </c>
      <c r="C2910" s="34" t="s">
        <v>17390</v>
      </c>
      <c r="D2910" s="34" t="s">
        <v>93</v>
      </c>
      <c r="E2910" s="34" t="s">
        <v>497</v>
      </c>
      <c r="F2910" s="34" t="s">
        <v>72</v>
      </c>
      <c r="G2910" s="34">
        <v>45</v>
      </c>
      <c r="H2910" s="4" t="s">
        <v>60</v>
      </c>
      <c r="I2910" s="4">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912</v>
      </c>
      <c r="AF2910" s="4"/>
      <c r="AG2910" s="34" t="s">
        <v>117</v>
      </c>
      <c r="AH2910" s="34" t="s">
        <v>60</v>
      </c>
      <c r="AI2910" s="34" t="s">
        <v>60</v>
      </c>
      <c r="AJ2910" s="34" t="s">
        <v>60</v>
      </c>
      <c r="AK2910" s="34" t="s">
        <v>98</v>
      </c>
      <c r="AL2910" s="34" t="s">
        <v>20895</v>
      </c>
      <c r="AM2910" s="34"/>
      <c r="AN2910" s="34"/>
      <c r="AO2910" s="34" t="s">
        <v>20895</v>
      </c>
      <c r="AP2910" s="34"/>
      <c r="AQ2910" s="34"/>
      <c r="AR2910" s="34" t="s">
        <v>20895</v>
      </c>
      <c r="AS2910" s="34"/>
      <c r="AT2910" s="34"/>
      <c r="AU2910" s="34" t="s">
        <v>20895</v>
      </c>
      <c r="AV2910" s="34"/>
      <c r="AW2910" s="34"/>
      <c r="AX2910" s="34" t="s">
        <v>20895</v>
      </c>
      <c r="AY2910" s="34" t="s">
        <v>20895</v>
      </c>
      <c r="AZ2910" s="3" t="s">
        <v>20895</v>
      </c>
      <c r="BA2910" s="34" t="s">
        <v>60</v>
      </c>
      <c r="BB2910" s="34">
        <v>45</v>
      </c>
      <c r="BC2910" s="34" t="s">
        <v>60</v>
      </c>
      <c r="BD2910" s="34" t="s">
        <v>60</v>
      </c>
      <c r="BE2910" s="34" t="s">
        <v>60</v>
      </c>
      <c r="BF2910" s="34" t="str">
        <f>IFERROR(VLOOKUP(Data_Power_app[[#This Row],[PRO ODER]],'Result'!H:J,3,0),"")</f>
        <v>LAMINATION 3</v>
      </c>
      <c r="BG2910" s="11"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11132</v>
      </c>
      <c r="B2911" s="34" t="s">
        <v>12248</v>
      </c>
      <c r="C2911" s="34" t="s">
        <v>16729</v>
      </c>
      <c r="D2911" s="34" t="s">
        <v>84</v>
      </c>
      <c r="E2911" s="34" t="s">
        <v>190</v>
      </c>
      <c r="F2911" s="34" t="s">
        <v>72</v>
      </c>
      <c r="G2911" s="34">
        <v>9095</v>
      </c>
      <c r="H2911" s="4" t="s">
        <v>60</v>
      </c>
      <c r="I2911" s="4">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8602</v>
      </c>
      <c r="AF2911" s="4">
        <v>45829</v>
      </c>
      <c r="AG2911" s="34" t="s">
        <v>828</v>
      </c>
      <c r="AH2911" s="34" t="s">
        <v>461</v>
      </c>
      <c r="AI2911" s="34" t="s">
        <v>12250</v>
      </c>
      <c r="AJ2911" s="34" t="s">
        <v>74</v>
      </c>
      <c r="AK2911" s="34" t="s">
        <v>65</v>
      </c>
      <c r="AL2911" s="34" t="s">
        <v>148</v>
      </c>
      <c r="AM2911" s="34" t="s">
        <v>149</v>
      </c>
      <c r="AN2911" s="34">
        <v>204.89716999999999</v>
      </c>
      <c r="AO2911" s="34" t="s">
        <v>68</v>
      </c>
      <c r="AP2911" s="34"/>
      <c r="AQ2911" s="34"/>
      <c r="AR2911" s="34" t="s">
        <v>68</v>
      </c>
      <c r="AS2911" s="34"/>
      <c r="AT2911" s="34"/>
      <c r="AU2911" s="34" t="s">
        <v>333</v>
      </c>
      <c r="AV2911" s="34" t="s">
        <v>334</v>
      </c>
      <c r="AW2911" s="34">
        <v>448.05962</v>
      </c>
      <c r="AX2911" s="34" t="s">
        <v>12251</v>
      </c>
      <c r="AY2911" s="34" t="s">
        <v>12252</v>
      </c>
      <c r="AZ2911" s="3">
        <v>6312</v>
      </c>
      <c r="BA2911" s="34" t="s">
        <v>194</v>
      </c>
      <c r="BB2911" s="34">
        <v>0</v>
      </c>
      <c r="BC2911" s="34" t="s">
        <v>60</v>
      </c>
      <c r="BD2911" s="34" t="s">
        <v>60</v>
      </c>
      <c r="BE2911" s="34" t="s">
        <v>571</v>
      </c>
      <c r="BF2911" s="34" t="str">
        <f>IFERROR(VLOOKUP(Data_Power_app[[#This Row],[PRO ODER]],'Result'!H:J,3,0),"")</f>
        <v/>
      </c>
      <c r="BG2911" s="11" t="str">
        <f>IFERROR(VLOOKUP(Data_Power_app[[#This Row],[PRO ODER]]&amp;"LAM",'Real Time'!A:E,4,0),"")</f>
        <v>ML-04</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URGENT</v>
      </c>
      <c r="BJ2911" s="34" t="str">
        <f>IFERROR(VLOOKUP(Data_Power_app[[#This Row],[PRO ODER]],'Plan Lean DC'!A:C,3,0),"")</f>
        <v/>
      </c>
      <c r="BK2911" s="34" t="str">
        <f>IFERROR(VLOOKUP(Data_Power_app[[#This Row],[PRO ODER]]&amp;"LEAN_IN",'Real Time'!A:D,4,0),"")</f>
        <v>LEAN-05</v>
      </c>
      <c r="BL2911" s="34"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11133</v>
      </c>
      <c r="B2912" s="34" t="s">
        <v>13768</v>
      </c>
      <c r="C2912" s="34" t="s">
        <v>12294</v>
      </c>
      <c r="D2912" s="34" t="s">
        <v>84</v>
      </c>
      <c r="E2912" s="34" t="s">
        <v>298</v>
      </c>
      <c r="F2912" s="34" t="s">
        <v>72</v>
      </c>
      <c r="G2912" s="34">
        <v>276</v>
      </c>
      <c r="H2912" s="4" t="s">
        <v>60</v>
      </c>
      <c r="I2912" s="4" t="s">
        <v>60</v>
      </c>
      <c r="J2912" s="4">
        <v>45827</v>
      </c>
      <c r="K2912" s="4" t="s">
        <v>60</v>
      </c>
      <c r="L2912" s="4">
        <v>45827.342951388891</v>
      </c>
      <c r="M2912" s="4" t="s">
        <v>60</v>
      </c>
      <c r="N2912" s="4"/>
      <c r="O2912" s="4" t="s">
        <v>60</v>
      </c>
      <c r="P2912" s="4" t="s">
        <v>60</v>
      </c>
      <c r="Q2912" s="4" t="s">
        <v>60</v>
      </c>
      <c r="R2912" s="4" t="s">
        <v>60</v>
      </c>
      <c r="S2912" s="4" t="s">
        <v>60</v>
      </c>
      <c r="T2912" s="4" t="s">
        <v>60</v>
      </c>
      <c r="U2912" s="4"/>
      <c r="V2912" s="4"/>
      <c r="W2912" s="4"/>
      <c r="X2912" s="4">
        <v>45829.366932870369</v>
      </c>
      <c r="Y2912" s="4" t="s">
        <v>122</v>
      </c>
      <c r="Z2912" s="4" t="s">
        <v>60</v>
      </c>
      <c r="AA2912" s="4">
        <v>45829.367418981485</v>
      </c>
      <c r="AB2912" s="4" t="s">
        <v>60</v>
      </c>
      <c r="AC2912" s="4" t="s">
        <v>60</v>
      </c>
      <c r="AD2912" s="4"/>
      <c r="AE2912" s="4" t="s">
        <v>8602</v>
      </c>
      <c r="AF2912" s="4">
        <v>45831</v>
      </c>
      <c r="AG2912" s="34" t="s">
        <v>828</v>
      </c>
      <c r="AH2912" s="34" t="s">
        <v>554</v>
      </c>
      <c r="AI2912" s="34" t="s">
        <v>16730</v>
      </c>
      <c r="AJ2912" s="34" t="s">
        <v>74</v>
      </c>
      <c r="AK2912" s="34" t="s">
        <v>98</v>
      </c>
      <c r="AL2912" s="34" t="s">
        <v>296</v>
      </c>
      <c r="AM2912" s="34" t="s">
        <v>297</v>
      </c>
      <c r="AN2912" s="34">
        <v>5.0772399999999998</v>
      </c>
      <c r="AO2912" s="34" t="s">
        <v>68</v>
      </c>
      <c r="AP2912" s="34"/>
      <c r="AQ2912" s="34"/>
      <c r="AR2912" s="34" t="s">
        <v>68</v>
      </c>
      <c r="AS2912" s="34"/>
      <c r="AT2912" s="34"/>
      <c r="AU2912" s="34" t="s">
        <v>15370</v>
      </c>
      <c r="AV2912" s="34" t="s">
        <v>15371</v>
      </c>
      <c r="AW2912" s="34">
        <v>11.101129999999999</v>
      </c>
      <c r="AX2912" s="34" t="s">
        <v>15372</v>
      </c>
      <c r="AY2912" s="34" t="s">
        <v>15373</v>
      </c>
      <c r="AZ2912" s="3">
        <v>276</v>
      </c>
      <c r="BA2912" s="34" t="s">
        <v>194</v>
      </c>
      <c r="BB2912" s="34">
        <v>276</v>
      </c>
      <c r="BC2912" s="34" t="s">
        <v>60</v>
      </c>
      <c r="BD2912" s="34" t="s">
        <v>60</v>
      </c>
      <c r="BE2912" s="34" t="s">
        <v>555</v>
      </c>
      <c r="BF2912" s="34" t="str">
        <f>IFERROR(VLOOKUP(Data_Power_app[[#This Row],[PRO ODER]],'Result'!H:J,3,0),"")</f>
        <v/>
      </c>
      <c r="BG2912" s="11" t="str">
        <f>IFERROR(VLOOKUP(Data_Power_app[[#This Row],[PRO ODER]]&amp;"LAM",'Real Time'!A:E,4,0),"")</f>
        <v>ML-04</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c r="BJ2912" s="34" t="str">
        <f>IFERROR(VLOOKUP(Data_Power_app[[#This Row],[PRO ODER]],'Plan Lean DC'!A:C,3,0),"")</f>
        <v/>
      </c>
      <c r="BK2912" s="34" t="str">
        <f>IFERROR(VLOOKUP(Data_Power_app[[#This Row],[PRO ODER]]&amp;"LEAN_IN",'Real Time'!A:D,4,0),"")</f>
        <v>LEAN-09</v>
      </c>
      <c r="BL2912" s="34"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11137</v>
      </c>
      <c r="B2913" s="34" t="s">
        <v>20898</v>
      </c>
      <c r="C2913" s="34" t="s">
        <v>17391</v>
      </c>
      <c r="D2913" s="34" t="s">
        <v>84</v>
      </c>
      <c r="E2913" s="34" t="s">
        <v>177</v>
      </c>
      <c r="F2913" s="34" t="s">
        <v>59</v>
      </c>
      <c r="G2913" s="34">
        <v>64</v>
      </c>
      <c r="H2913" s="4" t="s">
        <v>60</v>
      </c>
      <c r="I2913" s="4">
        <v>45828</v>
      </c>
      <c r="J2913" s="4" t="s">
        <v>60</v>
      </c>
      <c r="K2913" s="4" t="s">
        <v>60</v>
      </c>
      <c r="L2913" s="4">
        <v>45831.375798611109</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8602</v>
      </c>
      <c r="AF2913" s="4"/>
      <c r="AG2913" s="34" t="s">
        <v>86</v>
      </c>
      <c r="AH2913" s="34" t="s">
        <v>60</v>
      </c>
      <c r="AI2913" s="34" t="s">
        <v>60</v>
      </c>
      <c r="AJ2913" s="34" t="s">
        <v>60</v>
      </c>
      <c r="AK2913" s="34" t="s">
        <v>60</v>
      </c>
      <c r="AL2913" s="34" t="s">
        <v>20895</v>
      </c>
      <c r="AM2913" s="34"/>
      <c r="AN2913" s="34"/>
      <c r="AO2913" s="34" t="s">
        <v>20895</v>
      </c>
      <c r="AP2913" s="34"/>
      <c r="AQ2913" s="34"/>
      <c r="AR2913" s="34" t="s">
        <v>20895</v>
      </c>
      <c r="AS2913" s="34"/>
      <c r="AT2913" s="34"/>
      <c r="AU2913" s="34" t="s">
        <v>20895</v>
      </c>
      <c r="AV2913" s="34"/>
      <c r="AW2913" s="34"/>
      <c r="AX2913" s="34" t="s">
        <v>20895</v>
      </c>
      <c r="AY2913" s="34" t="s">
        <v>20895</v>
      </c>
      <c r="AZ2913" s="3" t="s">
        <v>20895</v>
      </c>
      <c r="BA2913" s="34" t="s">
        <v>60</v>
      </c>
      <c r="BB2913" s="34">
        <v>64</v>
      </c>
      <c r="BC2913" s="34" t="s">
        <v>60</v>
      </c>
      <c r="BD2913" s="34" t="s">
        <v>60</v>
      </c>
      <c r="BE2913" s="34" t="s">
        <v>60</v>
      </c>
      <c r="BF2913" s="34" t="str">
        <f>IFERROR(VLOOKUP(Data_Power_app[[#This Row],[PRO ODER]],'Result'!H:J,3,0),"")</f>
        <v>LAMINATION 1</v>
      </c>
      <c r="BG2913" s="11" t="str">
        <f>IFERROR(VLOOKUP(Data_Power_app[[#This Row],[PRO ODER]]&amp;"LAM",'Real Time'!A:E,4,0),"")</f>
        <v>ML-07</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11138</v>
      </c>
      <c r="B2914" s="34" t="s">
        <v>20899</v>
      </c>
      <c r="C2914" s="34" t="s">
        <v>17388</v>
      </c>
      <c r="D2914" s="34" t="s">
        <v>84</v>
      </c>
      <c r="E2914" s="34" t="s">
        <v>150</v>
      </c>
      <c r="F2914" s="34" t="s">
        <v>72</v>
      </c>
      <c r="G2914" s="34">
        <v>5</v>
      </c>
      <c r="H2914" s="4" t="s">
        <v>60</v>
      </c>
      <c r="I2914" s="4">
        <v>45828</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8602</v>
      </c>
      <c r="AF2914" s="4"/>
      <c r="AG2914" s="34" t="s">
        <v>117</v>
      </c>
      <c r="AH2914" s="34" t="s">
        <v>60</v>
      </c>
      <c r="AI2914" s="34" t="s">
        <v>60</v>
      </c>
      <c r="AJ2914" s="34" t="s">
        <v>60</v>
      </c>
      <c r="AK2914" s="34" t="s">
        <v>65</v>
      </c>
      <c r="AL2914" s="34" t="s">
        <v>20895</v>
      </c>
      <c r="AM2914" s="34"/>
      <c r="AN2914" s="34"/>
      <c r="AO2914" s="34" t="s">
        <v>20895</v>
      </c>
      <c r="AP2914" s="34"/>
      <c r="AQ2914" s="34"/>
      <c r="AR2914" s="34" t="s">
        <v>20895</v>
      </c>
      <c r="AS2914" s="34"/>
      <c r="AT2914" s="34"/>
      <c r="AU2914" s="34" t="s">
        <v>20895</v>
      </c>
      <c r="AV2914" s="34"/>
      <c r="AW2914" s="34"/>
      <c r="AX2914" s="34" t="s">
        <v>20895</v>
      </c>
      <c r="AY2914" s="34" t="s">
        <v>20895</v>
      </c>
      <c r="AZ2914" s="3" t="s">
        <v>20895</v>
      </c>
      <c r="BA2914" s="34" t="s">
        <v>60</v>
      </c>
      <c r="BB2914" s="34">
        <v>5</v>
      </c>
      <c r="BC2914" s="34" t="s">
        <v>60</v>
      </c>
      <c r="BD2914" s="34" t="s">
        <v>60</v>
      </c>
      <c r="BE2914" s="34" t="s">
        <v>60</v>
      </c>
      <c r="BF2914" s="34" t="str">
        <f>IFERROR(VLOOKUP(Data_Power_app[[#This Row],[PRO ODER]],'Result'!H:J,3,0),"")</f>
        <v>LAMINATION 4</v>
      </c>
      <c r="BG2914" s="11"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1"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1"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1"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1"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1"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1"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1"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1"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1"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1"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1"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1"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
      </c>
      <c r="BL2926" s="34"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1"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
      </c>
      <c r="BL2927" s="34"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1"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1"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1"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1"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1"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1"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1"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1"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1"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t="str">
        <f>IFERROR(VLOOKUP(Data_Power_app[[#This Row],[PRO ODER]]&amp;"LEAN_IN",'Real Time'!A:D,4,0),"")</f>
        <v/>
      </c>
      <c r="BL2938" s="34"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1"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1"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1"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1"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1"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1"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1"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1"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1"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1"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1"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1"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1"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1"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1"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1"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1"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1"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1"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1"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1"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1"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1"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1"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1"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1"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1"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1"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1"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1"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1"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1"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1"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1"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1"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1"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1"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1"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1"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1"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1"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1"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1"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1"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1"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1"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1"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1"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1"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1"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1"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1"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1"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t="str">
        <f>IFERROR(VLOOKUP(Data_Power_app[[#This Row],[PRO ODER]]&amp;"LEAN_IN",'Real Time'!A:D,4,0),"")</f>
        <v/>
      </c>
      <c r="BL3011" s="34"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1"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t="str">
        <f>IFERROR(VLOOKUP(Data_Power_app[[#This Row],[PRO ODER]]&amp;"LEAN_IN",'Real Time'!A:D,4,0),"")</f>
        <v/>
      </c>
      <c r="BL3012" s="34"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1"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
      </c>
      <c r="BL3013" s="34"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1"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1"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1"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1"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1"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1"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1"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1"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1"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1"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1"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1"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1"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1"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1"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1"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1"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1"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1"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1"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1"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1"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1"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1"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1"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1"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1"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1"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1"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
      </c>
      <c r="BL3114" s="34"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1"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
      </c>
      <c r="BL3115" s="34"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1"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1"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
      </c>
      <c r="BL3120" s="34"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1"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1"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1"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1"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
      </c>
      <c r="BL3158" s="34"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1"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1"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1"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1"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
      </c>
      <c r="BL3162" s="34"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1"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1"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1"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1"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
      </c>
      <c r="BL3174" s="34"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1"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
      </c>
      <c r="BL3175" s="34"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1"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
      </c>
      <c r="BL3176" s="34"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1"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
      </c>
      <c r="BL3177" s="34"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1"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
      </c>
      <c r="BL3179" s="34"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1"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
      </c>
      <c r="BL3180" s="34"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1"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1"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1"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1"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
      </c>
      <c r="BL3189" s="34"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1"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
      </c>
      <c r="BL3190" s="34"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1"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1"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1"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1"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1"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1"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1"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1"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1"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1"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1"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1"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
      </c>
      <c r="BL3228" s="34"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1"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1"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1"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1"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1"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1"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1"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1"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
      </c>
      <c r="BL3251" s="34"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1"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
      </c>
      <c r="BL3252" s="34"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1"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t="str">
        <f>IFERROR(VLOOKUP(Data_Power_app[[#This Row],[PRO ODER]]&amp;"LEAN_IN",'Real Time'!A:D,4,0),"")</f>
        <v/>
      </c>
      <c r="BL3253" s="34"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1"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t="str">
        <f>IFERROR(VLOOKUP(Data_Power_app[[#This Row],[PRO ODER]]&amp;"LEAN_IN",'Real Time'!A:D,4,0),"")</f>
        <v/>
      </c>
      <c r="BL3254" s="34"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1"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t="str">
        <f>IFERROR(VLOOKUP(Data_Power_app[[#This Row],[PRO ODER]]&amp;"LEAN_IN",'Real Time'!A:D,4,0),"")</f>
        <v/>
      </c>
      <c r="BL3255" s="34"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1"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
      </c>
      <c r="BL3256" s="34"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1"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1"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1"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1"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
      </c>
      <c r="BL3263" s="34"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1"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
      </c>
      <c r="BL3264" s="34"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1"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3"/>
      <c r="B3562" s="36"/>
      <c r="C3562" s="36"/>
      <c r="D3562" s="36"/>
      <c r="E3562" s="36"/>
      <c r="F3562" s="36"/>
      <c r="G3562" s="36"/>
      <c r="H3562" s="37"/>
      <c r="I3562" s="37"/>
      <c r="J3562" s="37"/>
      <c r="K3562" s="37"/>
      <c r="L3562" s="37"/>
      <c r="M3562" s="37"/>
      <c r="N3562" s="37"/>
      <c r="O3562" s="37"/>
      <c r="P3562" s="37"/>
      <c r="Q3562" s="37"/>
      <c r="R3562" s="37"/>
      <c r="S3562" s="37"/>
      <c r="T3562" s="37"/>
      <c r="U3562" s="37"/>
      <c r="V3562" s="37"/>
      <c r="W3562" s="37"/>
      <c r="X3562" s="37"/>
      <c r="Y3562" s="37"/>
      <c r="Z3562" s="37"/>
      <c r="AA3562" s="37"/>
      <c r="AB3562" s="37"/>
      <c r="AC3562" s="37"/>
      <c r="AD3562" s="37"/>
      <c r="AE3562" s="37"/>
      <c r="AF3562" s="37"/>
      <c r="AG3562" s="36"/>
      <c r="AH3562" s="36"/>
      <c r="AI3562" s="36"/>
      <c r="AJ3562" s="36"/>
      <c r="AK3562" s="36"/>
      <c r="AL3562" s="36"/>
      <c r="AM3562" s="36"/>
      <c r="AN3562" s="36"/>
      <c r="AO3562" s="36"/>
      <c r="AP3562" s="36"/>
      <c r="AQ3562" s="36"/>
      <c r="AR3562" s="36"/>
      <c r="AS3562" s="36"/>
      <c r="AT3562" s="36"/>
      <c r="AU3562" s="36"/>
      <c r="AV3562" s="36"/>
      <c r="AW3562" s="36"/>
      <c r="AX3562" s="36"/>
      <c r="AY3562" s="36"/>
      <c r="AZ3562" s="38"/>
      <c r="BA3562" s="36"/>
      <c r="BB3562" s="36"/>
      <c r="BC3562" s="36"/>
      <c r="BD3562" s="36"/>
      <c r="BE3562" s="36"/>
      <c r="BF3562" s="36" t="str">
        <f>IFERROR(VLOOKUP(Data_Power_app[[#This Row],[PRO ODER]],'Result'!H:J,3,0),"")</f>
        <v/>
      </c>
      <c r="BG3562" s="39" t="str">
        <f>IFERROR(VLOOKUP(Data_Power_app[[#This Row],[PRO ODER]]&amp;"LAM",'Real Time'!A:E,4,0),"")</f>
        <v/>
      </c>
      <c r="BH3562"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6" t="str">
        <f>IFERROR(VLOOKUP(Data_Power_app[[#This Row],[PRO ODER]],'Xuất-Delay-SLT'!B:C,2,0),"")</f>
        <v/>
      </c>
      <c r="BJ3562" s="36" t="str">
        <f>IFERROR(VLOOKUP(Data_Power_app[[#This Row],[PRO ODER]],'Plan Lean DC'!A:C,3,0),"")</f>
        <v/>
      </c>
      <c r="BK3562" s="36" t="str">
        <f>IFERROR(VLOOKUP(Data_Power_app[[#This Row],[PRO ODER]]&amp;"LEAN_IN",'Real Time'!A:D,4,0),"")</f>
        <v/>
      </c>
      <c r="BL3562" s="36" t="str" cm="1">
        <f t="array" ref="BL35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47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21</v>
      </c>
    </row>
    <row r="3" spans="1:12" x14ac:dyDescent="0.25">
      <c r="A3" s="10" t="s">
        <v>72</v>
      </c>
      <c r="B3" s="17">
        <f ca="1">SUMIFS('Data Power app'!$G:$G,'Data Power app'!L:L,"&gt;"&amp;$I$2,'Data Power app'!F:F,Report!$A3)</f>
        <v>10439</v>
      </c>
      <c r="C3" s="17">
        <f ca="1">SUMIFS('Data Power app'!$G:$G,'Data Power app'!N:N,"&gt;"&amp;$I$2,'Data Power app'!$F:$F,Report!$A3)</f>
        <v>0</v>
      </c>
      <c r="D3" s="17">
        <f ca="1">SUMIFS('Data Power app'!$G:$G,'Data Power app'!V:V,"&gt;"&amp;$I$2,'Data Power app'!$F:$F,Report!$A3)</f>
        <v>0</v>
      </c>
      <c r="E3" s="17">
        <f ca="1">SUMIFS('Data Power app'!$G:$G,'Data Power app'!AA:AA,"&gt;"&amp;$I$2,'Data Power app'!$F:$F,Report!$A3)</f>
        <v>4900</v>
      </c>
      <c r="F3" s="18">
        <f ca="1">SUMIFS('Data Power app'!$G:$G,'Data Power app'!AF:AF,"="&amp;$I$2,'Data Power app'!$F:$F,Report!$A3)</f>
        <v>98510</v>
      </c>
      <c r="I3" s="1">
        <f ca="1">IF(HOUR(NOW())&gt;6,TODAY(),TODAY()-1)</f>
        <v>45831</v>
      </c>
    </row>
    <row r="4" spans="1:12" x14ac:dyDescent="0.25">
      <c r="A4" s="10" t="s">
        <v>59</v>
      </c>
      <c r="B4" s="17">
        <f ca="1">SUMIFS('Data Power app'!$G:$G,'Data Power app'!L:L,"&gt;"&amp;$I$2,'Data Power app'!F:F,Report!$A4)</f>
        <v>29827</v>
      </c>
      <c r="C4" s="17">
        <f ca="1">SUMIFS('Data Power app'!$G:$G,'Data Power app'!N:N,"&gt;"&amp;$I$2,'Data Power app'!F:F,Report!$A4)</f>
        <v>19204</v>
      </c>
      <c r="D4" s="17">
        <f ca="1">SUMIFS('Data Power app'!$G:$G,'Data Power app'!V:V,"&gt;"&amp;$I$2,'Data Power app'!$F:$F,Report!$A4)</f>
        <v>19314</v>
      </c>
      <c r="E4" s="17">
        <f ca="1">SUMIFS('Data Power app'!$G:$G,'Data Power app'!AA:AA,"&gt;"&amp;$I$2,'Data Power app'!$F:$F,Report!$A4)</f>
        <v>169</v>
      </c>
      <c r="F4" s="18">
        <f ca="1">SUMIFS('Data Power app'!$G:$G,'Data Power app'!AF:AF,"="&amp;$I$2,'Data Power app'!$F:$F,Report!$A4)</f>
        <v>78221</v>
      </c>
    </row>
    <row r="5" spans="1:12" x14ac:dyDescent="0.25">
      <c r="A5" s="19" t="s">
        <v>859</v>
      </c>
      <c r="B5" s="20">
        <f ca="1">SUM(B3:B4)</f>
        <v>40266</v>
      </c>
      <c r="C5" s="20">
        <f t="shared" ref="C5:F5" ca="1" si="0">SUM(C3:C4)</f>
        <v>19204</v>
      </c>
      <c r="D5" s="20">
        <f t="shared" ca="1" si="0"/>
        <v>19314</v>
      </c>
      <c r="E5" s="20">
        <f t="shared" ca="1" si="0"/>
        <v>5069</v>
      </c>
      <c r="F5" s="21">
        <f t="shared" ca="1" si="0"/>
        <v>176731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2025-06-23T02:21:35Z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