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58" documentId="8_{050AFC0B-4AB8-4CA8-82E3-C6EC7D3D2882}" xr6:coauthVersionLast="47" xr6:coauthVersionMax="47" xr10:uidLastSave="{1890D271-F9F0-43E5-8BBA-A97E8292279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Time'!$A$1:$G$8679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<sst xmlns="http://schemas.openxmlformats.org/spreadsheetml/2006/main" count="279683" uniqueCount="17698">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</sst>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9" tableType="queryTable" totalsRowShown="0">
  <autoFilter ref="A1:G867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36</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9132</v>
      </c>
      <c r="C4" s="19">
        <f ca="1">SUMIFS('Data Power app'!$G:$G,'Data Power app'!N:N,"&gt;"&amp;$I$2,'Data Power app'!F:F,Report!$A4)</f>
        <v>15740</v>
      </c>
      <c r="D4" s="19">
        <f ca="1">SUMIFS('Data Power app'!$G:$G,'Data Power app'!V:V,"&gt;"&amp;$I$2,'Data Power app'!$F:$F,Report!$A4)</f>
        <v>32390</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34428</v>
      </c>
      <c r="C5" s="22">
        <f t="shared" ref="C5:F5" ca="1" si="0">SUM(C3:C4)</f>
        <v>15740</v>
      </c>
      <c r="D5" s="22">
        <f t="shared" ca="1" si="0"/>
        <v>32390</v>
      </c>
      <c r="E5" s="22">
        <f t="shared" ca="1" si="0"/>
        <v>5144</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2025-06-16T04:39:20Z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