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51" documentId="8_{050AFC0B-4AB8-4CA8-82E3-C6EC7D3D2882}" xr6:coauthVersionLast="47" xr6:coauthVersionMax="47" xr10:uidLastSave="{36902B1A-0DF1-4DD3-8B60-86A98AF701C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Time'!$A$1:$G$7626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<sst xmlns="http://schemas.openxmlformats.org/spreadsheetml/2006/main" count="131758" uniqueCount="16191">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</sst>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26" tableType="queryTable" totalsRowShown="0">
  <autoFilter ref="A1:G762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c r="AG288" s="31" t="s">
        <v>62</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c r="AG316" s="31" t="s">
        <v>62</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c r="AG389" s="31" t="s">
        <v>299</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c r="AG391" s="31" t="s">
        <v>62</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c r="AG406" s="31" t="s">
        <v>299</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c r="AG547" s="31" t="s">
        <v>62</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t="s">
        <v>60</v>
      </c>
      <c r="AC582" s="4">
        <v>45822</v>
      </c>
      <c r="AD582" s="4">
        <v>45822</v>
      </c>
      <c r="AE582" s="4">
        <v>45824</v>
      </c>
      <c r="AF582" s="4"/>
      <c r="AG582" s="31" t="s">
        <v>62</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t="s">
        <v>60</v>
      </c>
      <c r="AC1056" s="4">
        <v>45824</v>
      </c>
      <c r="AD1056" s="4">
        <v>45825</v>
      </c>
      <c r="AE1056" s="4">
        <v>45827</v>
      </c>
      <c r="AF1056" s="4"/>
      <c r="AG1056" s="31" t="s">
        <v>299</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t="s">
        <v>60</v>
      </c>
      <c r="AC1060" s="4">
        <v>45825</v>
      </c>
      <c r="AD1060" s="4">
        <v>45825</v>
      </c>
      <c r="AE1060" s="4">
        <v>45827</v>
      </c>
      <c r="AF1060" s="4"/>
      <c r="AG1060" s="31" t="s">
        <v>97</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t="s">
        <v>60</v>
      </c>
      <c r="AC1138" s="4">
        <v>45825</v>
      </c>
      <c r="AD1138" s="4">
        <v>45826</v>
      </c>
      <c r="AE1138" s="4">
        <v>45828</v>
      </c>
      <c r="AF1138" s="4"/>
      <c r="AG1138" s="31" t="s">
        <v>62</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c r="AG1212" s="31" t="s">
        <v>62</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c r="AB1835" s="4" t="s">
        <v>60</v>
      </c>
      <c r="AC1835" s="4">
        <v>45828</v>
      </c>
      <c r="AD1835" s="4">
        <v>45828</v>
      </c>
      <c r="AE1835" s="4">
        <v>45831</v>
      </c>
      <c r="AF1835" s="4"/>
      <c r="AG1835" s="31" t="s">
        <v>97</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c r="AB1945" s="4" t="s">
        <v>60</v>
      </c>
      <c r="AC1945" s="4">
        <v>45828</v>
      </c>
      <c r="AD1945" s="4">
        <v>45829</v>
      </c>
      <c r="AE1945" s="4">
        <v>45831</v>
      </c>
      <c r="AF1945" s="4"/>
      <c r="AG1945" s="31" t="s">
        <v>97</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c r="AB1946" s="4" t="s">
        <v>60</v>
      </c>
      <c r="AC1946" s="4">
        <v>45828</v>
      </c>
      <c r="AD1946" s="4">
        <v>45829</v>
      </c>
      <c r="AE1946" s="4">
        <v>45831</v>
      </c>
      <c r="AF1946" s="4"/>
      <c r="AG1946" s="31" t="s">
        <v>97</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c r="AB1947" s="4" t="s">
        <v>60</v>
      </c>
      <c r="AC1947" s="4">
        <v>45828</v>
      </c>
      <c r="AD1947" s="4">
        <v>45829</v>
      </c>
      <c r="AE1947" s="4">
        <v>45831</v>
      </c>
      <c r="AF1947" s="4"/>
      <c r="AG1947" s="31" t="s">
        <v>97</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c r="AB2084" s="4" t="s">
        <v>60</v>
      </c>
      <c r="AC2084" s="4">
        <v>45828</v>
      </c>
      <c r="AD2084" s="4">
        <v>45831</v>
      </c>
      <c r="AE2084" s="4">
        <v>45832</v>
      </c>
      <c r="AF2084" s="4"/>
      <c r="AG2084" s="31" t="s">
        <v>97</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2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22</v>
      </c>
    </row>
    <row r="3" spans="1:12" x14ac:dyDescent="0.25">
      <c r="A3" s="12" t="s">
        <v>72</v>
      </c>
      <c r="B3" s="19">
        <f ca="1">SUMIFS('Data Power app'!$G:$G,'Data Power app'!L:L,"&gt;"&amp;$I$2,'Data Power app'!F:F,Report!$A3)</f>
        <v>48465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191651</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25587</v>
      </c>
      <c r="D4" s="19">
        <f ca="1">SUMIFS('Data Power app'!$G:$G,'Data Power app'!V:V,"&gt;"&amp;$I$2,'Data Power app'!$F:$F,Report!$A4)</f>
        <v>27669</v>
      </c>
      <c r="E4" s="19">
        <f ca="1">SUMIFS('Data Power app'!$G:$G,'Data Power app'!AA:AA,"&gt;"&amp;$I$2,'Data Power app'!$F:$F,Report!$A4)</f>
        <v>4135</v>
      </c>
      <c r="F4" s="20">
        <f ca="1">SUMIFS('Data Power app'!$G:$G,'Data Power app'!AF:AF,"="&amp;$I$2,'Data Power app'!$F:$F,Report!$A4)</f>
        <v>115743</v>
      </c>
    </row>
    <row r="5" spans="1:12" x14ac:dyDescent="0.25">
      <c r="A5" s="21" t="s">
        <v>1091</v>
      </c>
      <c r="B5" s="22">
        <f ca="1">SUM(B3:B4)</f>
        <v>79470</v>
      </c>
      <c r="C5" s="22">
        <f t="shared" ref="C5:F5" ca="1" si="0">SUM(C3:C4)</f>
        <v>25587</v>
      </c>
      <c r="D5" s="22">
        <f t="shared" ca="1" si="0"/>
        <v>27669</v>
      </c>
      <c r="E5" s="22">
        <f t="shared" ca="1" si="0"/>
        <v>24731</v>
      </c>
      <c r="F5" s="23">
        <f t="shared" ca="1" si="0"/>
        <v>307394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2025-06-14T04:24:11Z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