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48" documentId="8_{050AFC0B-4AB8-4CA8-82E3-C6EC7D3D2882}" xr6:coauthVersionLast="47" xr6:coauthVersionMax="47" xr10:uidLastSave="{7099D2BB-0E4E-4D57-9A3C-93CAB13BCA1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Time'!$A$1:$G$8489</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<sst xmlns="http://schemas.openxmlformats.org/spreadsheetml/2006/main" count="269574" uniqueCount="16767">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</sst>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89" tableType="queryTable" totalsRowShown="0">
  <autoFilter ref="A1:G848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4" t="s">
        <v>292</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v>45826.34888888889</v>
      </c>
      <c r="Y909" s="4" t="s">
        <v>77</v>
      </c>
      <c r="Z909" s="4">
        <v>45825</v>
      </c>
      <c r="AA909" s="4"/>
      <c r="AB909" s="4" t="s">
        <v>60</v>
      </c>
      <c r="AC909" s="4">
        <v>45826</v>
      </c>
      <c r="AD909" s="4">
        <v>45827</v>
      </c>
      <c r="AE909" s="4">
        <v>45828</v>
      </c>
      <c r="AF909" s="4"/>
      <c r="AG909" s="34" t="s">
        <v>95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v>45826</v>
      </c>
      <c r="AG1059" s="34" t="s">
        <v>944</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v>45826.338240740741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v>45826.338217592594</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v>45826.337314814817</v>
      </c>
      <c r="W1176" s="4">
        <v>45826</v>
      </c>
      <c r="X1176" s="4"/>
      <c r="Y1176" s="4" t="s">
        <v>60</v>
      </c>
      <c r="Z1176" s="4">
        <v>45827</v>
      </c>
      <c r="AA1176" s="4"/>
      <c r="AB1176" s="4" t="s">
        <v>60</v>
      </c>
      <c r="AC1176" s="4">
        <v>45828</v>
      </c>
      <c r="AD1176" s="4">
        <v>45828</v>
      </c>
      <c r="AE1176" s="4">
        <v>45829</v>
      </c>
      <c r="AF1176" s="4"/>
      <c r="AG1176" s="34" t="s">
        <v>292</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v>45826.330706018518</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v>45826.311469907407</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v>45826.337071759262</v>
      </c>
      <c r="W1218" s="4">
        <v>45826</v>
      </c>
      <c r="X1218" s="4"/>
      <c r="Y1218" s="4" t="s">
        <v>60</v>
      </c>
      <c r="Z1218" s="4">
        <v>45826</v>
      </c>
      <c r="AA1218" s="4"/>
      <c r="AB1218" s="4" t="s">
        <v>60</v>
      </c>
      <c r="AC1218" s="4">
        <v>45827</v>
      </c>
      <c r="AD1218" s="4">
        <v>45828</v>
      </c>
      <c r="AE1218" s="4">
        <v>45829</v>
      </c>
      <c r="AF1218" s="4"/>
      <c r="AG1218" s="34" t="s">
        <v>292</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v>45826.331412037034</v>
      </c>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v>45826.313020833331</v>
      </c>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86</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ML-06</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v>45826.313078703701</v>
      </c>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86</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ML-06</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v>45826.313113425924</v>
      </c>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86</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v>45826.313171296293</v>
      </c>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86</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ML-06</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v>45826.313206018516</v>
      </c>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86</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v>45826.313252314816</v>
      </c>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86</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v>45826.351921296293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ML-04</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v>45826.351967592593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ML-04</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v>45826</v>
      </c>
      <c r="AG1788" s="34" t="s">
        <v>944</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v>45826.311597222222</v>
      </c>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v>45826.311585648145</v>
      </c>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v>45826.337210648147</v>
      </c>
      <c r="W2101" s="4">
        <v>45826</v>
      </c>
      <c r="X2101" s="4"/>
      <c r="Y2101" s="4" t="s">
        <v>60</v>
      </c>
      <c r="Z2101" s="4">
        <v>45827</v>
      </c>
      <c r="AA2101" s="4"/>
      <c r="AB2101" s="4" t="s">
        <v>60</v>
      </c>
      <c r="AC2101" s="4">
        <v>45828</v>
      </c>
      <c r="AD2101" s="4">
        <v>45831</v>
      </c>
      <c r="AE2101" s="4">
        <v>45833</v>
      </c>
      <c r="AF2101" s="4"/>
      <c r="AG2101" s="34" t="s">
        <v>292</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v>45826.311631944445</v>
      </c>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v>45826.33761574074</v>
      </c>
      <c r="W2109" s="4">
        <v>45826</v>
      </c>
      <c r="X2109" s="4"/>
      <c r="Y2109" s="4" t="s">
        <v>60</v>
      </c>
      <c r="Z2109" s="4">
        <v>45827</v>
      </c>
      <c r="AA2109" s="4"/>
      <c r="AB2109" s="4" t="s">
        <v>60</v>
      </c>
      <c r="AC2109" s="4">
        <v>45828</v>
      </c>
      <c r="AD2109" s="4">
        <v>45831</v>
      </c>
      <c r="AE2109" s="4">
        <v>45833</v>
      </c>
      <c r="AF2109" s="4"/>
      <c r="AG2109" s="34" t="s">
        <v>292</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v>45826.330648148149</v>
      </c>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v>45826.330694444441</v>
      </c>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v>45826.311342592591</v>
      </c>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v>45826.311400462961</v>
      </c>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v>45826.311435185184</v>
      </c>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v>45826.332708333335</v>
      </c>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86</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v>45826.332858796297</v>
      </c>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86</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ML-05</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v>45826.332812499997</v>
      </c>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86</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ML-05</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v>45826.34920138889</v>
      </c>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86</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ML-07</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v>45826.349259259259</v>
      </c>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86</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ML-07</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v>45826.349317129629</v>
      </c>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86</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ML-07</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v>45826.349363425928</v>
      </c>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86</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ML-07</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v>45826.349409722221</v>
      </c>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86</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v>45826.338402777779</v>
      </c>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v>45826.349456018521</v>
      </c>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86</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v>45826.349502314813</v>
      </c>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86</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v>45826.349560185183</v>
      </c>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86</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v>45826.348599537036</v>
      </c>
      <c r="W2605" s="4">
        <v>45832</v>
      </c>
      <c r="X2605" s="4"/>
      <c r="Y2605" s="4" t="s">
        <v>60</v>
      </c>
      <c r="Z2605" s="4">
        <v>45834</v>
      </c>
      <c r="AA2605" s="4"/>
      <c r="AB2605" s="4" t="s">
        <v>60</v>
      </c>
      <c r="AC2605" s="4">
        <v>45835</v>
      </c>
      <c r="AD2605" s="4">
        <v>45836</v>
      </c>
      <c r="AE2605" s="4">
        <v>45839</v>
      </c>
      <c r="AF2605" s="4"/>
      <c r="AG2605" s="34" t="s">
        <v>292</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4" t="s">
        <v>225</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8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row r="8442" spans="1:7" x14ac:dyDescent="0.25">
      <c r="A8442" s="30" t="s">
        <v>16719</v>
      </c>
      <c r="B8442" s="30" t="s">
        <v>2848</v>
      </c>
      <c r="C8442" s="30" t="s">
        <v>856</v>
      </c>
      <c r="D8442" s="30" t="s">
        <v>857</v>
      </c>
      <c r="E8442" s="25">
        <v>45826.294675925928</v>
      </c>
      <c r="F8442" s="30" t="s">
        <v>863</v>
      </c>
      <c r="G8442" s="25">
        <v>45826.294675925928</v>
      </c>
    </row>
    <row r="8443" spans="1:7" x14ac:dyDescent="0.25">
      <c r="A8443" s="30" t="s">
        <v>16720</v>
      </c>
      <c r="B8443" s="30" t="s">
        <v>2848</v>
      </c>
      <c r="C8443" s="30" t="s">
        <v>879</v>
      </c>
      <c r="D8443" s="30" t="s">
        <v>880</v>
      </c>
      <c r="E8443" s="25">
        <v>45826.295011574075</v>
      </c>
      <c r="F8443" s="30" t="s">
        <v>863</v>
      </c>
      <c r="G8443" s="25">
        <v>45826.295011574075</v>
      </c>
    </row>
    <row r="8444" spans="1:7" x14ac:dyDescent="0.25">
      <c r="A8444" s="30" t="s">
        <v>16721</v>
      </c>
      <c r="B8444" s="30" t="s">
        <v>13445</v>
      </c>
      <c r="C8444" s="30" t="s">
        <v>866</v>
      </c>
      <c r="D8444" s="30" t="s">
        <v>875</v>
      </c>
      <c r="E8444" s="25">
        <v>45826.306296296294</v>
      </c>
      <c r="F8444" s="30" t="s">
        <v>863</v>
      </c>
      <c r="G8444" s="25">
        <v>45826.306296296294</v>
      </c>
    </row>
    <row r="8445" spans="1:7" x14ac:dyDescent="0.25">
      <c r="A8445" s="30" t="s">
        <v>16722</v>
      </c>
      <c r="B8445" s="30" t="s">
        <v>13445</v>
      </c>
      <c r="C8445" s="30" t="s">
        <v>869</v>
      </c>
      <c r="D8445" s="30" t="s">
        <v>875</v>
      </c>
      <c r="E8445" s="25">
        <v>45826.306562500002</v>
      </c>
      <c r="F8445" s="30" t="s">
        <v>863</v>
      </c>
      <c r="G8445" s="25">
        <v>45826.306562500002</v>
      </c>
    </row>
    <row r="8446" spans="1:7" x14ac:dyDescent="0.25">
      <c r="A8446" s="30" t="s">
        <v>16723</v>
      </c>
      <c r="B8446" s="30" t="s">
        <v>11762</v>
      </c>
      <c r="C8446" s="30" t="s">
        <v>856</v>
      </c>
      <c r="D8446" s="30" t="s">
        <v>857</v>
      </c>
      <c r="E8446" s="25">
        <v>45826.309074074074</v>
      </c>
      <c r="F8446" s="30" t="s">
        <v>863</v>
      </c>
      <c r="G8446" s="25">
        <v>45826.309074074074</v>
      </c>
    </row>
    <row r="8447" spans="1:7" x14ac:dyDescent="0.25">
      <c r="A8447" s="30" t="s">
        <v>16724</v>
      </c>
      <c r="B8447" s="30" t="s">
        <v>10047</v>
      </c>
      <c r="C8447" s="30" t="s">
        <v>856</v>
      </c>
      <c r="D8447" s="30" t="s">
        <v>857</v>
      </c>
      <c r="E8447" s="25">
        <v>45826.309155092589</v>
      </c>
      <c r="F8447" s="30" t="s">
        <v>863</v>
      </c>
      <c r="G8447" s="25">
        <v>45826.309155092589</v>
      </c>
    </row>
    <row r="8448" spans="1:7" x14ac:dyDescent="0.25">
      <c r="A8448" s="30" t="s">
        <v>16725</v>
      </c>
      <c r="B8448" s="30" t="s">
        <v>13445</v>
      </c>
      <c r="C8448" s="30" t="s">
        <v>856</v>
      </c>
      <c r="D8448" s="30" t="s">
        <v>857</v>
      </c>
      <c r="E8448" s="25">
        <v>45826.309212962966</v>
      </c>
      <c r="F8448" s="30" t="s">
        <v>863</v>
      </c>
      <c r="G8448" s="25">
        <v>45826.309212962966</v>
      </c>
    </row>
    <row r="8449" spans="1:7" x14ac:dyDescent="0.25">
      <c r="A8449" s="30" t="s">
        <v>16726</v>
      </c>
      <c r="B8449" s="30" t="s">
        <v>5172</v>
      </c>
      <c r="C8449" s="30" t="s">
        <v>856</v>
      </c>
      <c r="D8449" s="30" t="s">
        <v>857</v>
      </c>
      <c r="E8449" s="25">
        <v>45826.309259259258</v>
      </c>
      <c r="F8449" s="30" t="s">
        <v>863</v>
      </c>
      <c r="G8449" s="25">
        <v>45826.309259259258</v>
      </c>
    </row>
    <row r="8450" spans="1:7" x14ac:dyDescent="0.25">
      <c r="A8450" s="30" t="s">
        <v>16727</v>
      </c>
      <c r="B8450" s="30" t="s">
        <v>6912</v>
      </c>
      <c r="C8450" s="30" t="s">
        <v>856</v>
      </c>
      <c r="D8450" s="30" t="s">
        <v>857</v>
      </c>
      <c r="E8450" s="25">
        <v>45826.309305555558</v>
      </c>
      <c r="F8450" s="30" t="s">
        <v>863</v>
      </c>
      <c r="G8450" s="25">
        <v>45826.309305555558</v>
      </c>
    </row>
    <row r="8451" spans="1:7" x14ac:dyDescent="0.25">
      <c r="A8451" s="30" t="s">
        <v>16728</v>
      </c>
      <c r="B8451" s="30" t="s">
        <v>11822</v>
      </c>
      <c r="C8451" s="30" t="s">
        <v>856</v>
      </c>
      <c r="D8451" s="30" t="s">
        <v>857</v>
      </c>
      <c r="E8451" s="25">
        <v>45826.311342592591</v>
      </c>
      <c r="F8451" s="30" t="s">
        <v>863</v>
      </c>
      <c r="G8451" s="25">
        <v>45826.311342592591</v>
      </c>
    </row>
    <row r="8452" spans="1:7" x14ac:dyDescent="0.25">
      <c r="A8452" s="30" t="s">
        <v>16729</v>
      </c>
      <c r="B8452" s="30" t="s">
        <v>11824</v>
      </c>
      <c r="C8452" s="30" t="s">
        <v>856</v>
      </c>
      <c r="D8452" s="30" t="s">
        <v>857</v>
      </c>
      <c r="E8452" s="25">
        <v>45826.311400462961</v>
      </c>
      <c r="F8452" s="30" t="s">
        <v>863</v>
      </c>
      <c r="G8452" s="25">
        <v>45826.311400462961</v>
      </c>
    </row>
    <row r="8453" spans="1:7" x14ac:dyDescent="0.25">
      <c r="A8453" s="30" t="s">
        <v>16730</v>
      </c>
      <c r="B8453" s="30" t="s">
        <v>11826</v>
      </c>
      <c r="C8453" s="30" t="s">
        <v>856</v>
      </c>
      <c r="D8453" s="30" t="s">
        <v>857</v>
      </c>
      <c r="E8453" s="25">
        <v>45826.311435185184</v>
      </c>
      <c r="F8453" s="30" t="s">
        <v>863</v>
      </c>
      <c r="G8453" s="25">
        <v>45826.311435185184</v>
      </c>
    </row>
    <row r="8454" spans="1:7" x14ac:dyDescent="0.25">
      <c r="A8454" s="30" t="s">
        <v>16731</v>
      </c>
      <c r="B8454" s="30" t="s">
        <v>9744</v>
      </c>
      <c r="C8454" s="30" t="s">
        <v>856</v>
      </c>
      <c r="D8454" s="30" t="s">
        <v>857</v>
      </c>
      <c r="E8454" s="25">
        <v>45826.311469907407</v>
      </c>
      <c r="F8454" s="30" t="s">
        <v>863</v>
      </c>
      <c r="G8454" s="25">
        <v>45826.311469907407</v>
      </c>
    </row>
    <row r="8455" spans="1:7" x14ac:dyDescent="0.25">
      <c r="A8455" s="30" t="s">
        <v>16732</v>
      </c>
      <c r="B8455" s="30" t="s">
        <v>8268</v>
      </c>
      <c r="C8455" s="30" t="s">
        <v>856</v>
      </c>
      <c r="D8455" s="30" t="s">
        <v>857</v>
      </c>
      <c r="E8455" s="25">
        <v>45826.311585648145</v>
      </c>
      <c r="F8455" s="30" t="s">
        <v>863</v>
      </c>
      <c r="G8455" s="25">
        <v>45826.311585648145</v>
      </c>
    </row>
    <row r="8456" spans="1:7" x14ac:dyDescent="0.25">
      <c r="A8456" s="30" t="s">
        <v>16733</v>
      </c>
      <c r="B8456" s="30" t="s">
        <v>5052</v>
      </c>
      <c r="C8456" s="30" t="s">
        <v>856</v>
      </c>
      <c r="D8456" s="30" t="s">
        <v>857</v>
      </c>
      <c r="E8456" s="25">
        <v>45826.311597222222</v>
      </c>
      <c r="F8456" s="30" t="s">
        <v>863</v>
      </c>
      <c r="G8456" s="25">
        <v>45826.311597222222</v>
      </c>
    </row>
    <row r="8457" spans="1:7" x14ac:dyDescent="0.25">
      <c r="A8457" s="30" t="s">
        <v>16734</v>
      </c>
      <c r="B8457" s="30" t="s">
        <v>9960</v>
      </c>
      <c r="C8457" s="30" t="s">
        <v>856</v>
      </c>
      <c r="D8457" s="30" t="s">
        <v>857</v>
      </c>
      <c r="E8457" s="25">
        <v>45826.311631944445</v>
      </c>
      <c r="F8457" s="30" t="s">
        <v>863</v>
      </c>
      <c r="G8457" s="25">
        <v>45826.311631944445</v>
      </c>
    </row>
    <row r="8458" spans="1:7" x14ac:dyDescent="0.25">
      <c r="A8458" s="30" t="s">
        <v>16735</v>
      </c>
      <c r="B8458" s="30" t="s">
        <v>13133</v>
      </c>
      <c r="C8458" s="30" t="s">
        <v>861</v>
      </c>
      <c r="D8458" s="30" t="s">
        <v>862</v>
      </c>
      <c r="E8458" s="25">
        <v>45826.313020833331</v>
      </c>
      <c r="F8458" s="30" t="s">
        <v>863</v>
      </c>
      <c r="G8458" s="25">
        <v>45826.313020833331</v>
      </c>
    </row>
    <row r="8459" spans="1:7" x14ac:dyDescent="0.25">
      <c r="A8459" s="30" t="s">
        <v>16736</v>
      </c>
      <c r="B8459" s="30" t="s">
        <v>13135</v>
      </c>
      <c r="C8459" s="30" t="s">
        <v>861</v>
      </c>
      <c r="D8459" s="30" t="s">
        <v>862</v>
      </c>
      <c r="E8459" s="25">
        <v>45826.313078703701</v>
      </c>
      <c r="F8459" s="30" t="s">
        <v>863</v>
      </c>
      <c r="G8459" s="25">
        <v>45826.313078703701</v>
      </c>
    </row>
    <row r="8460" spans="1:7" x14ac:dyDescent="0.25">
      <c r="A8460" s="30" t="s">
        <v>16737</v>
      </c>
      <c r="B8460" s="30" t="s">
        <v>13137</v>
      </c>
      <c r="C8460" s="30" t="s">
        <v>861</v>
      </c>
      <c r="D8460" s="30" t="s">
        <v>862</v>
      </c>
      <c r="E8460" s="25">
        <v>45826.313113425924</v>
      </c>
      <c r="F8460" s="30" t="s">
        <v>863</v>
      </c>
      <c r="G8460" s="25">
        <v>45826.313113425924</v>
      </c>
    </row>
    <row r="8461" spans="1:7" x14ac:dyDescent="0.25">
      <c r="A8461" s="30" t="s">
        <v>16738</v>
      </c>
      <c r="B8461" s="30" t="s">
        <v>13139</v>
      </c>
      <c r="C8461" s="30" t="s">
        <v>861</v>
      </c>
      <c r="D8461" s="30" t="s">
        <v>862</v>
      </c>
      <c r="E8461" s="25">
        <v>45826.313171296293</v>
      </c>
      <c r="F8461" s="30" t="s">
        <v>863</v>
      </c>
      <c r="G8461" s="25">
        <v>45826.313171296293</v>
      </c>
    </row>
    <row r="8462" spans="1:7" x14ac:dyDescent="0.25">
      <c r="A8462" s="30" t="s">
        <v>16739</v>
      </c>
      <c r="B8462" s="30" t="s">
        <v>13141</v>
      </c>
      <c r="C8462" s="30" t="s">
        <v>861</v>
      </c>
      <c r="D8462" s="30" t="s">
        <v>862</v>
      </c>
      <c r="E8462" s="25">
        <v>45826.313206018516</v>
      </c>
      <c r="F8462" s="30" t="s">
        <v>863</v>
      </c>
      <c r="G8462" s="25">
        <v>45826.313206018516</v>
      </c>
    </row>
    <row r="8463" spans="1:7" x14ac:dyDescent="0.25">
      <c r="A8463" s="30" t="s">
        <v>16740</v>
      </c>
      <c r="B8463" s="30" t="s">
        <v>13143</v>
      </c>
      <c r="C8463" s="30" t="s">
        <v>861</v>
      </c>
      <c r="D8463" s="30" t="s">
        <v>862</v>
      </c>
      <c r="E8463" s="25">
        <v>45826.313252314816</v>
      </c>
      <c r="F8463" s="30" t="s">
        <v>863</v>
      </c>
      <c r="G8463" s="25">
        <v>45826.313252314816</v>
      </c>
    </row>
    <row r="8464" spans="1:7" x14ac:dyDescent="0.25">
      <c r="A8464" s="30" t="s">
        <v>16741</v>
      </c>
      <c r="B8464" s="30" t="s">
        <v>9974</v>
      </c>
      <c r="C8464" s="30" t="s">
        <v>856</v>
      </c>
      <c r="D8464" s="30" t="s">
        <v>857</v>
      </c>
      <c r="E8464" s="25">
        <v>45826.330648148149</v>
      </c>
      <c r="F8464" s="30" t="s">
        <v>863</v>
      </c>
      <c r="G8464" s="25">
        <v>45826.330648148149</v>
      </c>
    </row>
    <row r="8465" spans="1:7" x14ac:dyDescent="0.25">
      <c r="A8465" s="30" t="s">
        <v>16742</v>
      </c>
      <c r="B8465" s="30" t="s">
        <v>11797</v>
      </c>
      <c r="C8465" s="30" t="s">
        <v>856</v>
      </c>
      <c r="D8465" s="30" t="s">
        <v>857</v>
      </c>
      <c r="E8465" s="25">
        <v>45826.330694444441</v>
      </c>
      <c r="F8465" s="30" t="s">
        <v>863</v>
      </c>
      <c r="G8465" s="25">
        <v>45826.330694444441</v>
      </c>
    </row>
    <row r="8466" spans="1:7" x14ac:dyDescent="0.25">
      <c r="A8466" s="30" t="s">
        <v>16743</v>
      </c>
      <c r="B8466" s="30" t="s">
        <v>8786</v>
      </c>
      <c r="C8466" s="30" t="s">
        <v>856</v>
      </c>
      <c r="D8466" s="30" t="s">
        <v>857</v>
      </c>
      <c r="E8466" s="25">
        <v>45826.330706018518</v>
      </c>
      <c r="F8466" s="30" t="s">
        <v>863</v>
      </c>
      <c r="G8466" s="25">
        <v>45826.330706018518</v>
      </c>
    </row>
    <row r="8467" spans="1:7" x14ac:dyDescent="0.25">
      <c r="A8467" s="30" t="s">
        <v>16744</v>
      </c>
      <c r="B8467" s="30" t="s">
        <v>6808</v>
      </c>
      <c r="C8467" s="30" t="s">
        <v>856</v>
      </c>
      <c r="D8467" s="30" t="s">
        <v>857</v>
      </c>
      <c r="E8467" s="25">
        <v>45826.331412037034</v>
      </c>
      <c r="F8467" s="30" t="s">
        <v>863</v>
      </c>
      <c r="G8467" s="25">
        <v>45826.331412037034</v>
      </c>
    </row>
    <row r="8468" spans="1:7" x14ac:dyDescent="0.25">
      <c r="A8468" s="30" t="s">
        <v>16745</v>
      </c>
      <c r="B8468" s="30" t="s">
        <v>15250</v>
      </c>
      <c r="C8468" s="30" t="s">
        <v>861</v>
      </c>
      <c r="D8468" s="30" t="s">
        <v>877</v>
      </c>
      <c r="E8468" s="25">
        <v>45826.332708333335</v>
      </c>
      <c r="F8468" s="30" t="s">
        <v>863</v>
      </c>
      <c r="G8468" s="25">
        <v>45826.332708333335</v>
      </c>
    </row>
    <row r="8469" spans="1:7" x14ac:dyDescent="0.25">
      <c r="A8469" s="30" t="s">
        <v>16746</v>
      </c>
      <c r="B8469" s="30" t="s">
        <v>15272</v>
      </c>
      <c r="C8469" s="30" t="s">
        <v>861</v>
      </c>
      <c r="D8469" s="30" t="s">
        <v>877</v>
      </c>
      <c r="E8469" s="25">
        <v>45826.332812499997</v>
      </c>
      <c r="F8469" s="30" t="s">
        <v>863</v>
      </c>
      <c r="G8469" s="25">
        <v>45826.332812499997</v>
      </c>
    </row>
    <row r="8470" spans="1:7" x14ac:dyDescent="0.25">
      <c r="A8470" s="30" t="s">
        <v>16747</v>
      </c>
      <c r="B8470" s="30" t="s">
        <v>15270</v>
      </c>
      <c r="C8470" s="30" t="s">
        <v>861</v>
      </c>
      <c r="D8470" s="30" t="s">
        <v>877</v>
      </c>
      <c r="E8470" s="25">
        <v>45826.332858796297</v>
      </c>
      <c r="F8470" s="30" t="s">
        <v>863</v>
      </c>
      <c r="G8470" s="25">
        <v>45826.332858796297</v>
      </c>
    </row>
    <row r="8471" spans="1:7" x14ac:dyDescent="0.25">
      <c r="A8471" s="30" t="s">
        <v>16748</v>
      </c>
      <c r="B8471" s="30" t="s">
        <v>5233</v>
      </c>
      <c r="C8471" s="30" t="s">
        <v>879</v>
      </c>
      <c r="D8471" s="30" t="s">
        <v>880</v>
      </c>
      <c r="E8471" s="25">
        <v>45826.337071759262</v>
      </c>
      <c r="F8471" s="30" t="s">
        <v>863</v>
      </c>
      <c r="G8471" s="25">
        <v>45826.337071759262</v>
      </c>
    </row>
    <row r="8472" spans="1:7" x14ac:dyDescent="0.25">
      <c r="A8472" s="30" t="s">
        <v>16749</v>
      </c>
      <c r="B8472" s="30" t="s">
        <v>8790</v>
      </c>
      <c r="C8472" s="30" t="s">
        <v>879</v>
      </c>
      <c r="D8472" s="30" t="s">
        <v>880</v>
      </c>
      <c r="E8472" s="25">
        <v>45826.337210648147</v>
      </c>
      <c r="F8472" s="30" t="s">
        <v>863</v>
      </c>
      <c r="G8472" s="25">
        <v>45826.337210648147</v>
      </c>
    </row>
    <row r="8473" spans="1:7" x14ac:dyDescent="0.25">
      <c r="A8473" s="30" t="s">
        <v>16750</v>
      </c>
      <c r="B8473" s="30" t="s">
        <v>8784</v>
      </c>
      <c r="C8473" s="30" t="s">
        <v>879</v>
      </c>
      <c r="D8473" s="30" t="s">
        <v>880</v>
      </c>
      <c r="E8473" s="25">
        <v>45826.337314814817</v>
      </c>
      <c r="F8473" s="30" t="s">
        <v>863</v>
      </c>
      <c r="G8473" s="25">
        <v>45826.337314814817</v>
      </c>
    </row>
    <row r="8474" spans="1:7" x14ac:dyDescent="0.25">
      <c r="A8474" s="30" t="s">
        <v>16751</v>
      </c>
      <c r="B8474" s="30" t="s">
        <v>8796</v>
      </c>
      <c r="C8474" s="30" t="s">
        <v>879</v>
      </c>
      <c r="D8474" s="30" t="s">
        <v>880</v>
      </c>
      <c r="E8474" s="25">
        <v>45826.33761574074</v>
      </c>
      <c r="F8474" s="30" t="s">
        <v>863</v>
      </c>
      <c r="G8474" s="25">
        <v>45826.33761574074</v>
      </c>
    </row>
    <row r="8475" spans="1:7" x14ac:dyDescent="0.25">
      <c r="A8475" s="30" t="s">
        <v>16752</v>
      </c>
      <c r="B8475" s="30" t="s">
        <v>12139</v>
      </c>
      <c r="C8475" s="30" t="s">
        <v>861</v>
      </c>
      <c r="D8475" s="30" t="s">
        <v>860</v>
      </c>
      <c r="E8475" s="25">
        <v>45826.338217592594</v>
      </c>
      <c r="F8475" s="30" t="s">
        <v>863</v>
      </c>
      <c r="G8475" s="25">
        <v>45826.338217592594</v>
      </c>
    </row>
    <row r="8476" spans="1:7" x14ac:dyDescent="0.25">
      <c r="A8476" s="30" t="s">
        <v>16753</v>
      </c>
      <c r="B8476" s="30" t="s">
        <v>12137</v>
      </c>
      <c r="C8476" s="30" t="s">
        <v>861</v>
      </c>
      <c r="D8476" s="30" t="s">
        <v>860</v>
      </c>
      <c r="E8476" s="25">
        <v>45826.338240740741</v>
      </c>
      <c r="F8476" s="30" t="s">
        <v>863</v>
      </c>
      <c r="G8476" s="25">
        <v>45826.338240740741</v>
      </c>
    </row>
    <row r="8477" spans="1:7" x14ac:dyDescent="0.25">
      <c r="A8477" s="30" t="s">
        <v>16754</v>
      </c>
      <c r="B8477" s="30" t="s">
        <v>7038</v>
      </c>
      <c r="C8477" s="30" t="s">
        <v>856</v>
      </c>
      <c r="D8477" s="30" t="s">
        <v>857</v>
      </c>
      <c r="E8477" s="25">
        <v>45826.338402777779</v>
      </c>
      <c r="F8477" s="30" t="s">
        <v>863</v>
      </c>
      <c r="G8477" s="25">
        <v>45826.338402777779</v>
      </c>
    </row>
    <row r="8478" spans="1:7" x14ac:dyDescent="0.25">
      <c r="A8478" s="30" t="s">
        <v>16755</v>
      </c>
      <c r="B8478" s="30" t="s">
        <v>11901</v>
      </c>
      <c r="C8478" s="30" t="s">
        <v>879</v>
      </c>
      <c r="D8478" s="30" t="s">
        <v>880</v>
      </c>
      <c r="E8478" s="25">
        <v>45826.348599537036</v>
      </c>
      <c r="F8478" s="30" t="s">
        <v>863</v>
      </c>
      <c r="G8478" s="25">
        <v>45826.348599537036</v>
      </c>
    </row>
    <row r="8479" spans="1:7" x14ac:dyDescent="0.25">
      <c r="A8479" s="30" t="s">
        <v>16756</v>
      </c>
      <c r="B8479" s="30" t="s">
        <v>5727</v>
      </c>
      <c r="C8479" s="30" t="s">
        <v>864</v>
      </c>
      <c r="D8479" s="30" t="s">
        <v>77</v>
      </c>
      <c r="E8479" s="25">
        <v>45826.34888888889</v>
      </c>
      <c r="F8479" s="30" t="s">
        <v>886</v>
      </c>
      <c r="G8479" s="25">
        <v>45826.34888888889</v>
      </c>
    </row>
    <row r="8480" spans="1:7" x14ac:dyDescent="0.25">
      <c r="A8480" s="30" t="s">
        <v>16757</v>
      </c>
      <c r="B8480" s="30" t="s">
        <v>15718</v>
      </c>
      <c r="C8480" s="30" t="s">
        <v>861</v>
      </c>
      <c r="D8480" s="30" t="s">
        <v>876</v>
      </c>
      <c r="E8480" s="25">
        <v>45826.34920138889</v>
      </c>
      <c r="F8480" s="30" t="s">
        <v>863</v>
      </c>
      <c r="G8480" s="25">
        <v>45826.34920138889</v>
      </c>
    </row>
    <row r="8481" spans="1:7" x14ac:dyDescent="0.25">
      <c r="A8481" s="30" t="s">
        <v>16758</v>
      </c>
      <c r="B8481" s="30" t="s">
        <v>15723</v>
      </c>
      <c r="C8481" s="30" t="s">
        <v>861</v>
      </c>
      <c r="D8481" s="30" t="s">
        <v>876</v>
      </c>
      <c r="E8481" s="25">
        <v>45826.349259259259</v>
      </c>
      <c r="F8481" s="30" t="s">
        <v>863</v>
      </c>
      <c r="G8481" s="25">
        <v>45826.349259259259</v>
      </c>
    </row>
    <row r="8482" spans="1:7" x14ac:dyDescent="0.25">
      <c r="A8482" s="30" t="s">
        <v>16759</v>
      </c>
      <c r="B8482" s="30" t="s">
        <v>15725</v>
      </c>
      <c r="C8482" s="30" t="s">
        <v>861</v>
      </c>
      <c r="D8482" s="30" t="s">
        <v>876</v>
      </c>
      <c r="E8482" s="25">
        <v>45826.349317129629</v>
      </c>
      <c r="F8482" s="30" t="s">
        <v>863</v>
      </c>
      <c r="G8482" s="25">
        <v>45826.349317129629</v>
      </c>
    </row>
    <row r="8483" spans="1:7" x14ac:dyDescent="0.25">
      <c r="A8483" s="30" t="s">
        <v>16760</v>
      </c>
      <c r="B8483" s="30" t="s">
        <v>15731</v>
      </c>
      <c r="C8483" s="30" t="s">
        <v>861</v>
      </c>
      <c r="D8483" s="30" t="s">
        <v>876</v>
      </c>
      <c r="E8483" s="25">
        <v>45826.349363425928</v>
      </c>
      <c r="F8483" s="30" t="s">
        <v>863</v>
      </c>
      <c r="G8483" s="25">
        <v>45826.349363425928</v>
      </c>
    </row>
    <row r="8484" spans="1:7" x14ac:dyDescent="0.25">
      <c r="A8484" s="30" t="s">
        <v>16761</v>
      </c>
      <c r="B8484" s="30" t="s">
        <v>15733</v>
      </c>
      <c r="C8484" s="30" t="s">
        <v>861</v>
      </c>
      <c r="D8484" s="30" t="s">
        <v>876</v>
      </c>
      <c r="E8484" s="25">
        <v>45826.349409722221</v>
      </c>
      <c r="F8484" s="30" t="s">
        <v>863</v>
      </c>
      <c r="G8484" s="25">
        <v>45826.349409722221</v>
      </c>
    </row>
    <row r="8485" spans="1:7" x14ac:dyDescent="0.25">
      <c r="A8485" s="30" t="s">
        <v>16762</v>
      </c>
      <c r="B8485" s="30" t="s">
        <v>15735</v>
      </c>
      <c r="C8485" s="30" t="s">
        <v>861</v>
      </c>
      <c r="D8485" s="30" t="s">
        <v>876</v>
      </c>
      <c r="E8485" s="25">
        <v>45826.349456018521</v>
      </c>
      <c r="F8485" s="30" t="s">
        <v>863</v>
      </c>
      <c r="G8485" s="25">
        <v>45826.349456018521</v>
      </c>
    </row>
    <row r="8486" spans="1:7" x14ac:dyDescent="0.25">
      <c r="A8486" s="30" t="s">
        <v>16763</v>
      </c>
      <c r="B8486" s="30" t="s">
        <v>15741</v>
      </c>
      <c r="C8486" s="30" t="s">
        <v>861</v>
      </c>
      <c r="D8486" s="30" t="s">
        <v>876</v>
      </c>
      <c r="E8486" s="25">
        <v>45826.349502314813</v>
      </c>
      <c r="F8486" s="30" t="s">
        <v>863</v>
      </c>
      <c r="G8486" s="25">
        <v>45826.349502314813</v>
      </c>
    </row>
    <row r="8487" spans="1:7" x14ac:dyDescent="0.25">
      <c r="A8487" s="30" t="s">
        <v>16764</v>
      </c>
      <c r="B8487" s="30" t="s">
        <v>15743</v>
      </c>
      <c r="C8487" s="30" t="s">
        <v>861</v>
      </c>
      <c r="D8487" s="30" t="s">
        <v>876</v>
      </c>
      <c r="E8487" s="25">
        <v>45826.349560185183</v>
      </c>
      <c r="F8487" s="30" t="s">
        <v>863</v>
      </c>
      <c r="G8487" s="25">
        <v>45826.349560185183</v>
      </c>
    </row>
    <row r="8488" spans="1:7" x14ac:dyDescent="0.25">
      <c r="A8488" s="30" t="s">
        <v>16765</v>
      </c>
      <c r="B8488" s="30" t="s">
        <v>11559</v>
      </c>
      <c r="C8488" s="30" t="s">
        <v>861</v>
      </c>
      <c r="D8488" s="30" t="s">
        <v>873</v>
      </c>
      <c r="E8488" s="25">
        <v>45826.351921296293</v>
      </c>
      <c r="F8488" s="30" t="s">
        <v>863</v>
      </c>
      <c r="G8488" s="25">
        <v>45826.351921296293</v>
      </c>
    </row>
    <row r="8489" spans="1:7" x14ac:dyDescent="0.25">
      <c r="A8489" s="30" t="s">
        <v>16766</v>
      </c>
      <c r="B8489" s="30" t="s">
        <v>11561</v>
      </c>
      <c r="C8489" s="30" t="s">
        <v>861</v>
      </c>
      <c r="D8489" s="30" t="s">
        <v>873</v>
      </c>
      <c r="E8489" s="25">
        <v>45826.351967592593</v>
      </c>
      <c r="F8489" s="30" t="s">
        <v>863</v>
      </c>
      <c r="G8489" s="25">
        <v>45826.351967592593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54</v>
      </c>
    </row>
    <row r="3" spans="1:12" x14ac:dyDescent="0.25">
      <c r="A3" s="12" t="s">
        <v>72</v>
      </c>
      <c r="B3" s="19">
        <f ca="1">SUMIFS('Data Power app'!$G:$G,'Data Power app'!L:L,"&gt;"&amp;$I$2,'Data Power app'!F:F,Report!$A3)</f>
        <v>12965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67317</v>
      </c>
      <c r="I3" s="1">
        <f ca="1">IF(HOUR(NOW())&gt;6,TODAY(),TODAY()-1)</f>
        <v>45826</v>
      </c>
    </row>
    <row r="4" spans="1:12" x14ac:dyDescent="0.25">
      <c r="A4" s="12" t="s">
        <v>59</v>
      </c>
      <c r="B4" s="19">
        <f ca="1">SUMIFS('Data Power app'!$G:$G,'Data Power app'!L:L,"&gt;"&amp;$I$2,'Data Power app'!F:F,Report!$A4)</f>
        <v>11294</v>
      </c>
      <c r="C4" s="19">
        <f ca="1">SUMIFS('Data Power app'!$G:$G,'Data Power app'!N:N,"&gt;"&amp;$I$2,'Data Power app'!F:F,Report!$A4)</f>
        <v>186</v>
      </c>
      <c r="D4" s="19">
        <f ca="1">SUMIFS('Data Power app'!$G:$G,'Data Power app'!V:V,"&gt;"&amp;$I$2,'Data Power app'!$F:$F,Report!$A4)</f>
        <v>6182</v>
      </c>
      <c r="E4" s="19">
        <f ca="1">SUMIFS('Data Power app'!$G:$G,'Data Power app'!AA:AA,"&gt;"&amp;$I$2,'Data Power app'!$F:$F,Report!$A4)</f>
        <v>0</v>
      </c>
      <c r="F4" s="20">
        <f ca="1">SUMIFS('Data Power app'!$G:$G,'Data Power app'!AF:AF,"="&amp;$I$2,'Data Power app'!$F:$F,Report!$A4)</f>
        <v>63246</v>
      </c>
    </row>
    <row r="5" spans="1:12" x14ac:dyDescent="0.25">
      <c r="A5" s="21" t="s">
        <v>1014</v>
      </c>
      <c r="B5" s="22">
        <f ca="1">SUM(B3:B4)</f>
        <v>24259</v>
      </c>
      <c r="C5" s="22">
        <f t="shared" ref="C5:F5" ca="1" si="0">SUM(C3:C4)</f>
        <v>186</v>
      </c>
      <c r="D5" s="22">
        <f t="shared" ca="1" si="0"/>
        <v>6182</v>
      </c>
      <c r="E5" s="22">
        <f t="shared" ca="1" si="0"/>
        <v>180</v>
      </c>
      <c r="F5" s="23">
        <f t="shared" ca="1" si="0"/>
        <v>130563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2025-06-18T01:58:33Z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