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11" documentId="8_{050AFC0B-4AB8-4CA8-82E3-C6EC7D3D2882}" xr6:coauthVersionLast="47" xr6:coauthVersionMax="47" xr10:uidLastSave="{8E67E583-D599-4290-A86B-6FB5F72B408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Time'!$A$1:$G$7763</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<sst xmlns="http://schemas.openxmlformats.org/spreadsheetml/2006/main" count="4294569855" uniqueCount="14981">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</sst>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63" tableType="queryTable" totalsRowShown="0">
  <autoFilter ref="A1:G77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v>45819.561226851853</v>
      </c>
      <c r="Y133" s="4" t="s">
        <v>77</v>
      </c>
      <c r="Z133" s="4">
        <v>45817</v>
      </c>
      <c r="AA133" s="4">
        <v>45819.5624537037</v>
      </c>
      <c r="AB133" s="4" t="s">
        <v>60</v>
      </c>
      <c r="AC133" s="4">
        <v>45817</v>
      </c>
      <c r="AD133" s="4">
        <v>45817</v>
      </c>
      <c r="AE133" s="4">
        <v>45814</v>
      </c>
      <c r="AF133" s="4"/>
      <c r="AG133" s="29" t="s">
        <v>62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v>45819.550717592596</v>
      </c>
      <c r="AB221" s="4" t="s">
        <v>60</v>
      </c>
      <c r="AC221" s="4">
        <v>45817</v>
      </c>
      <c r="AD221" s="4">
        <v>45817</v>
      </c>
      <c r="AE221" s="4">
        <v>45817</v>
      </c>
      <c r="AF221" s="4"/>
      <c r="AG221" s="29" t="s">
        <v>62</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v>45819.535729166666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v>45819.535682870373</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v>45819.551539351851</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v>45819.534212962964</v>
      </c>
      <c r="Y535" s="4" t="s">
        <v>77</v>
      </c>
      <c r="Z535" s="4">
        <v>45818</v>
      </c>
      <c r="AA535" s="4">
        <v>45819.535231481481</v>
      </c>
      <c r="AB535" s="4" t="s">
        <v>60</v>
      </c>
      <c r="AC535" s="4">
        <v>45819</v>
      </c>
      <c r="AD535" s="4">
        <v>45819</v>
      </c>
      <c r="AE535" s="4">
        <v>45821</v>
      </c>
      <c r="AF535" s="4"/>
      <c r="AG535" s="29" t="s">
        <v>62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v>45819.535451388889</v>
      </c>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v>45819.53528935185</v>
      </c>
      <c r="AB537" s="4" t="s">
        <v>60</v>
      </c>
      <c r="AC537" s="4">
        <v>45819</v>
      </c>
      <c r="AD537" s="4">
        <v>45819</v>
      </c>
      <c r="AE537" s="4">
        <v>45821</v>
      </c>
      <c r="AF537" s="4"/>
      <c r="AG537" s="29" t="s">
        <v>62</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v>45819.535520833335</v>
      </c>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v>45819.554386574076</v>
      </c>
      <c r="Y575" s="4" t="s">
        <v>77</v>
      </c>
      <c r="Z575" s="4">
        <v>45818</v>
      </c>
      <c r="AA575" s="4"/>
      <c r="AB575" s="4" t="s">
        <v>60</v>
      </c>
      <c r="AC575" s="4">
        <v>45819</v>
      </c>
      <c r="AD575" s="4">
        <v>45819</v>
      </c>
      <c r="AE575" s="4">
        <v>45821</v>
      </c>
      <c r="AF575" s="4"/>
      <c r="AG575" s="29" t="s">
        <v>97</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v>45819.55159722222</v>
      </c>
      <c r="Y696" s="4" t="s">
        <v>77</v>
      </c>
      <c r="Z696" s="4">
        <v>45818</v>
      </c>
      <c r="AA696" s="4"/>
      <c r="AB696" s="4" t="s">
        <v>60</v>
      </c>
      <c r="AC696" s="4">
        <v>45819</v>
      </c>
      <c r="AD696" s="4">
        <v>45820</v>
      </c>
      <c r="AE696" s="4">
        <v>45821</v>
      </c>
      <c r="AF696" s="4"/>
      <c r="AG696" s="29" t="s">
        <v>97</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v>45819.55164351852</v>
      </c>
      <c r="Y697" s="4" t="s">
        <v>77</v>
      </c>
      <c r="Z697" s="4">
        <v>45818</v>
      </c>
      <c r="AA697" s="4"/>
      <c r="AB697" s="4" t="s">
        <v>60</v>
      </c>
      <c r="AC697" s="4">
        <v>45819</v>
      </c>
      <c r="AD697" s="4">
        <v>45820</v>
      </c>
      <c r="AE697" s="4">
        <v>45821</v>
      </c>
      <c r="AF697" s="4"/>
      <c r="AG697" s="29" t="s">
        <v>97</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v>45819.550266203703</v>
      </c>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88</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v>45819.551666666666</v>
      </c>
      <c r="Y700" s="4" t="s">
        <v>77</v>
      </c>
      <c r="Z700" s="4">
        <v>45818</v>
      </c>
      <c r="AA700" s="4"/>
      <c r="AB700" s="4" t="s">
        <v>60</v>
      </c>
      <c r="AC700" s="4">
        <v>45819</v>
      </c>
      <c r="AD700" s="4">
        <v>45820</v>
      </c>
      <c r="AE700" s="4">
        <v>45821</v>
      </c>
      <c r="AF700" s="4"/>
      <c r="AG700" s="29" t="s">
        <v>97</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v>45819.551712962966</v>
      </c>
      <c r="Y701" s="4" t="s">
        <v>77</v>
      </c>
      <c r="Z701" s="4">
        <v>45818</v>
      </c>
      <c r="AA701" s="4"/>
      <c r="AB701" s="4" t="s">
        <v>60</v>
      </c>
      <c r="AC701" s="4">
        <v>45819</v>
      </c>
      <c r="AD701" s="4">
        <v>45820</v>
      </c>
      <c r="AE701" s="4">
        <v>45821</v>
      </c>
      <c r="AF701" s="4"/>
      <c r="AG701" s="29" t="s">
        <v>97</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v>45819.551192129627</v>
      </c>
      <c r="Y747" s="4" t="s">
        <v>77</v>
      </c>
      <c r="Z747" s="4">
        <v>45818</v>
      </c>
      <c r="AA747" s="4">
        <v>45819.551377314812</v>
      </c>
      <c r="AB747" s="4" t="s">
        <v>60</v>
      </c>
      <c r="AC747" s="4">
        <v>45819</v>
      </c>
      <c r="AD747" s="4">
        <v>45820</v>
      </c>
      <c r="AE747" s="4">
        <v>45822</v>
      </c>
      <c r="AF747" s="4"/>
      <c r="AG747" s="29" t="s">
        <v>62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v>45819.550543981481</v>
      </c>
      <c r="AB882" s="4" t="s">
        <v>60</v>
      </c>
      <c r="AC882" s="4">
        <v>45820</v>
      </c>
      <c r="AD882" s="4">
        <v>45821</v>
      </c>
      <c r="AE882" s="4">
        <v>45822</v>
      </c>
      <c r="AF882" s="4"/>
      <c r="AG882" s="29" t="s">
        <v>62</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v>45819.550358796296</v>
      </c>
      <c r="AB932" s="4" t="s">
        <v>60</v>
      </c>
      <c r="AC932" s="4">
        <v>45820</v>
      </c>
      <c r="AD932" s="4">
        <v>45821</v>
      </c>
      <c r="AE932" s="4">
        <v>45822</v>
      </c>
      <c r="AF932" s="4"/>
      <c r="AG932" s="29" t="s">
        <v>62</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v>45819.579756944448</v>
      </c>
      <c r="Y970" s="4" t="s">
        <v>256</v>
      </c>
      <c r="Z970" s="4" t="s">
        <v>60</v>
      </c>
      <c r="AA970" s="4"/>
      <c r="AB970" s="4" t="s">
        <v>60</v>
      </c>
      <c r="AC970" s="4" t="s">
        <v>60</v>
      </c>
      <c r="AD970" s="4">
        <v>45821</v>
      </c>
      <c r="AE970" s="4">
        <v>45822</v>
      </c>
      <c r="AF970" s="4"/>
      <c r="AG970" s="29" t="s">
        <v>265</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v>45819.579826388886</v>
      </c>
      <c r="Y971" s="4" t="s">
        <v>256</v>
      </c>
      <c r="Z971" s="4" t="s">
        <v>60</v>
      </c>
      <c r="AA971" s="4"/>
      <c r="AB971" s="4" t="s">
        <v>60</v>
      </c>
      <c r="AC971" s="4" t="s">
        <v>60</v>
      </c>
      <c r="AD971" s="4">
        <v>45821</v>
      </c>
      <c r="AE971" s="4">
        <v>45822</v>
      </c>
      <c r="AF971" s="4"/>
      <c r="AG971" s="29" t="s">
        <v>265</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v>45819.55976851852</v>
      </c>
      <c r="AB1022" s="4" t="s">
        <v>60</v>
      </c>
      <c r="AC1022" s="4">
        <v>45821</v>
      </c>
      <c r="AD1022" s="4">
        <v>45821</v>
      </c>
      <c r="AE1022" s="4">
        <v>45824</v>
      </c>
      <c r="AF1022" s="4"/>
      <c r="AG1022" s="29" t="s">
        <v>62</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v>45819.527048611111</v>
      </c>
      <c r="Y1542" s="4" t="s">
        <v>125</v>
      </c>
      <c r="Z1542" s="4" t="s">
        <v>60</v>
      </c>
      <c r="AA1542" s="4">
        <v>45819.527499999997</v>
      </c>
      <c r="AB1542" s="4" t="s">
        <v>60</v>
      </c>
      <c r="AC1542" s="4" t="s">
        <v>60</v>
      </c>
      <c r="AD1542" s="4">
        <v>45825</v>
      </c>
      <c r="AE1542" s="4">
        <v>45826</v>
      </c>
      <c r="AF1542" s="4"/>
      <c r="AG1542" s="29" t="s">
        <v>62</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v>45819.560173611113</v>
      </c>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242</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v>45819.552106481482</v>
      </c>
      <c r="Y1654" s="4" t="s">
        <v>77</v>
      </c>
      <c r="Z1654" s="4">
        <v>45824</v>
      </c>
      <c r="AA1654" s="4"/>
      <c r="AB1654" s="4" t="s">
        <v>60</v>
      </c>
      <c r="AC1654" s="4">
        <v>45825</v>
      </c>
      <c r="AD1654" s="4">
        <v>45826</v>
      </c>
      <c r="AE1654" s="4">
        <v>45827</v>
      </c>
      <c r="AF1654" s="4"/>
      <c r="AG1654" s="29" t="s">
        <v>97</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v>45819.561944444446</v>
      </c>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242</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v>45819.561874999999</v>
      </c>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242</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v>45819.561342592591</v>
      </c>
      <c r="Y1821" s="4" t="s">
        <v>77</v>
      </c>
      <c r="Z1821" s="4">
        <v>45824</v>
      </c>
      <c r="AA1821" s="4">
        <v>45819.562962962962</v>
      </c>
      <c r="AB1821" s="4" t="s">
        <v>60</v>
      </c>
      <c r="AC1821" s="4">
        <v>45825</v>
      </c>
      <c r="AD1821" s="4">
        <v>45827</v>
      </c>
      <c r="AE1821" s="4">
        <v>45828</v>
      </c>
      <c r="AF1821" s="4"/>
      <c r="AG1821" s="29" t="s">
        <v>62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v>45819.561643518522</v>
      </c>
      <c r="Y1827" s="4" t="s">
        <v>77</v>
      </c>
      <c r="Z1827" s="4">
        <v>45824</v>
      </c>
      <c r="AA1827" s="4">
        <v>45819.563402777778</v>
      </c>
      <c r="AB1827" s="4" t="s">
        <v>60</v>
      </c>
      <c r="AC1827" s="4">
        <v>45825</v>
      </c>
      <c r="AD1827" s="4">
        <v>45827</v>
      </c>
      <c r="AE1827" s="4">
        <v>45828</v>
      </c>
      <c r="AF1827" s="4"/>
      <c r="AG1827" s="29" t="s">
        <v>62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v>45819.572465277779</v>
      </c>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88</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v>45819.537951388891</v>
      </c>
      <c r="Y1873" s="4" t="s">
        <v>77</v>
      </c>
      <c r="Z1873" s="4">
        <v>45826</v>
      </c>
      <c r="AA1873" s="4"/>
      <c r="AB1873" s="4" t="s">
        <v>60</v>
      </c>
      <c r="AC1873" s="4">
        <v>45827</v>
      </c>
      <c r="AD1873" s="4">
        <v>45828</v>
      </c>
      <c r="AE1873" s="4">
        <v>45829</v>
      </c>
      <c r="AF1873" s="4"/>
      <c r="AG1873" s="29" t="s">
        <v>97</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v>45819.568761574075</v>
      </c>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242</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v>45819.568657407406</v>
      </c>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242</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v>45819.568599537037</v>
      </c>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242</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v>45819.568692129629</v>
      </c>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242</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v>45819.568923611114</v>
      </c>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242</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v>45819.568564814814</v>
      </c>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242</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v>45819.568796296298</v>
      </c>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242</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v>45819.55810185185</v>
      </c>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242</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v>45819.557974537034</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242</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v>45819.557847222219</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242</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v>45819.559398148151</v>
      </c>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242</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v>45819.559351851851</v>
      </c>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242</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63"/>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18</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40959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81507</v>
      </c>
      <c r="C4" s="19">
        <f ca="1">SUMIFS('Data Power app'!$G:$G,'Data Power app'!N:N,"&gt;"&amp;$I$2,'Data Power app'!F:F,Report!$A4)</f>
        <v>77026</v>
      </c>
      <c r="D4" s="19">
        <f ca="1">SUMIFS('Data Power app'!$G:$G,'Data Power app'!V:V,"&gt;"&amp;$I$2,'Data Power app'!$F:$F,Report!$A4)</f>
        <v>72050</v>
      </c>
      <c r="E4" s="19">
        <f ca="1">SUMIFS('Data Power app'!$G:$G,'Data Power app'!AA:AA,"&gt;"&amp;$I$2,'Data Power app'!$F:$F,Report!$A4)</f>
        <v>13953</v>
      </c>
      <c r="F4" s="20">
        <f ca="1">SUMIFS('Data Power app'!$G:$G,'Data Power app'!AF:AF,"="&amp;$I$2,'Data Power app'!$F:$F,Report!$A4)</f>
        <v>122169</v>
      </c>
    </row>
    <row r="5" spans="1:12" x14ac:dyDescent="0.25">
      <c r="A5" s="21" t="s">
        <v>1230</v>
      </c>
      <c r="B5" s="22">
        <f ca="1">SUM(B3:B4)</f>
        <v>125494</v>
      </c>
      <c r="C5" s="22">
        <f t="shared" ref="C5:F5" ca="1" si="0">SUM(C3:C4)</f>
        <v>77026</v>
      </c>
      <c r="D5" s="22">
        <f t="shared" ca="1" si="0"/>
        <v>72050</v>
      </c>
      <c r="E5" s="22">
        <f t="shared" ca="1" si="0"/>
        <v>54912</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2025-06-11T07:18:20Z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