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66" documentId="8_{050AFC0B-4AB8-4CA8-82E3-C6EC7D3D2882}" xr6:coauthVersionLast="47" xr6:coauthVersionMax="47" xr10:uidLastSave="{B65D532B-90A8-448E-86A6-F9DCA74011D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Time'!$A$1:$G$10002</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<sst xmlns="http://schemas.openxmlformats.org/spreadsheetml/2006/main" count="143810" uniqueCount="18031">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</sst>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002" tableType="queryTable" totalsRowShown="0">
  <autoFilter ref="A1:G100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zoomScale="85" zoomScaleNormal="85" workbookViewId="0">
      <pane ySplit="1" topLeftCell="A48" activePane="bottomLeft" state="frozen"/>
      <selection activeCell="O1" sqref="O1"/>
      <selection pane="bottomLeft" activeCell="AH1" sqref="A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1106</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1106</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v>45821</v>
      </c>
      <c r="AG23" s="31" t="s">
        <v>1106</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v>45821</v>
      </c>
      <c r="AG25" s="31" t="s">
        <v>1106</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v>45821</v>
      </c>
      <c r="AG28" s="31" t="s">
        <v>1106</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v>45821</v>
      </c>
      <c r="AG32" s="31" t="s">
        <v>1106</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v>45821</v>
      </c>
      <c r="AG140" s="31" t="s">
        <v>1106</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v>45821</v>
      </c>
      <c r="AG436" s="31" t="s">
        <v>1106</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v>45821</v>
      </c>
      <c r="AG536" s="31" t="s">
        <v>1106</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v>45821</v>
      </c>
      <c r="AG680" s="31" t="s">
        <v>1106</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v>45821</v>
      </c>
      <c r="AG699" s="31" t="s">
        <v>1106</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v>45821</v>
      </c>
      <c r="AG778" s="31" t="s">
        <v>1106</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v>45821</v>
      </c>
      <c r="AC936" s="4" t="s">
        <v>60</v>
      </c>
      <c r="AD936" s="4">
        <v>45821</v>
      </c>
      <c r="AE936" s="4">
        <v>45822</v>
      </c>
      <c r="AF936" s="4"/>
      <c r="AG936" s="31" t="s">
        <v>1107</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v>45821</v>
      </c>
      <c r="AC937" s="4" t="s">
        <v>60</v>
      </c>
      <c r="AD937" s="4">
        <v>45821</v>
      </c>
      <c r="AE937" s="4">
        <v>45822</v>
      </c>
      <c r="AF937" s="4"/>
      <c r="AG937" s="31" t="s">
        <v>1107</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v>45821</v>
      </c>
      <c r="AC938" s="4" t="s">
        <v>60</v>
      </c>
      <c r="AD938" s="4">
        <v>45821</v>
      </c>
      <c r="AE938" s="4">
        <v>45822</v>
      </c>
      <c r="AF938" s="4"/>
      <c r="AG938" s="31" t="s">
        <v>1107</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v>45821</v>
      </c>
      <c r="AC939" s="4" t="s">
        <v>60</v>
      </c>
      <c r="AD939" s="4">
        <v>45821</v>
      </c>
      <c r="AE939" s="4">
        <v>45822</v>
      </c>
      <c r="AF939" s="4"/>
      <c r="AG939" s="31" t="s">
        <v>1107</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v>45821</v>
      </c>
      <c r="AC940" s="4" t="s">
        <v>60</v>
      </c>
      <c r="AD940" s="4">
        <v>45821</v>
      </c>
      <c r="AE940" s="4">
        <v>45822</v>
      </c>
      <c r="AF940" s="4"/>
      <c r="AG940" s="31" t="s">
        <v>1107</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v>45821</v>
      </c>
      <c r="AC943" s="4" t="s">
        <v>60</v>
      </c>
      <c r="AD943" s="4">
        <v>45821</v>
      </c>
      <c r="AE943" s="4">
        <v>45822</v>
      </c>
      <c r="AF943" s="4"/>
      <c r="AG943" s="31" t="s">
        <v>1107</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v>45821</v>
      </c>
      <c r="AC946" s="4" t="s">
        <v>60</v>
      </c>
      <c r="AD946" s="4">
        <v>45821</v>
      </c>
      <c r="AE946" s="4">
        <v>45822</v>
      </c>
      <c r="AF946" s="4"/>
      <c r="AG946" s="31" t="s">
        <v>1107</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v>45821</v>
      </c>
      <c r="AC947" s="4" t="s">
        <v>60</v>
      </c>
      <c r="AD947" s="4">
        <v>45821</v>
      </c>
      <c r="AE947" s="4">
        <v>45822</v>
      </c>
      <c r="AF947" s="4"/>
      <c r="AG947" s="31" t="s">
        <v>1107</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v>45821</v>
      </c>
      <c r="AG955" s="31" t="s">
        <v>1106</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v>45821</v>
      </c>
      <c r="AG1242" s="31" t="s">
        <v>1106</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v>45821.290034722224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ML-07</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v>45821</v>
      </c>
      <c r="AC1285" s="4" t="s">
        <v>60</v>
      </c>
      <c r="AD1285" s="4">
        <v>45824</v>
      </c>
      <c r="AE1285" s="4">
        <v>45825</v>
      </c>
      <c r="AF1285" s="4"/>
      <c r="AG1285" s="31" t="s">
        <v>1107</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v>45821.269745370373</v>
      </c>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v>45821.290081018517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151</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ML-07</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v>45821.290127314816</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151</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ML-07</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v>45821.290173611109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151</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ML-07</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v>45821.290231481478</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151</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ML-07</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v>45821.290277777778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151</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ML-07</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v>45821.290324074071</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151</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ML-07</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v>45821.290370370371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151</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ML-07</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v>45821.29047453704</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151</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ML-07</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v>45821.290509259263</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151</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ML-07</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v>45821.290567129632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151</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ML-07</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v>45821.290613425925</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151</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ML-07</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v>45821.290416666663</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151</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ML-07</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v>45821.290671296294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151</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ML-07</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v>45821.290717592594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151</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ML-07</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v>45821.29078703704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151</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ML-07</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v>45821.290868055556</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151</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ML-07</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v>45821.290937500002</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151</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ML-07</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v>45821.291018518517</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151</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ML-07</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v>45821</v>
      </c>
      <c r="AG1400" s="31" t="s">
        <v>1106</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t="s">
        <v>60</v>
      </c>
      <c r="AC1454" s="4">
        <v>45825</v>
      </c>
      <c r="AD1454" s="4">
        <v>45825</v>
      </c>
      <c r="AE1454" s="4">
        <v>45826</v>
      </c>
      <c r="AF1454" s="4">
        <v>45821</v>
      </c>
      <c r="AG1454" s="31" t="s">
        <v>1106</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t="s">
        <v>60</v>
      </c>
      <c r="AC1455" s="4">
        <v>45825</v>
      </c>
      <c r="AD1455" s="4">
        <v>45825</v>
      </c>
      <c r="AE1455" s="4">
        <v>45826</v>
      </c>
      <c r="AF1455" s="4">
        <v>45821</v>
      </c>
      <c r="AG1455" s="31" t="s">
        <v>1106</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t="s">
        <v>60</v>
      </c>
      <c r="AC1456" s="4">
        <v>45823</v>
      </c>
      <c r="AD1456" s="4">
        <v>45825</v>
      </c>
      <c r="AE1456" s="4">
        <v>45826</v>
      </c>
      <c r="AF1456" s="4">
        <v>45821</v>
      </c>
      <c r="AG1456" s="31" t="s">
        <v>1106</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v>45821.291134259256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151</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v>45821.291342592594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151</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v>45821.291388888887</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151</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v>45821.291435185187</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151</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v>45821</v>
      </c>
      <c r="AG1503" s="31" t="s">
        <v>1106</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v>45821</v>
      </c>
      <c r="AG1557" s="31" t="s">
        <v>1106</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v>45821.292372685188</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151</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ML-07</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v>45821.29246527778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151</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ML-07</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v>45821.292511574073</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151</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ML-07</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v>45821.292557870373</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ML-07</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v>45821.292592592596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151</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ML-07</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v>45821</v>
      </c>
      <c r="AC1783" s="4">
        <v>45825</v>
      </c>
      <c r="AD1783" s="4">
        <v>45826</v>
      </c>
      <c r="AE1783" s="4">
        <v>45827</v>
      </c>
      <c r="AF1783" s="4"/>
      <c r="AG1783" s="31" t="s">
        <v>1107</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v>45821</v>
      </c>
      <c r="AC1807" s="4" t="s">
        <v>60</v>
      </c>
      <c r="AD1807" s="4">
        <v>45825</v>
      </c>
      <c r="AE1807" s="4">
        <v>45828</v>
      </c>
      <c r="AF1807" s="4"/>
      <c r="AG1807" s="31" t="s">
        <v>1107</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v>45821.269675925927</v>
      </c>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v>45821.269791666666</v>
      </c>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v>45821.269837962966</v>
      </c>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v>45821.269884259258</v>
      </c>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v>45821.269930555558</v>
      </c>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v>45821.269976851851</v>
      </c>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v>45821.297812500001</v>
      </c>
      <c r="W2156" s="4">
        <v>45824</v>
      </c>
      <c r="X2156" s="4"/>
      <c r="Y2156" s="4" t="s">
        <v>60</v>
      </c>
      <c r="Z2156" s="4">
        <v>45826</v>
      </c>
      <c r="AA2156" s="4"/>
      <c r="AB2156" s="4" t="s">
        <v>60</v>
      </c>
      <c r="AC2156" s="4">
        <v>45827</v>
      </c>
      <c r="AD2156" s="4">
        <v>45828</v>
      </c>
      <c r="AE2156" s="4">
        <v>45830</v>
      </c>
      <c r="AF2156" s="4"/>
      <c r="AG2156" s="31" t="s">
        <v>312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v>45821.296064814815</v>
      </c>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88</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v>45821</v>
      </c>
      <c r="AC2384" s="4" t="s">
        <v>60</v>
      </c>
      <c r="AD2384" s="4">
        <v>45831</v>
      </c>
      <c r="AE2384" s="4">
        <v>45833</v>
      </c>
      <c r="AF2384" s="4"/>
      <c r="AG2384" s="31" t="s">
        <v>1107</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v>45821.295381944445</v>
      </c>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88</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ML-06</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v>45821.295335648145</v>
      </c>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88</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ML-06</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002"/>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row r="9964" spans="1:7" x14ac:dyDescent="0.25">
      <c r="A9964" s="26" t="s">
        <v>17992</v>
      </c>
      <c r="B9964" s="26" t="s">
        <v>11704</v>
      </c>
      <c r="C9964" s="26" t="s">
        <v>1004</v>
      </c>
      <c r="D9964" s="26" t="s">
        <v>1005</v>
      </c>
      <c r="E9964" s="27">
        <v>45821.269675925927</v>
      </c>
      <c r="F9964" s="26" t="s">
        <v>1011</v>
      </c>
      <c r="G9964" s="27">
        <v>45821.269675925927</v>
      </c>
    </row>
    <row r="9965" spans="1:7" x14ac:dyDescent="0.25">
      <c r="A9965" s="26" t="s">
        <v>17993</v>
      </c>
      <c r="B9965" s="26" t="s">
        <v>10525</v>
      </c>
      <c r="C9965" s="26" t="s">
        <v>1004</v>
      </c>
      <c r="D9965" s="26" t="s">
        <v>1005</v>
      </c>
      <c r="E9965" s="27">
        <v>45821.269745370373</v>
      </c>
      <c r="F9965" s="26" t="s">
        <v>1011</v>
      </c>
      <c r="G9965" s="27">
        <v>45821.269745370373</v>
      </c>
    </row>
    <row r="9966" spans="1:7" x14ac:dyDescent="0.25">
      <c r="A9966" s="26" t="s">
        <v>17994</v>
      </c>
      <c r="B9966" s="26" t="s">
        <v>11714</v>
      </c>
      <c r="C9966" s="26" t="s">
        <v>1004</v>
      </c>
      <c r="D9966" s="26" t="s">
        <v>1005</v>
      </c>
      <c r="E9966" s="27">
        <v>45821.269791666666</v>
      </c>
      <c r="F9966" s="26" t="s">
        <v>1011</v>
      </c>
      <c r="G9966" s="27">
        <v>45821.269791666666</v>
      </c>
    </row>
    <row r="9967" spans="1:7" x14ac:dyDescent="0.25">
      <c r="A9967" s="26" t="s">
        <v>17995</v>
      </c>
      <c r="B9967" s="26" t="s">
        <v>11716</v>
      </c>
      <c r="C9967" s="26" t="s">
        <v>1004</v>
      </c>
      <c r="D9967" s="26" t="s">
        <v>1005</v>
      </c>
      <c r="E9967" s="27">
        <v>45821.269837962966</v>
      </c>
      <c r="F9967" s="26" t="s">
        <v>1011</v>
      </c>
      <c r="G9967" s="27">
        <v>45821.269837962966</v>
      </c>
    </row>
    <row r="9968" spans="1:7" x14ac:dyDescent="0.25">
      <c r="A9968" s="26" t="s">
        <v>17996</v>
      </c>
      <c r="B9968" s="26" t="s">
        <v>11720</v>
      </c>
      <c r="C9968" s="26" t="s">
        <v>1004</v>
      </c>
      <c r="D9968" s="26" t="s">
        <v>1005</v>
      </c>
      <c r="E9968" s="27">
        <v>45821.269884259258</v>
      </c>
      <c r="F9968" s="26" t="s">
        <v>1011</v>
      </c>
      <c r="G9968" s="27">
        <v>45821.269884259258</v>
      </c>
    </row>
    <row r="9969" spans="1:7" x14ac:dyDescent="0.25">
      <c r="A9969" s="26" t="s">
        <v>17997</v>
      </c>
      <c r="B9969" s="26" t="s">
        <v>11722</v>
      </c>
      <c r="C9969" s="26" t="s">
        <v>1004</v>
      </c>
      <c r="D9969" s="26" t="s">
        <v>1005</v>
      </c>
      <c r="E9969" s="27">
        <v>45821.269930555558</v>
      </c>
      <c r="F9969" s="26" t="s">
        <v>1011</v>
      </c>
      <c r="G9969" s="27">
        <v>45821.269930555558</v>
      </c>
    </row>
    <row r="9970" spans="1:7" x14ac:dyDescent="0.25">
      <c r="A9970" s="26" t="s">
        <v>17998</v>
      </c>
      <c r="B9970" s="26" t="s">
        <v>11724</v>
      </c>
      <c r="C9970" s="26" t="s">
        <v>1004</v>
      </c>
      <c r="D9970" s="26" t="s">
        <v>1005</v>
      </c>
      <c r="E9970" s="27">
        <v>45821.269976851851</v>
      </c>
      <c r="F9970" s="26" t="s">
        <v>1011</v>
      </c>
      <c r="G9970" s="27">
        <v>45821.269976851851</v>
      </c>
    </row>
    <row r="9971" spans="1:7" x14ac:dyDescent="0.25">
      <c r="A9971" s="26" t="s">
        <v>17999</v>
      </c>
      <c r="B9971" s="26" t="s">
        <v>14053</v>
      </c>
      <c r="C9971" s="26" t="s">
        <v>1009</v>
      </c>
      <c r="D9971" s="26" t="s">
        <v>1024</v>
      </c>
      <c r="E9971" s="27">
        <v>45821.290034722224</v>
      </c>
      <c r="F9971" s="26" t="s">
        <v>1011</v>
      </c>
      <c r="G9971" s="27">
        <v>45821.290034722224</v>
      </c>
    </row>
    <row r="9972" spans="1:7" x14ac:dyDescent="0.25">
      <c r="A9972" s="26" t="s">
        <v>18000</v>
      </c>
      <c r="B9972" s="26" t="s">
        <v>14109</v>
      </c>
      <c r="C9972" s="26" t="s">
        <v>1009</v>
      </c>
      <c r="D9972" s="26" t="s">
        <v>1024</v>
      </c>
      <c r="E9972" s="27">
        <v>45821.290081018517</v>
      </c>
      <c r="F9972" s="26" t="s">
        <v>1011</v>
      </c>
      <c r="G9972" s="27">
        <v>45821.290081018517</v>
      </c>
    </row>
    <row r="9973" spans="1:7" x14ac:dyDescent="0.25">
      <c r="A9973" s="26" t="s">
        <v>18001</v>
      </c>
      <c r="B9973" s="26" t="s">
        <v>14111</v>
      </c>
      <c r="C9973" s="26" t="s">
        <v>1009</v>
      </c>
      <c r="D9973" s="26" t="s">
        <v>1024</v>
      </c>
      <c r="E9973" s="27">
        <v>45821.290127314816</v>
      </c>
      <c r="F9973" s="26" t="s">
        <v>1011</v>
      </c>
      <c r="G9973" s="27">
        <v>45821.290127314816</v>
      </c>
    </row>
    <row r="9974" spans="1:7" x14ac:dyDescent="0.25">
      <c r="A9974" s="26" t="s">
        <v>18002</v>
      </c>
      <c r="B9974" s="26" t="s">
        <v>14113</v>
      </c>
      <c r="C9974" s="26" t="s">
        <v>1009</v>
      </c>
      <c r="D9974" s="26" t="s">
        <v>1024</v>
      </c>
      <c r="E9974" s="27">
        <v>45821.290173611109</v>
      </c>
      <c r="F9974" s="26" t="s">
        <v>1011</v>
      </c>
      <c r="G9974" s="27">
        <v>45821.290173611109</v>
      </c>
    </row>
    <row r="9975" spans="1:7" x14ac:dyDescent="0.25">
      <c r="A9975" s="26" t="s">
        <v>18003</v>
      </c>
      <c r="B9975" s="26" t="s">
        <v>14115</v>
      </c>
      <c r="C9975" s="26" t="s">
        <v>1009</v>
      </c>
      <c r="D9975" s="26" t="s">
        <v>1024</v>
      </c>
      <c r="E9975" s="27">
        <v>45821.290231481478</v>
      </c>
      <c r="F9975" s="26" t="s">
        <v>1011</v>
      </c>
      <c r="G9975" s="27">
        <v>45821.290231481478</v>
      </c>
    </row>
    <row r="9976" spans="1:7" x14ac:dyDescent="0.25">
      <c r="A9976" s="26" t="s">
        <v>18004</v>
      </c>
      <c r="B9976" s="26" t="s">
        <v>14117</v>
      </c>
      <c r="C9976" s="26" t="s">
        <v>1009</v>
      </c>
      <c r="D9976" s="26" t="s">
        <v>1024</v>
      </c>
      <c r="E9976" s="27">
        <v>45821.290277777778</v>
      </c>
      <c r="F9976" s="26" t="s">
        <v>1011</v>
      </c>
      <c r="G9976" s="27">
        <v>45821.290277777778</v>
      </c>
    </row>
    <row r="9977" spans="1:7" x14ac:dyDescent="0.25">
      <c r="A9977" s="26" t="s">
        <v>18005</v>
      </c>
      <c r="B9977" s="26" t="s">
        <v>14119</v>
      </c>
      <c r="C9977" s="26" t="s">
        <v>1009</v>
      </c>
      <c r="D9977" s="26" t="s">
        <v>1024</v>
      </c>
      <c r="E9977" s="27">
        <v>45821.290324074071</v>
      </c>
      <c r="F9977" s="26" t="s">
        <v>1011</v>
      </c>
      <c r="G9977" s="27">
        <v>45821.290324074071</v>
      </c>
    </row>
    <row r="9978" spans="1:7" x14ac:dyDescent="0.25">
      <c r="A9978" s="26" t="s">
        <v>18006</v>
      </c>
      <c r="B9978" s="26" t="s">
        <v>14121</v>
      </c>
      <c r="C9978" s="26" t="s">
        <v>1009</v>
      </c>
      <c r="D9978" s="26" t="s">
        <v>1024</v>
      </c>
      <c r="E9978" s="27">
        <v>45821.290370370371</v>
      </c>
      <c r="F9978" s="26" t="s">
        <v>1011</v>
      </c>
      <c r="G9978" s="27">
        <v>45821.290370370371</v>
      </c>
    </row>
    <row r="9979" spans="1:7" x14ac:dyDescent="0.25">
      <c r="A9979" s="26" t="s">
        <v>18007</v>
      </c>
      <c r="B9979" s="26" t="s">
        <v>14131</v>
      </c>
      <c r="C9979" s="26" t="s">
        <v>1009</v>
      </c>
      <c r="D9979" s="26" t="s">
        <v>1024</v>
      </c>
      <c r="E9979" s="27">
        <v>45821.290416666663</v>
      </c>
      <c r="F9979" s="26" t="s">
        <v>1011</v>
      </c>
      <c r="G9979" s="27">
        <v>45821.290416666663</v>
      </c>
    </row>
    <row r="9980" spans="1:7" x14ac:dyDescent="0.25">
      <c r="A9980" s="26" t="s">
        <v>18008</v>
      </c>
      <c r="B9980" s="26" t="s">
        <v>14123</v>
      </c>
      <c r="C9980" s="26" t="s">
        <v>1009</v>
      </c>
      <c r="D9980" s="26" t="s">
        <v>1024</v>
      </c>
      <c r="E9980" s="27">
        <v>45821.29047453704</v>
      </c>
      <c r="F9980" s="26" t="s">
        <v>1011</v>
      </c>
      <c r="G9980" s="27">
        <v>45821.29047453704</v>
      </c>
    </row>
    <row r="9981" spans="1:7" x14ac:dyDescent="0.25">
      <c r="A9981" s="26" t="s">
        <v>18009</v>
      </c>
      <c r="B9981" s="26" t="s">
        <v>14125</v>
      </c>
      <c r="C9981" s="26" t="s">
        <v>1009</v>
      </c>
      <c r="D9981" s="26" t="s">
        <v>1024</v>
      </c>
      <c r="E9981" s="27">
        <v>45821.290509259263</v>
      </c>
      <c r="F9981" s="26" t="s">
        <v>1011</v>
      </c>
      <c r="G9981" s="27">
        <v>45821.290509259263</v>
      </c>
    </row>
    <row r="9982" spans="1:7" x14ac:dyDescent="0.25">
      <c r="A9982" s="26" t="s">
        <v>18010</v>
      </c>
      <c r="B9982" s="26" t="s">
        <v>14127</v>
      </c>
      <c r="C9982" s="26" t="s">
        <v>1009</v>
      </c>
      <c r="D9982" s="26" t="s">
        <v>1024</v>
      </c>
      <c r="E9982" s="27">
        <v>45821.290567129632</v>
      </c>
      <c r="F9982" s="26" t="s">
        <v>1011</v>
      </c>
      <c r="G9982" s="27">
        <v>45821.290567129632</v>
      </c>
    </row>
    <row r="9983" spans="1:7" x14ac:dyDescent="0.25">
      <c r="A9983" s="26" t="s">
        <v>18011</v>
      </c>
      <c r="B9983" s="26" t="s">
        <v>14129</v>
      </c>
      <c r="C9983" s="26" t="s">
        <v>1009</v>
      </c>
      <c r="D9983" s="26" t="s">
        <v>1024</v>
      </c>
      <c r="E9983" s="27">
        <v>45821.290613425925</v>
      </c>
      <c r="F9983" s="26" t="s">
        <v>1011</v>
      </c>
      <c r="G9983" s="27">
        <v>45821.290613425925</v>
      </c>
    </row>
    <row r="9984" spans="1:7" x14ac:dyDescent="0.25">
      <c r="A9984" s="26" t="s">
        <v>18012</v>
      </c>
      <c r="B9984" s="26" t="s">
        <v>14133</v>
      </c>
      <c r="C9984" s="26" t="s">
        <v>1009</v>
      </c>
      <c r="D9984" s="26" t="s">
        <v>1024</v>
      </c>
      <c r="E9984" s="27">
        <v>45821.290671296294</v>
      </c>
      <c r="F9984" s="26" t="s">
        <v>1011</v>
      </c>
      <c r="G9984" s="27">
        <v>45821.290671296294</v>
      </c>
    </row>
    <row r="9985" spans="1:7" x14ac:dyDescent="0.25">
      <c r="A9985" s="26" t="s">
        <v>18013</v>
      </c>
      <c r="B9985" s="26" t="s">
        <v>14135</v>
      </c>
      <c r="C9985" s="26" t="s">
        <v>1009</v>
      </c>
      <c r="D9985" s="26" t="s">
        <v>1024</v>
      </c>
      <c r="E9985" s="27">
        <v>45821.290717592594</v>
      </c>
      <c r="F9985" s="26" t="s">
        <v>1011</v>
      </c>
      <c r="G9985" s="27">
        <v>45821.290717592594</v>
      </c>
    </row>
    <row r="9986" spans="1:7" x14ac:dyDescent="0.25">
      <c r="A9986" s="26" t="s">
        <v>18014</v>
      </c>
      <c r="B9986" s="26" t="s">
        <v>14137</v>
      </c>
      <c r="C9986" s="26" t="s">
        <v>1009</v>
      </c>
      <c r="D9986" s="26" t="s">
        <v>1024</v>
      </c>
      <c r="E9986" s="27">
        <v>45821.29078703704</v>
      </c>
      <c r="F9986" s="26" t="s">
        <v>1011</v>
      </c>
      <c r="G9986" s="27">
        <v>45821.29078703704</v>
      </c>
    </row>
    <row r="9987" spans="1:7" x14ac:dyDescent="0.25">
      <c r="A9987" s="26" t="s">
        <v>18015</v>
      </c>
      <c r="B9987" s="26" t="s">
        <v>14139</v>
      </c>
      <c r="C9987" s="26" t="s">
        <v>1009</v>
      </c>
      <c r="D9987" s="26" t="s">
        <v>1024</v>
      </c>
      <c r="E9987" s="27">
        <v>45821.290868055556</v>
      </c>
      <c r="F9987" s="26" t="s">
        <v>1011</v>
      </c>
      <c r="G9987" s="27">
        <v>45821.290868055556</v>
      </c>
    </row>
    <row r="9988" spans="1:7" x14ac:dyDescent="0.25">
      <c r="A9988" s="26" t="s">
        <v>18016</v>
      </c>
      <c r="B9988" s="26" t="s">
        <v>14141</v>
      </c>
      <c r="C9988" s="26" t="s">
        <v>1009</v>
      </c>
      <c r="D9988" s="26" t="s">
        <v>1024</v>
      </c>
      <c r="E9988" s="27">
        <v>45821.290937500002</v>
      </c>
      <c r="F9988" s="26" t="s">
        <v>1011</v>
      </c>
      <c r="G9988" s="27">
        <v>45821.290937500002</v>
      </c>
    </row>
    <row r="9989" spans="1:7" x14ac:dyDescent="0.25">
      <c r="A9989" s="26" t="s">
        <v>18017</v>
      </c>
      <c r="B9989" s="26" t="s">
        <v>14143</v>
      </c>
      <c r="C9989" s="26" t="s">
        <v>1009</v>
      </c>
      <c r="D9989" s="26" t="s">
        <v>1024</v>
      </c>
      <c r="E9989" s="27">
        <v>45821.291018518517</v>
      </c>
      <c r="F9989" s="26" t="s">
        <v>1011</v>
      </c>
      <c r="G9989" s="27">
        <v>45821.291018518517</v>
      </c>
    </row>
    <row r="9990" spans="1:7" x14ac:dyDescent="0.25">
      <c r="A9990" s="26" t="s">
        <v>18018</v>
      </c>
      <c r="B9990" s="26" t="s">
        <v>14213</v>
      </c>
      <c r="C9990" s="26" t="s">
        <v>1009</v>
      </c>
      <c r="D9990" s="26" t="s">
        <v>1024</v>
      </c>
      <c r="E9990" s="27">
        <v>45821.291134259256</v>
      </c>
      <c r="F9990" s="26" t="s">
        <v>1011</v>
      </c>
      <c r="G9990" s="27">
        <v>45821.291134259256</v>
      </c>
    </row>
    <row r="9991" spans="1:7" x14ac:dyDescent="0.25">
      <c r="A9991" s="26" t="s">
        <v>18019</v>
      </c>
      <c r="B9991" s="26" t="s">
        <v>14215</v>
      </c>
      <c r="C9991" s="26" t="s">
        <v>1009</v>
      </c>
      <c r="D9991" s="26" t="s">
        <v>1024</v>
      </c>
      <c r="E9991" s="27">
        <v>45821.291342592594</v>
      </c>
      <c r="F9991" s="26" t="s">
        <v>1011</v>
      </c>
      <c r="G9991" s="27">
        <v>45821.291342592594</v>
      </c>
    </row>
    <row r="9992" spans="1:7" x14ac:dyDescent="0.25">
      <c r="A9992" s="26" t="s">
        <v>18020</v>
      </c>
      <c r="B9992" s="26" t="s">
        <v>14217</v>
      </c>
      <c r="C9992" s="26" t="s">
        <v>1009</v>
      </c>
      <c r="D9992" s="26" t="s">
        <v>1024</v>
      </c>
      <c r="E9992" s="27">
        <v>45821.291388888887</v>
      </c>
      <c r="F9992" s="26" t="s">
        <v>1011</v>
      </c>
      <c r="G9992" s="27">
        <v>45821.291388888887</v>
      </c>
    </row>
    <row r="9993" spans="1:7" x14ac:dyDescent="0.25">
      <c r="A9993" s="26" t="s">
        <v>18021</v>
      </c>
      <c r="B9993" s="26" t="s">
        <v>14219</v>
      </c>
      <c r="C9993" s="26" t="s">
        <v>1009</v>
      </c>
      <c r="D9993" s="26" t="s">
        <v>1024</v>
      </c>
      <c r="E9993" s="27">
        <v>45821.291435185187</v>
      </c>
      <c r="F9993" s="26" t="s">
        <v>1011</v>
      </c>
      <c r="G9993" s="27">
        <v>45821.291435185187</v>
      </c>
    </row>
    <row r="9994" spans="1:7" x14ac:dyDescent="0.25">
      <c r="A9994" s="26" t="s">
        <v>18022</v>
      </c>
      <c r="B9994" s="26" t="s">
        <v>14326</v>
      </c>
      <c r="C9994" s="26" t="s">
        <v>1009</v>
      </c>
      <c r="D9994" s="26" t="s">
        <v>1024</v>
      </c>
      <c r="E9994" s="27">
        <v>45821.292372685188</v>
      </c>
      <c r="F9994" s="26" t="s">
        <v>1011</v>
      </c>
      <c r="G9994" s="27">
        <v>45821.292372685188</v>
      </c>
    </row>
    <row r="9995" spans="1:7" x14ac:dyDescent="0.25">
      <c r="A9995" s="26" t="s">
        <v>18023</v>
      </c>
      <c r="B9995" s="26" t="s">
        <v>14328</v>
      </c>
      <c r="C9995" s="26" t="s">
        <v>1009</v>
      </c>
      <c r="D9995" s="26" t="s">
        <v>1024</v>
      </c>
      <c r="E9995" s="27">
        <v>45821.29246527778</v>
      </c>
      <c r="F9995" s="26" t="s">
        <v>1011</v>
      </c>
      <c r="G9995" s="27">
        <v>45821.29246527778</v>
      </c>
    </row>
    <row r="9996" spans="1:7" x14ac:dyDescent="0.25">
      <c r="A9996" s="26" t="s">
        <v>18024</v>
      </c>
      <c r="B9996" s="26" t="s">
        <v>14330</v>
      </c>
      <c r="C9996" s="26" t="s">
        <v>1009</v>
      </c>
      <c r="D9996" s="26" t="s">
        <v>1024</v>
      </c>
      <c r="E9996" s="27">
        <v>45821.292511574073</v>
      </c>
      <c r="F9996" s="26" t="s">
        <v>1011</v>
      </c>
      <c r="G9996" s="27">
        <v>45821.292511574073</v>
      </c>
    </row>
    <row r="9997" spans="1:7" x14ac:dyDescent="0.25">
      <c r="A9997" s="26" t="s">
        <v>18025</v>
      </c>
      <c r="B9997" s="26" t="s">
        <v>14332</v>
      </c>
      <c r="C9997" s="26" t="s">
        <v>1009</v>
      </c>
      <c r="D9997" s="26" t="s">
        <v>1024</v>
      </c>
      <c r="E9997" s="27">
        <v>45821.292557870373</v>
      </c>
      <c r="F9997" s="26" t="s">
        <v>1011</v>
      </c>
      <c r="G9997" s="27">
        <v>45821.292557870373</v>
      </c>
    </row>
    <row r="9998" spans="1:7" x14ac:dyDescent="0.25">
      <c r="A9998" s="26" t="s">
        <v>18026</v>
      </c>
      <c r="B9998" s="26" t="s">
        <v>14334</v>
      </c>
      <c r="C9998" s="26" t="s">
        <v>1009</v>
      </c>
      <c r="D9998" s="26" t="s">
        <v>1024</v>
      </c>
      <c r="E9998" s="27">
        <v>45821.292592592596</v>
      </c>
      <c r="F9998" s="26" t="s">
        <v>1011</v>
      </c>
      <c r="G9998" s="27">
        <v>45821.292592592596</v>
      </c>
    </row>
    <row r="9999" spans="1:7" x14ac:dyDescent="0.25">
      <c r="A9999" s="26" t="s">
        <v>18027</v>
      </c>
      <c r="B9999" s="26" t="s">
        <v>16704</v>
      </c>
      <c r="C9999" s="26" t="s">
        <v>1009</v>
      </c>
      <c r="D9999" s="26" t="s">
        <v>1010</v>
      </c>
      <c r="E9999" s="27">
        <v>45821.295335648145</v>
      </c>
      <c r="F9999" s="26" t="s">
        <v>1011</v>
      </c>
      <c r="G9999" s="27">
        <v>45821.295335648145</v>
      </c>
    </row>
    <row r="10000" spans="1:7" x14ac:dyDescent="0.25">
      <c r="A10000" s="26" t="s">
        <v>18028</v>
      </c>
      <c r="B10000" s="26" t="s">
        <v>16699</v>
      </c>
      <c r="C10000" s="26" t="s">
        <v>1009</v>
      </c>
      <c r="D10000" s="26" t="s">
        <v>1010</v>
      </c>
      <c r="E10000" s="27">
        <v>45821.295381944445</v>
      </c>
      <c r="F10000" s="26" t="s">
        <v>1011</v>
      </c>
      <c r="G10000" s="27">
        <v>45821.295381944445</v>
      </c>
    </row>
    <row r="10001" spans="1:7" x14ac:dyDescent="0.25">
      <c r="A10001" s="26" t="s">
        <v>18029</v>
      </c>
      <c r="B10001" s="26" t="s">
        <v>16525</v>
      </c>
      <c r="C10001" s="26" t="s">
        <v>1009</v>
      </c>
      <c r="D10001" s="26" t="s">
        <v>1010</v>
      </c>
      <c r="E10001" s="27">
        <v>45821.296064814815</v>
      </c>
      <c r="F10001" s="26" t="s">
        <v>1011</v>
      </c>
      <c r="G10001" s="27">
        <v>45821.296064814815</v>
      </c>
    </row>
    <row r="10002" spans="1:7" x14ac:dyDescent="0.25">
      <c r="A10002" s="26" t="s">
        <v>18030</v>
      </c>
      <c r="B10002" s="26" t="s">
        <v>7845</v>
      </c>
      <c r="C10002" s="26" t="s">
        <v>1027</v>
      </c>
      <c r="D10002" s="26" t="s">
        <v>1028</v>
      </c>
      <c r="E10002" s="27">
        <v>45821.297812500001</v>
      </c>
      <c r="F10002" s="26" t="s">
        <v>1011</v>
      </c>
      <c r="G10002" s="27">
        <v>45821.297812500001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1228</v>
      </c>
      <c r="B2" s="15" t="s">
        <v>1224</v>
      </c>
      <c r="C2" s="15" t="s">
        <v>1225</v>
      </c>
      <c r="D2" s="15" t="s">
        <v>1226</v>
      </c>
      <c r="E2" s="15" t="s">
        <v>1229</v>
      </c>
      <c r="F2" s="18" t="s">
        <v>1227</v>
      </c>
      <c r="I2" s="1">
        <f ca="1">IF(HOUR(NOW())&gt;6,TODAY(),TODAY()-1)</f>
        <v>45821</v>
      </c>
      <c r="L2">
        <f ca="1">MINUTE(NOW())</f>
        <v>27</v>
      </c>
    </row>
    <row r="3" spans="1:12" x14ac:dyDescent="0.25">
      <c r="A3" s="12" t="s">
        <v>72</v>
      </c>
      <c r="B3" s="19">
        <f ca="1">SUMIFS('Data Power app'!$G:$G,'Data Power app'!L:L,"&gt;"&amp;$I$2,'Data Power app'!F:F,Report!$A3)</f>
        <v>3433</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158649</v>
      </c>
      <c r="I3" s="1">
        <f ca="1">IF(HOUR(NOW())&gt;6,TODAY(),TODAY()-1)</f>
        <v>45821</v>
      </c>
    </row>
    <row r="4" spans="1:12" x14ac:dyDescent="0.25">
      <c r="A4" s="12" t="s">
        <v>59</v>
      </c>
      <c r="B4" s="19">
        <f ca="1">SUMIFS('Data Power app'!$G:$G,'Data Power app'!L:L,"&gt;"&amp;$I$2,'Data Power app'!F:F,Report!$A4)</f>
        <v>1343</v>
      </c>
      <c r="C4" s="19">
        <f ca="1">SUMIFS('Data Power app'!$G:$G,'Data Power app'!N:N,"&gt;"&amp;$I$2,'Data Power app'!F:F,Report!$A4)</f>
        <v>0</v>
      </c>
      <c r="D4" s="19">
        <f ca="1">SUMIFS('Data Power app'!$G:$G,'Data Power app'!V:V,"&gt;"&amp;$I$2,'Data Power app'!$F:$F,Report!$A4)</f>
        <v>6846</v>
      </c>
      <c r="E4" s="19">
        <f ca="1">SUMIFS('Data Power app'!$G:$G,'Data Power app'!AA:AA,"&gt;"&amp;$I$2,'Data Power app'!$F:$F,Report!$A4)</f>
        <v>1517</v>
      </c>
      <c r="F4" s="20">
        <f ca="1">SUMIFS('Data Power app'!$G:$G,'Data Power app'!AF:AF,"="&amp;$I$2,'Data Power app'!$F:$F,Report!$A4)</f>
        <v>81478</v>
      </c>
    </row>
    <row r="5" spans="1:12" x14ac:dyDescent="0.25">
      <c r="A5" s="21" t="s">
        <v>1230</v>
      </c>
      <c r="B5" s="22">
        <f ca="1">SUM(B3:B4)</f>
        <v>4776</v>
      </c>
      <c r="C5" s="22">
        <f t="shared" ref="C5:F5" ca="1" si="0">SUM(C3:C4)</f>
        <v>0</v>
      </c>
      <c r="D5" s="22">
        <f t="shared" ca="1" si="0"/>
        <v>6846</v>
      </c>
      <c r="E5" s="22">
        <f t="shared" ca="1" si="0"/>
        <v>1517</v>
      </c>
      <c r="F5" s="23">
        <f t="shared" ca="1" si="0"/>
        <v>240127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2025-06-13T02:29:27Z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