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59" documentId="8_{050AFC0B-4AB8-4CA8-82E3-C6EC7D3D2882}" xr6:coauthVersionLast="47" xr6:coauthVersionMax="47" xr10:uidLastSave="{F85E5DE3-EC06-4762-82E5-C7161FBC1250}"/>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Time'!$A$1:$G$10319</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<sst xmlns="http://schemas.openxmlformats.org/spreadsheetml/2006/main" count="154621" uniqueCount="19084">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</sst>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19" tableType="queryTable" totalsRowShown="0">
  <autoFilter ref="A1:G103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c r="AB424" s="4" t="s">
        <v>60</v>
      </c>
      <c r="AC424" s="4" t="s">
        <v>60</v>
      </c>
      <c r="AD424" s="4">
        <v>45825</v>
      </c>
      <c r="AE424" s="4">
        <v>45826</v>
      </c>
      <c r="AF424" s="4"/>
      <c r="AG424" s="34" t="s">
        <v>248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c r="AB865" s="4" t="s">
        <v>60</v>
      </c>
      <c r="AC865" s="4" t="s">
        <v>60</v>
      </c>
      <c r="AD865" s="4">
        <v>45827</v>
      </c>
      <c r="AE865" s="4">
        <v>45828</v>
      </c>
      <c r="AF865" s="4"/>
      <c r="AG865" s="34" t="s">
        <v>248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c r="AB1274" s="4" t="s">
        <v>60</v>
      </c>
      <c r="AC1274" s="4" t="s">
        <v>60</v>
      </c>
      <c r="AD1274" s="4">
        <v>45828</v>
      </c>
      <c r="AE1274" s="4">
        <v>45829</v>
      </c>
      <c r="AF1274" s="4"/>
      <c r="AG1274" s="34" t="s">
        <v>248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c r="AB1279" s="4" t="s">
        <v>60</v>
      </c>
      <c r="AC1279" s="4" t="s">
        <v>60</v>
      </c>
      <c r="AD1279" s="4">
        <v>45828</v>
      </c>
      <c r="AE1279" s="4">
        <v>45829</v>
      </c>
      <c r="AF1279" s="4"/>
      <c r="AG1279" s="34" t="s">
        <v>248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c r="AB1284" s="4" t="s">
        <v>60</v>
      </c>
      <c r="AC1284" s="4" t="s">
        <v>60</v>
      </c>
      <c r="AD1284" s="4">
        <v>45828</v>
      </c>
      <c r="AE1284" s="4">
        <v>45829</v>
      </c>
      <c r="AF1284" s="4"/>
      <c r="AG1284" s="34" t="s">
        <v>248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workbookViewId="0">
      <pane ySplit="1" topLeftCell="A3044" activePane="bottomLeft" state="frozen"/>
      <selection activeCell="B1" sqref="B1"/>
      <selection pane="bottomLeft" activeCell="M3078" sqref="M3078:N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19"/>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row r="10266" spans="1:7" x14ac:dyDescent="0.25">
      <c r="A10266" s="30" t="s">
        <v>19030</v>
      </c>
      <c r="B10266" s="30" t="s">
        <v>15198</v>
      </c>
      <c r="C10266" s="30" t="s">
        <v>869</v>
      </c>
      <c r="D10266" s="30" t="s">
        <v>882</v>
      </c>
      <c r="E10266" s="25">
        <v>45827.332592592589</v>
      </c>
      <c r="F10266" s="30" t="s">
        <v>871</v>
      </c>
      <c r="G10266" s="25">
        <v>45827.332592592589</v>
      </c>
    </row>
    <row r="10267" spans="1:7" x14ac:dyDescent="0.25">
      <c r="A10267" s="30" t="s">
        <v>19031</v>
      </c>
      <c r="B10267" s="30" t="s">
        <v>15815</v>
      </c>
      <c r="C10267" s="30" t="s">
        <v>874</v>
      </c>
      <c r="D10267" s="30" t="s">
        <v>883</v>
      </c>
      <c r="E10267" s="25">
        <v>45827.334247685183</v>
      </c>
      <c r="F10267" s="30" t="s">
        <v>871</v>
      </c>
      <c r="G10267" s="25">
        <v>45827.334247685183</v>
      </c>
    </row>
    <row r="10268" spans="1:7" x14ac:dyDescent="0.25">
      <c r="A10268" s="30" t="s">
        <v>19032</v>
      </c>
      <c r="B10268" s="30" t="s">
        <v>15815</v>
      </c>
      <c r="C10268" s="30" t="s">
        <v>877</v>
      </c>
      <c r="D10268" s="30" t="s">
        <v>883</v>
      </c>
      <c r="E10268" s="25">
        <v>45827.334733796299</v>
      </c>
      <c r="F10268" s="30" t="s">
        <v>871</v>
      </c>
      <c r="G10268" s="25">
        <v>45827.334733796299</v>
      </c>
    </row>
    <row r="10269" spans="1:7" x14ac:dyDescent="0.25">
      <c r="A10269" s="30" t="s">
        <v>19033</v>
      </c>
      <c r="B10269" s="30" t="s">
        <v>15301</v>
      </c>
      <c r="C10269" s="30" t="s">
        <v>874</v>
      </c>
      <c r="D10269" s="30" t="s">
        <v>878</v>
      </c>
      <c r="E10269" s="25">
        <v>45827.336747685185</v>
      </c>
      <c r="F10269" s="30" t="s">
        <v>871</v>
      </c>
      <c r="G10269" s="25">
        <v>45827.336747685185</v>
      </c>
    </row>
    <row r="10270" spans="1:7" x14ac:dyDescent="0.25">
      <c r="A10270" s="30" t="s">
        <v>19034</v>
      </c>
      <c r="B10270" s="30" t="s">
        <v>15301</v>
      </c>
      <c r="C10270" s="30" t="s">
        <v>877</v>
      </c>
      <c r="D10270" s="30" t="s">
        <v>878</v>
      </c>
      <c r="E10270" s="25">
        <v>45827.337071759262</v>
      </c>
      <c r="F10270" s="30" t="s">
        <v>871</v>
      </c>
      <c r="G10270" s="25">
        <v>45827.337071759262</v>
      </c>
    </row>
    <row r="10271" spans="1:7" x14ac:dyDescent="0.25">
      <c r="A10271" s="30" t="s">
        <v>19035</v>
      </c>
      <c r="B10271" s="30" t="s">
        <v>15171</v>
      </c>
      <c r="C10271" s="30" t="s">
        <v>874</v>
      </c>
      <c r="D10271" s="30" t="s">
        <v>886</v>
      </c>
      <c r="E10271" s="25">
        <v>45827.33734953704</v>
      </c>
      <c r="F10271" s="30" t="s">
        <v>871</v>
      </c>
      <c r="G10271" s="25">
        <v>45827.33734953704</v>
      </c>
    </row>
    <row r="10272" spans="1:7" x14ac:dyDescent="0.25">
      <c r="A10272" s="30" t="s">
        <v>19036</v>
      </c>
      <c r="B10272" s="30" t="s">
        <v>15171</v>
      </c>
      <c r="C10272" s="30" t="s">
        <v>877</v>
      </c>
      <c r="D10272" s="30" t="s">
        <v>886</v>
      </c>
      <c r="E10272" s="25">
        <v>45827.33761574074</v>
      </c>
      <c r="F10272" s="30" t="s">
        <v>871</v>
      </c>
      <c r="G10272" s="25">
        <v>45827.33761574074</v>
      </c>
    </row>
    <row r="10273" spans="1:7" x14ac:dyDescent="0.25">
      <c r="A10273" s="30" t="s">
        <v>19037</v>
      </c>
      <c r="B10273" s="30" t="s">
        <v>16968</v>
      </c>
      <c r="C10273" s="30" t="s">
        <v>869</v>
      </c>
      <c r="D10273" s="30" t="s">
        <v>870</v>
      </c>
      <c r="E10273" s="25">
        <v>45827.339907407404</v>
      </c>
      <c r="F10273" s="30" t="s">
        <v>871</v>
      </c>
      <c r="G10273" s="25">
        <v>45827.339907407404</v>
      </c>
    </row>
    <row r="10274" spans="1:7" x14ac:dyDescent="0.25">
      <c r="A10274" s="30" t="s">
        <v>19038</v>
      </c>
      <c r="B10274" s="30" t="s">
        <v>16830</v>
      </c>
      <c r="C10274" s="30" t="s">
        <v>869</v>
      </c>
      <c r="D10274" s="30" t="s">
        <v>870</v>
      </c>
      <c r="E10274" s="25">
        <v>45827.340057870373</v>
      </c>
      <c r="F10274" s="30" t="s">
        <v>871</v>
      </c>
      <c r="G10274" s="25">
        <v>45827.340057870373</v>
      </c>
    </row>
    <row r="10275" spans="1:7" x14ac:dyDescent="0.25">
      <c r="A10275" s="30" t="s">
        <v>19039</v>
      </c>
      <c r="B10275" s="30" t="s">
        <v>16970</v>
      </c>
      <c r="C10275" s="30" t="s">
        <v>869</v>
      </c>
      <c r="D10275" s="30" t="s">
        <v>870</v>
      </c>
      <c r="E10275" s="25">
        <v>45827.340173611112</v>
      </c>
      <c r="F10275" s="30" t="s">
        <v>871</v>
      </c>
      <c r="G10275" s="25">
        <v>45827.340173611112</v>
      </c>
    </row>
    <row r="10276" spans="1:7" x14ac:dyDescent="0.25">
      <c r="A10276" s="30" t="s">
        <v>19040</v>
      </c>
      <c r="B10276" s="30" t="s">
        <v>16972</v>
      </c>
      <c r="C10276" s="30" t="s">
        <v>869</v>
      </c>
      <c r="D10276" s="30" t="s">
        <v>870</v>
      </c>
      <c r="E10276" s="25">
        <v>45827.340231481481</v>
      </c>
      <c r="F10276" s="30" t="s">
        <v>871</v>
      </c>
      <c r="G10276" s="25">
        <v>45827.340231481481</v>
      </c>
    </row>
    <row r="10277" spans="1:7" x14ac:dyDescent="0.25">
      <c r="A10277" s="30" t="s">
        <v>19041</v>
      </c>
      <c r="B10277" s="30" t="s">
        <v>16992</v>
      </c>
      <c r="C10277" s="30" t="s">
        <v>869</v>
      </c>
      <c r="D10277" s="30" t="s">
        <v>870</v>
      </c>
      <c r="E10277" s="25">
        <v>45827.340324074074</v>
      </c>
      <c r="F10277" s="30" t="s">
        <v>871</v>
      </c>
      <c r="G10277" s="25">
        <v>45827.340324074074</v>
      </c>
    </row>
    <row r="10278" spans="1:7" x14ac:dyDescent="0.25">
      <c r="A10278" s="30" t="s">
        <v>19042</v>
      </c>
      <c r="B10278" s="30" t="s">
        <v>16964</v>
      </c>
      <c r="C10278" s="30" t="s">
        <v>869</v>
      </c>
      <c r="D10278" s="30" t="s">
        <v>881</v>
      </c>
      <c r="E10278" s="25">
        <v>45827.344571759262</v>
      </c>
      <c r="F10278" s="30" t="s">
        <v>871</v>
      </c>
      <c r="G10278" s="25">
        <v>45827.344571759262</v>
      </c>
    </row>
    <row r="10279" spans="1:7" x14ac:dyDescent="0.25">
      <c r="A10279" s="30" t="s">
        <v>19043</v>
      </c>
      <c r="B10279" s="30" t="s">
        <v>15804</v>
      </c>
      <c r="C10279" s="30" t="s">
        <v>864</v>
      </c>
      <c r="D10279" s="30" t="s">
        <v>865</v>
      </c>
      <c r="E10279" s="25">
        <v>45827.346909722219</v>
      </c>
      <c r="F10279" s="30" t="s">
        <v>871</v>
      </c>
      <c r="G10279" s="25">
        <v>45827.346909722219</v>
      </c>
    </row>
    <row r="10280" spans="1:7" x14ac:dyDescent="0.25">
      <c r="A10280" s="30" t="s">
        <v>19044</v>
      </c>
      <c r="B10280" s="30" t="s">
        <v>15804</v>
      </c>
      <c r="C10280" s="30" t="s">
        <v>887</v>
      </c>
      <c r="D10280" s="30" t="s">
        <v>888</v>
      </c>
      <c r="E10280" s="25">
        <v>45827.347592592596</v>
      </c>
      <c r="F10280" s="30" t="s">
        <v>871</v>
      </c>
      <c r="G10280" s="25">
        <v>45827.347592592596</v>
      </c>
    </row>
    <row r="10281" spans="1:7" x14ac:dyDescent="0.25">
      <c r="A10281" s="30" t="s">
        <v>19045</v>
      </c>
      <c r="B10281" s="30" t="s">
        <v>15745</v>
      </c>
      <c r="C10281" s="30" t="s">
        <v>864</v>
      </c>
      <c r="D10281" s="30" t="s">
        <v>865</v>
      </c>
      <c r="E10281" s="25">
        <v>45827.347951388889</v>
      </c>
      <c r="F10281" s="30" t="s">
        <v>871</v>
      </c>
      <c r="G10281" s="25">
        <v>45827.347951388889</v>
      </c>
    </row>
    <row r="10282" spans="1:7" x14ac:dyDescent="0.25">
      <c r="A10282" s="30" t="s">
        <v>19046</v>
      </c>
      <c r="B10282" s="30" t="s">
        <v>15753</v>
      </c>
      <c r="C10282" s="30" t="s">
        <v>864</v>
      </c>
      <c r="D10282" s="30" t="s">
        <v>865</v>
      </c>
      <c r="E10282" s="25">
        <v>45827.347986111112</v>
      </c>
      <c r="F10282" s="30" t="s">
        <v>871</v>
      </c>
      <c r="G10282" s="25">
        <v>45827.347986111112</v>
      </c>
    </row>
    <row r="10283" spans="1:7" x14ac:dyDescent="0.25">
      <c r="A10283" s="30" t="s">
        <v>19047</v>
      </c>
      <c r="B10283" s="30" t="s">
        <v>15743</v>
      </c>
      <c r="C10283" s="30" t="s">
        <v>864</v>
      </c>
      <c r="D10283" s="30" t="s">
        <v>865</v>
      </c>
      <c r="E10283" s="25">
        <v>45827.348009259258</v>
      </c>
      <c r="F10283" s="30" t="s">
        <v>871</v>
      </c>
      <c r="G10283" s="25">
        <v>45827.348009259258</v>
      </c>
    </row>
    <row r="10284" spans="1:7" x14ac:dyDescent="0.25">
      <c r="A10284" s="30" t="s">
        <v>19048</v>
      </c>
      <c r="B10284" s="30" t="s">
        <v>15751</v>
      </c>
      <c r="C10284" s="30" t="s">
        <v>864</v>
      </c>
      <c r="D10284" s="30" t="s">
        <v>865</v>
      </c>
      <c r="E10284" s="25">
        <v>45827.348043981481</v>
      </c>
      <c r="F10284" s="30" t="s">
        <v>871</v>
      </c>
      <c r="G10284" s="25">
        <v>45827.348043981481</v>
      </c>
    </row>
    <row r="10285" spans="1:7" x14ac:dyDescent="0.25">
      <c r="A10285" s="30" t="s">
        <v>19049</v>
      </c>
      <c r="B10285" s="30" t="s">
        <v>15741</v>
      </c>
      <c r="C10285" s="30" t="s">
        <v>864</v>
      </c>
      <c r="D10285" s="30" t="s">
        <v>865</v>
      </c>
      <c r="E10285" s="25">
        <v>45827.348078703704</v>
      </c>
      <c r="F10285" s="30" t="s">
        <v>871</v>
      </c>
      <c r="G10285" s="25">
        <v>45827.348078703704</v>
      </c>
    </row>
    <row r="10286" spans="1:7" x14ac:dyDescent="0.25">
      <c r="A10286" s="30" t="s">
        <v>19050</v>
      </c>
      <c r="B10286" s="30" t="s">
        <v>15733</v>
      </c>
      <c r="C10286" s="30" t="s">
        <v>864</v>
      </c>
      <c r="D10286" s="30" t="s">
        <v>865</v>
      </c>
      <c r="E10286" s="25">
        <v>45827.348113425927</v>
      </c>
      <c r="F10286" s="30" t="s">
        <v>871</v>
      </c>
      <c r="G10286" s="25">
        <v>45827.348113425927</v>
      </c>
    </row>
    <row r="10287" spans="1:7" x14ac:dyDescent="0.25">
      <c r="A10287" s="30" t="s">
        <v>19051</v>
      </c>
      <c r="B10287" s="30" t="s">
        <v>15798</v>
      </c>
      <c r="C10287" s="30" t="s">
        <v>864</v>
      </c>
      <c r="D10287" s="30" t="s">
        <v>865</v>
      </c>
      <c r="E10287" s="25">
        <v>45827.349108796298</v>
      </c>
      <c r="F10287" s="30" t="s">
        <v>871</v>
      </c>
      <c r="G10287" s="25">
        <v>45827.349108796298</v>
      </c>
    </row>
    <row r="10288" spans="1:7" x14ac:dyDescent="0.25">
      <c r="A10288" s="30" t="s">
        <v>19052</v>
      </c>
      <c r="B10288" s="30" t="s">
        <v>10339</v>
      </c>
      <c r="C10288" s="30" t="s">
        <v>872</v>
      </c>
      <c r="D10288" s="30" t="s">
        <v>73</v>
      </c>
      <c r="E10288" s="25">
        <v>45827.35056712963</v>
      </c>
      <c r="F10288" s="30" t="s">
        <v>871</v>
      </c>
      <c r="G10288" s="25">
        <v>45827.35056712963</v>
      </c>
    </row>
    <row r="10289" spans="1:7" x14ac:dyDescent="0.25">
      <c r="A10289" s="30" t="s">
        <v>19053</v>
      </c>
      <c r="B10289" s="30" t="s">
        <v>15596</v>
      </c>
      <c r="C10289" s="30" t="s">
        <v>872</v>
      </c>
      <c r="D10289" s="30" t="s">
        <v>73</v>
      </c>
      <c r="E10289" s="25">
        <v>45827.350601851853</v>
      </c>
      <c r="F10289" s="30" t="s">
        <v>871</v>
      </c>
      <c r="G10289" s="25">
        <v>45827.350601851853</v>
      </c>
    </row>
    <row r="10290" spans="1:7" x14ac:dyDescent="0.25">
      <c r="A10290" s="30" t="s">
        <v>19054</v>
      </c>
      <c r="B10290" s="30" t="s">
        <v>13805</v>
      </c>
      <c r="C10290" s="30" t="s">
        <v>872</v>
      </c>
      <c r="D10290" s="30" t="s">
        <v>73</v>
      </c>
      <c r="E10290" s="25">
        <v>45827.350694444445</v>
      </c>
      <c r="F10290" s="30" t="s">
        <v>871</v>
      </c>
      <c r="G10290" s="25">
        <v>45827.350694444445</v>
      </c>
    </row>
    <row r="10291" spans="1:7" x14ac:dyDescent="0.25">
      <c r="A10291" s="30" t="s">
        <v>19055</v>
      </c>
      <c r="B10291" s="30" t="s">
        <v>10335</v>
      </c>
      <c r="C10291" s="30" t="s">
        <v>872</v>
      </c>
      <c r="D10291" s="30" t="s">
        <v>73</v>
      </c>
      <c r="E10291" s="25">
        <v>45827.350868055553</v>
      </c>
      <c r="F10291" s="30" t="s">
        <v>871</v>
      </c>
      <c r="G10291" s="25">
        <v>45827.350868055553</v>
      </c>
    </row>
    <row r="10292" spans="1:7" x14ac:dyDescent="0.25">
      <c r="A10292" s="30" t="s">
        <v>19056</v>
      </c>
      <c r="B10292" s="30" t="s">
        <v>10110</v>
      </c>
      <c r="C10292" s="30" t="s">
        <v>877</v>
      </c>
      <c r="D10292" s="30" t="s">
        <v>886</v>
      </c>
      <c r="E10292" s="25">
        <v>45827.350474537037</v>
      </c>
      <c r="F10292" s="30" t="s">
        <v>871</v>
      </c>
      <c r="G10292" s="25">
        <v>45827.350474537037</v>
      </c>
    </row>
    <row r="10293" spans="1:7" x14ac:dyDescent="0.25">
      <c r="A10293" s="30" t="s">
        <v>19057</v>
      </c>
      <c r="B10293" s="30" t="s">
        <v>11444</v>
      </c>
      <c r="C10293" s="30" t="s">
        <v>879</v>
      </c>
      <c r="D10293" s="30" t="s">
        <v>73</v>
      </c>
      <c r="E10293" s="25">
        <v>45827.351331018515</v>
      </c>
      <c r="F10293" s="30" t="s">
        <v>871</v>
      </c>
      <c r="G10293" s="25">
        <v>45827.351331018515</v>
      </c>
    </row>
    <row r="10294" spans="1:7" x14ac:dyDescent="0.25">
      <c r="A10294" s="30" t="s">
        <v>19058</v>
      </c>
      <c r="B10294" s="30" t="s">
        <v>11208</v>
      </c>
      <c r="C10294" s="30" t="s">
        <v>879</v>
      </c>
      <c r="D10294" s="30" t="s">
        <v>73</v>
      </c>
      <c r="E10294" s="25">
        <v>45827.351446759261</v>
      </c>
      <c r="F10294" s="30" t="s">
        <v>871</v>
      </c>
      <c r="G10294" s="25">
        <v>45827.351446759261</v>
      </c>
    </row>
    <row r="10295" spans="1:7" x14ac:dyDescent="0.25">
      <c r="A10295" s="30" t="s">
        <v>19059</v>
      </c>
      <c r="B10295" s="30" t="s">
        <v>11197</v>
      </c>
      <c r="C10295" s="30" t="s">
        <v>879</v>
      </c>
      <c r="D10295" s="30" t="s">
        <v>73</v>
      </c>
      <c r="E10295" s="25">
        <v>45827.351539351854</v>
      </c>
      <c r="F10295" s="30" t="s">
        <v>871</v>
      </c>
      <c r="G10295" s="25">
        <v>45827.351539351854</v>
      </c>
    </row>
    <row r="10296" spans="1:7" x14ac:dyDescent="0.25">
      <c r="A10296" s="30" t="s">
        <v>19060</v>
      </c>
      <c r="B10296" s="30" t="s">
        <v>10339</v>
      </c>
      <c r="C10296" s="30" t="s">
        <v>879</v>
      </c>
      <c r="D10296" s="30" t="s">
        <v>73</v>
      </c>
      <c r="E10296" s="25">
        <v>45827.351643518516</v>
      </c>
      <c r="F10296" s="30" t="s">
        <v>871</v>
      </c>
      <c r="G10296" s="25">
        <v>45827.351643518516</v>
      </c>
    </row>
    <row r="10297" spans="1:7" x14ac:dyDescent="0.25">
      <c r="A10297" s="30" t="s">
        <v>19061</v>
      </c>
      <c r="B10297" s="30" t="s">
        <v>15596</v>
      </c>
      <c r="C10297" s="30" t="s">
        <v>879</v>
      </c>
      <c r="D10297" s="30" t="s">
        <v>73</v>
      </c>
      <c r="E10297" s="25">
        <v>45827.351701388892</v>
      </c>
      <c r="F10297" s="30" t="s">
        <v>871</v>
      </c>
      <c r="G10297" s="25">
        <v>45827.351701388892</v>
      </c>
    </row>
    <row r="10298" spans="1:7" x14ac:dyDescent="0.25">
      <c r="A10298" s="30" t="s">
        <v>19062</v>
      </c>
      <c r="B10298" s="30" t="s">
        <v>11193</v>
      </c>
      <c r="C10298" s="30" t="s">
        <v>879</v>
      </c>
      <c r="D10298" s="30" t="s">
        <v>73</v>
      </c>
      <c r="E10298" s="25">
        <v>45827.351747685185</v>
      </c>
      <c r="F10298" s="30" t="s">
        <v>871</v>
      </c>
      <c r="G10298" s="25">
        <v>45827.351747685185</v>
      </c>
    </row>
    <row r="10299" spans="1:7" x14ac:dyDescent="0.25">
      <c r="A10299" s="30" t="s">
        <v>19063</v>
      </c>
      <c r="B10299" s="30" t="s">
        <v>13805</v>
      </c>
      <c r="C10299" s="30" t="s">
        <v>879</v>
      </c>
      <c r="D10299" s="30" t="s">
        <v>73</v>
      </c>
      <c r="E10299" s="25">
        <v>45827.351805555554</v>
      </c>
      <c r="F10299" s="30" t="s">
        <v>871</v>
      </c>
      <c r="G10299" s="25">
        <v>45827.351805555554</v>
      </c>
    </row>
    <row r="10300" spans="1:7" x14ac:dyDescent="0.25">
      <c r="A10300" s="30" t="s">
        <v>19064</v>
      </c>
      <c r="B10300" s="30" t="s">
        <v>10335</v>
      </c>
      <c r="C10300" s="30" t="s">
        <v>879</v>
      </c>
      <c r="D10300" s="30" t="s">
        <v>73</v>
      </c>
      <c r="E10300" s="25">
        <v>45827.351944444446</v>
      </c>
      <c r="F10300" s="30" t="s">
        <v>871</v>
      </c>
      <c r="G10300" s="25">
        <v>45827.351944444446</v>
      </c>
    </row>
    <row r="10301" spans="1:7" x14ac:dyDescent="0.25">
      <c r="A10301" s="30" t="s">
        <v>19065</v>
      </c>
      <c r="B10301" s="30" t="s">
        <v>11915</v>
      </c>
      <c r="C10301" s="30" t="s">
        <v>887</v>
      </c>
      <c r="D10301" s="30" t="s">
        <v>888</v>
      </c>
      <c r="E10301" s="25">
        <v>45827.357129629629</v>
      </c>
      <c r="F10301" s="30" t="s">
        <v>871</v>
      </c>
      <c r="G10301" s="25">
        <v>45827.357129629629</v>
      </c>
    </row>
    <row r="10302" spans="1:7" x14ac:dyDescent="0.25">
      <c r="A10302" s="30" t="s">
        <v>19066</v>
      </c>
      <c r="B10302" s="30" t="s">
        <v>15739</v>
      </c>
      <c r="C10302" s="30" t="s">
        <v>874</v>
      </c>
      <c r="D10302" s="30" t="s">
        <v>875</v>
      </c>
      <c r="E10302" s="25">
        <v>45827.367685185185</v>
      </c>
      <c r="F10302" s="30" t="s">
        <v>871</v>
      </c>
      <c r="G10302" s="25">
        <v>45827.367685185185</v>
      </c>
    </row>
    <row r="10303" spans="1:7" x14ac:dyDescent="0.25">
      <c r="A10303" s="30" t="s">
        <v>19067</v>
      </c>
      <c r="B10303" s="30" t="s">
        <v>15747</v>
      </c>
      <c r="C10303" s="30" t="s">
        <v>874</v>
      </c>
      <c r="D10303" s="30" t="s">
        <v>875</v>
      </c>
      <c r="E10303" s="25">
        <v>45827.367754629631</v>
      </c>
      <c r="F10303" s="30" t="s">
        <v>871</v>
      </c>
      <c r="G10303" s="25">
        <v>45827.367754629631</v>
      </c>
    </row>
    <row r="10304" spans="1:7" x14ac:dyDescent="0.25">
      <c r="A10304" s="30" t="s">
        <v>19068</v>
      </c>
      <c r="B10304" s="30" t="s">
        <v>8802</v>
      </c>
      <c r="C10304" s="30" t="s">
        <v>872</v>
      </c>
      <c r="D10304" s="30" t="s">
        <v>77</v>
      </c>
      <c r="E10304" s="25">
        <v>45827.372488425928</v>
      </c>
      <c r="F10304" s="30" t="s">
        <v>894</v>
      </c>
      <c r="G10304" s="25">
        <v>45827.372488425928</v>
      </c>
    </row>
    <row r="10305" spans="1:7" x14ac:dyDescent="0.25">
      <c r="A10305" s="30" t="s">
        <v>19069</v>
      </c>
      <c r="B10305" s="30" t="s">
        <v>9576</v>
      </c>
      <c r="C10305" s="30" t="s">
        <v>872</v>
      </c>
      <c r="D10305" s="30" t="s">
        <v>202</v>
      </c>
      <c r="E10305" s="25">
        <v>45827.3827662037</v>
      </c>
      <c r="F10305" s="30" t="s">
        <v>871</v>
      </c>
      <c r="G10305" s="25">
        <v>45827.3827662037</v>
      </c>
    </row>
    <row r="10306" spans="1:7" x14ac:dyDescent="0.25">
      <c r="A10306" s="30" t="s">
        <v>19070</v>
      </c>
      <c r="B10306" s="30" t="s">
        <v>9806</v>
      </c>
      <c r="C10306" s="30" t="s">
        <v>872</v>
      </c>
      <c r="D10306" s="30" t="s">
        <v>202</v>
      </c>
      <c r="E10306" s="25">
        <v>45827.38318287037</v>
      </c>
      <c r="F10306" s="30" t="s">
        <v>871</v>
      </c>
      <c r="G10306" s="25">
        <v>45827.38318287037</v>
      </c>
    </row>
    <row r="10307" spans="1:7" x14ac:dyDescent="0.25">
      <c r="A10307" s="30" t="s">
        <v>19071</v>
      </c>
      <c r="B10307" s="30" t="s">
        <v>6558</v>
      </c>
      <c r="C10307" s="30" t="s">
        <v>872</v>
      </c>
      <c r="D10307" s="30" t="s">
        <v>202</v>
      </c>
      <c r="E10307" s="25">
        <v>45827.383275462962</v>
      </c>
      <c r="F10307" s="30" t="s">
        <v>871</v>
      </c>
      <c r="G10307" s="25">
        <v>45827.383275462962</v>
      </c>
    </row>
    <row r="10308" spans="1:7" x14ac:dyDescent="0.25">
      <c r="A10308" s="30" t="s">
        <v>19072</v>
      </c>
      <c r="B10308" s="30" t="s">
        <v>6560</v>
      </c>
      <c r="C10308" s="30" t="s">
        <v>872</v>
      </c>
      <c r="D10308" s="30" t="s">
        <v>202</v>
      </c>
      <c r="E10308" s="25">
        <v>45827.383344907408</v>
      </c>
      <c r="F10308" s="30" t="s">
        <v>871</v>
      </c>
      <c r="G10308" s="25">
        <v>45827.383344907408</v>
      </c>
    </row>
    <row r="10309" spans="1:7" x14ac:dyDescent="0.25">
      <c r="A10309" s="30" t="s">
        <v>19073</v>
      </c>
      <c r="B10309" s="30" t="s">
        <v>12159</v>
      </c>
      <c r="C10309" s="30" t="s">
        <v>872</v>
      </c>
      <c r="D10309" s="30" t="s">
        <v>202</v>
      </c>
      <c r="E10309" s="25">
        <v>45827.383437500001</v>
      </c>
      <c r="F10309" s="30" t="s">
        <v>871</v>
      </c>
      <c r="G10309" s="25">
        <v>45827.383437500001</v>
      </c>
    </row>
    <row r="10310" spans="1:7" x14ac:dyDescent="0.25">
      <c r="A10310" s="30" t="s">
        <v>19074</v>
      </c>
      <c r="B10310" s="30" t="s">
        <v>11551</v>
      </c>
      <c r="C10310" s="30" t="s">
        <v>872</v>
      </c>
      <c r="D10310" s="30" t="s">
        <v>202</v>
      </c>
      <c r="E10310" s="25">
        <v>45827.383530092593</v>
      </c>
      <c r="F10310" s="30" t="s">
        <v>871</v>
      </c>
      <c r="G10310" s="25">
        <v>45827.383530092593</v>
      </c>
    </row>
    <row r="10311" spans="1:7" x14ac:dyDescent="0.25">
      <c r="A10311" s="30" t="s">
        <v>19075</v>
      </c>
      <c r="B10311" s="30" t="s">
        <v>9860</v>
      </c>
      <c r="C10311" s="30" t="s">
        <v>872</v>
      </c>
      <c r="D10311" s="30" t="s">
        <v>202</v>
      </c>
      <c r="E10311" s="25">
        <v>45827.383587962962</v>
      </c>
      <c r="F10311" s="30" t="s">
        <v>871</v>
      </c>
      <c r="G10311" s="25">
        <v>45827.383587962962</v>
      </c>
    </row>
    <row r="10312" spans="1:7" x14ac:dyDescent="0.25">
      <c r="A10312" s="30" t="s">
        <v>19076</v>
      </c>
      <c r="B10312" s="30" t="s">
        <v>9870</v>
      </c>
      <c r="C10312" s="30" t="s">
        <v>872</v>
      </c>
      <c r="D10312" s="30" t="s">
        <v>202</v>
      </c>
      <c r="E10312" s="25">
        <v>45827.383634259262</v>
      </c>
      <c r="F10312" s="30" t="s">
        <v>871</v>
      </c>
      <c r="G10312" s="25">
        <v>45827.383634259262</v>
      </c>
    </row>
    <row r="10313" spans="1:7" x14ac:dyDescent="0.25">
      <c r="A10313" s="30" t="s">
        <v>19077</v>
      </c>
      <c r="B10313" s="30" t="s">
        <v>9868</v>
      </c>
      <c r="C10313" s="30" t="s">
        <v>872</v>
      </c>
      <c r="D10313" s="30" t="s">
        <v>202</v>
      </c>
      <c r="E10313" s="25">
        <v>45827.383668981478</v>
      </c>
      <c r="F10313" s="30" t="s">
        <v>871</v>
      </c>
      <c r="G10313" s="25">
        <v>45827.383668981478</v>
      </c>
    </row>
    <row r="10314" spans="1:7" x14ac:dyDescent="0.25">
      <c r="A10314" s="30" t="s">
        <v>19078</v>
      </c>
      <c r="B10314" s="30" t="s">
        <v>9842</v>
      </c>
      <c r="C10314" s="30" t="s">
        <v>872</v>
      </c>
      <c r="D10314" s="30" t="s">
        <v>202</v>
      </c>
      <c r="E10314" s="25">
        <v>45827.383726851855</v>
      </c>
      <c r="F10314" s="30" t="s">
        <v>871</v>
      </c>
      <c r="G10314" s="25">
        <v>45827.383726851855</v>
      </c>
    </row>
    <row r="10315" spans="1:7" x14ac:dyDescent="0.25">
      <c r="A10315" s="30" t="s">
        <v>19079</v>
      </c>
      <c r="B10315" s="30" t="s">
        <v>9844</v>
      </c>
      <c r="C10315" s="30" t="s">
        <v>872</v>
      </c>
      <c r="D10315" s="30" t="s">
        <v>202</v>
      </c>
      <c r="E10315" s="25">
        <v>45827.38380787037</v>
      </c>
      <c r="F10315" s="30" t="s">
        <v>871</v>
      </c>
      <c r="G10315" s="25">
        <v>45827.38380787037</v>
      </c>
    </row>
    <row r="10316" spans="1:7" x14ac:dyDescent="0.25">
      <c r="A10316" s="30" t="s">
        <v>19080</v>
      </c>
      <c r="B10316" s="30" t="s">
        <v>9846</v>
      </c>
      <c r="C10316" s="30" t="s">
        <v>872</v>
      </c>
      <c r="D10316" s="30" t="s">
        <v>202</v>
      </c>
      <c r="E10316" s="25">
        <v>45827.383877314816</v>
      </c>
      <c r="F10316" s="30" t="s">
        <v>871</v>
      </c>
      <c r="G10316" s="25">
        <v>45827.383877314816</v>
      </c>
    </row>
    <row r="10317" spans="1:7" x14ac:dyDescent="0.25">
      <c r="A10317" s="30" t="s">
        <v>19081</v>
      </c>
      <c r="B10317" s="30" t="s">
        <v>9848</v>
      </c>
      <c r="C10317" s="30" t="s">
        <v>872</v>
      </c>
      <c r="D10317" s="30" t="s">
        <v>202</v>
      </c>
      <c r="E10317" s="25">
        <v>45827.383969907409</v>
      </c>
      <c r="F10317" s="30" t="s">
        <v>871</v>
      </c>
      <c r="G10317" s="25">
        <v>45827.383969907409</v>
      </c>
    </row>
    <row r="10318" spans="1:7" x14ac:dyDescent="0.25">
      <c r="A10318" s="30" t="s">
        <v>19082</v>
      </c>
      <c r="B10318" s="30" t="s">
        <v>9850</v>
      </c>
      <c r="C10318" s="30" t="s">
        <v>872</v>
      </c>
      <c r="D10318" s="30" t="s">
        <v>202</v>
      </c>
      <c r="E10318" s="25">
        <v>45827.384027777778</v>
      </c>
      <c r="F10318" s="30" t="s">
        <v>871</v>
      </c>
      <c r="G10318" s="25">
        <v>45827.384027777778</v>
      </c>
    </row>
    <row r="10319" spans="1:7" x14ac:dyDescent="0.25">
      <c r="A10319" s="30" t="s">
        <v>19083</v>
      </c>
      <c r="B10319" s="30" t="s">
        <v>13135</v>
      </c>
      <c r="C10319" s="30" t="s">
        <v>887</v>
      </c>
      <c r="D10319" s="30" t="s">
        <v>888</v>
      </c>
      <c r="E10319" s="25">
        <v>45827.38789351852</v>
      </c>
      <c r="F10319" s="30" t="s">
        <v>871</v>
      </c>
      <c r="G10319" s="25">
        <v>45827.38789351852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46</v>
      </c>
    </row>
    <row r="3" spans="1:12" x14ac:dyDescent="0.25">
      <c r="A3" s="12" t="s">
        <v>72</v>
      </c>
      <c r="B3" s="19">
        <f ca="1">SUMIFS('Data Power app'!$G:$G,'Data Power app'!L:L,"&gt;"&amp;$I$2,'Data Power app'!F:F,Report!$A3)</f>
        <v>11494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3900</v>
      </c>
      <c r="F3" s="20">
        <f ca="1">SUMIFS('Data Power app'!$G:$G,'Data Power app'!AF:AF,"="&amp;$I$2,'Data Power app'!$F:$F,Report!$A3)</f>
        <v>103771</v>
      </c>
      <c r="I3" s="1">
        <f ca="1">IF(HOUR(NOW())&gt;6,TODAY(),TODAY()-1)</f>
        <v>45827</v>
      </c>
    </row>
    <row r="4" spans="1:12" x14ac:dyDescent="0.25">
      <c r="A4" s="12" t="s">
        <v>59</v>
      </c>
      <c r="B4" s="19">
        <f ca="1">SUMIFS('Data Power app'!$G:$G,'Data Power app'!L:L,"&gt;"&amp;$I$2,'Data Power app'!F:F,Report!$A4)</f>
        <v>13096</v>
      </c>
      <c r="C4" s="19">
        <f ca="1">SUMIFS('Data Power app'!$G:$G,'Data Power app'!N:N,"&gt;"&amp;$I$2,'Data Power app'!F:F,Report!$A4)</f>
        <v>15236</v>
      </c>
      <c r="D4" s="19">
        <f ca="1">SUMIFS('Data Power app'!$G:$G,'Data Power app'!V:V,"&gt;"&amp;$I$2,'Data Power app'!$F:$F,Report!$A4)</f>
        <v>9347</v>
      </c>
      <c r="E4" s="19">
        <f ca="1">SUMIFS('Data Power app'!$G:$G,'Data Power app'!AA:AA,"&gt;"&amp;$I$2,'Data Power app'!$F:$F,Report!$A4)</f>
        <v>0</v>
      </c>
      <c r="F4" s="20">
        <f ca="1">SUMIFS('Data Power app'!$G:$G,'Data Power app'!AF:AF,"="&amp;$I$2,'Data Power app'!$F:$F,Report!$A4)</f>
        <v>48074</v>
      </c>
    </row>
    <row r="5" spans="1:12" x14ac:dyDescent="0.25">
      <c r="A5" s="21" t="s">
        <v>1022</v>
      </c>
      <c r="B5" s="22">
        <f ca="1">SUM(B3:B4)</f>
        <v>24590</v>
      </c>
      <c r="C5" s="22">
        <f t="shared" ref="C5:F5" ca="1" si="0">SUM(C3:C4)</f>
        <v>15236</v>
      </c>
      <c r="D5" s="22">
        <f t="shared" ca="1" si="0"/>
        <v>9347</v>
      </c>
      <c r="E5" s="22">
        <f t="shared" ca="1" si="0"/>
        <v>3900</v>
      </c>
      <c r="F5" s="23">
        <f t="shared" ca="1" si="0"/>
        <v>151845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2025-06-19T02:48:35Z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